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8468_Dell\Documents\Artículo\"/>
    </mc:Choice>
  </mc:AlternateContent>
  <xr:revisionPtr revIDLastSave="0" documentId="13_ncr:1_{AB17F245-CDDF-4E54-9C5D-B53619B327B5}" xr6:coauthVersionLast="47" xr6:coauthVersionMax="47" xr10:uidLastSave="{00000000-0000-0000-0000-000000000000}"/>
  <bookViews>
    <workbookView xWindow="-108" yWindow="-108" windowWidth="23256" windowHeight="12456" tabRatio="589" xr2:uid="{00000000-000D-0000-FFFF-FFFF00000000}"/>
  </bookViews>
  <sheets>
    <sheet name="SR 01 HUEJUTLA" sheetId="26" r:id="rId1"/>
    <sheet name="SR 02 IXMIQUILPAN" sheetId="27" r:id="rId2"/>
    <sheet name="SR 03 TULA DE ALLENDE" sheetId="28" r:id="rId3"/>
    <sheet name="SR 04 TULANCINGO" sheetId="29" r:id="rId4"/>
    <sheet name="SR 05 PACHUCA " sheetId="30" r:id="rId5"/>
    <sheet name="SR 06 MOLANGO" sheetId="31" r:id="rId6"/>
    <sheet name="SR 07 ACTOPAN" sheetId="32" r:id="rId7"/>
    <sheet name="SR 08 TENANGO DE DORIA" sheetId="33" r:id="rId8"/>
    <sheet name="SR 09 JACALA" sheetId="34" r:id="rId9"/>
    <sheet name="SR 10 ATLAPEXCO" sheetId="35" r:id="rId10"/>
    <sheet name="SR 11 TLAXCOAPAN" sheetId="36" r:id="rId11"/>
    <sheet name="SR 12 ZACUALTIPAN" sheetId="37" r:id="rId12"/>
    <sheet name="ZONAS ESCOLARES" sheetId="38" r:id="rId13"/>
    <sheet name="RESULTADOS" sheetId="39" r:id="rId14"/>
  </sheets>
  <definedNames>
    <definedName name="_xlnm._FilterDatabase" localSheetId="13" hidden="1">RESULTADOS!$K$1:$K$226</definedName>
    <definedName name="_xlnm._FilterDatabase" localSheetId="0" hidden="1">'SR 01 HUEJUTLA'!$A$1:$AG$394</definedName>
    <definedName name="_xlnm._FilterDatabase" localSheetId="1" hidden="1">'SR 02 IXMIQUILPAN'!$A$1:$AF$459</definedName>
    <definedName name="_xlnm._FilterDatabase" localSheetId="2" hidden="1">'SR 03 TULA DE ALLENDE'!$A$1:$AF$212</definedName>
    <definedName name="_xlnm._FilterDatabase" localSheetId="3" hidden="1">'SR 04 TULANCINGO'!$A$1:$AF$327</definedName>
    <definedName name="_xlnm._FilterDatabase" localSheetId="4" hidden="1">'SR 05 PACHUCA '!$A$1:$AF$635</definedName>
    <definedName name="_xlnm._FilterDatabase" localSheetId="5" hidden="1">'SR 06 MOLANGO'!$A$1:$AF$123</definedName>
    <definedName name="_xlnm._FilterDatabase" localSheetId="6" hidden="1">'SR 07 ACTOPAN'!$A$1:$AG$201</definedName>
    <definedName name="_xlnm._FilterDatabase" localSheetId="7" hidden="1">'SR 08 TENANGO DE DORIA'!$A$1:$AF$132</definedName>
    <definedName name="_xlnm._FilterDatabase" localSheetId="8" hidden="1">'SR 09 JACALA'!$A$1:$AF$124</definedName>
    <definedName name="_xlnm._FilterDatabase" localSheetId="9" hidden="1">'SR 10 ATLAPEXCO'!$A$1:$AF$163</definedName>
    <definedName name="_xlnm._FilterDatabase" localSheetId="10" hidden="1">'SR 11 TLAXCOAPAN'!$A$1:$AF$48</definedName>
    <definedName name="_xlnm._FilterDatabase" localSheetId="11" hidden="1">'SR 12 ZACUALTIPAN'!$A$1:$AF$61</definedName>
    <definedName name="_xlnm._FilterDatabase" localSheetId="12" hidden="1">'ZONAS ESCOLARES'!$D$1:$D$225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9" l="1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I3" i="39"/>
  <c r="K271" i="39"/>
  <c r="K270" i="39"/>
  <c r="K269" i="39"/>
  <c r="K268" i="39"/>
  <c r="K267" i="39"/>
  <c r="K266" i="39"/>
  <c r="K265" i="39"/>
  <c r="K264" i="39"/>
  <c r="K263" i="39"/>
  <c r="K262" i="39"/>
  <c r="K261" i="39"/>
  <c r="K260" i="39"/>
  <c r="K259" i="39"/>
  <c r="K258" i="39"/>
  <c r="K257" i="39"/>
  <c r="K256" i="39"/>
  <c r="K255" i="39"/>
  <c r="K254" i="39"/>
  <c r="K253" i="39"/>
  <c r="K252" i="39"/>
  <c r="K251" i="39"/>
  <c r="K250" i="39"/>
  <c r="K249" i="39"/>
  <c r="K248" i="39"/>
  <c r="K247" i="39"/>
  <c r="K246" i="39"/>
  <c r="K245" i="39"/>
  <c r="K244" i="39"/>
  <c r="K243" i="39"/>
  <c r="K242" i="39"/>
  <c r="K241" i="39"/>
  <c r="K240" i="39"/>
  <c r="K239" i="39"/>
  <c r="K238" i="39"/>
  <c r="K237" i="39"/>
  <c r="K236" i="39"/>
  <c r="K235" i="39"/>
  <c r="K234" i="39"/>
  <c r="K233" i="39"/>
  <c r="K232" i="39"/>
  <c r="K231" i="39"/>
  <c r="K230" i="39"/>
  <c r="K229" i="39"/>
  <c r="K228" i="39"/>
  <c r="K227" i="39"/>
  <c r="K226" i="39"/>
  <c r="K225" i="39"/>
  <c r="K224" i="39"/>
  <c r="K223" i="39"/>
  <c r="K222" i="39"/>
  <c r="K221" i="39"/>
  <c r="K220" i="39"/>
  <c r="K219" i="39"/>
  <c r="K218" i="39"/>
  <c r="K217" i="39"/>
  <c r="K216" i="39"/>
  <c r="K215" i="39"/>
  <c r="K214" i="39"/>
  <c r="K213" i="39"/>
  <c r="K212" i="39"/>
  <c r="K211" i="39"/>
  <c r="K210" i="39"/>
  <c r="K209" i="39"/>
  <c r="K208" i="39"/>
  <c r="K207" i="39"/>
  <c r="K206" i="39"/>
  <c r="K205" i="39"/>
  <c r="K204" i="39"/>
  <c r="K203" i="39"/>
  <c r="K202" i="39"/>
  <c r="K201" i="39"/>
  <c r="K200" i="39"/>
  <c r="K199" i="39"/>
  <c r="K198" i="39"/>
  <c r="K197" i="39"/>
  <c r="K196" i="39"/>
  <c r="K195" i="39"/>
  <c r="K194" i="39"/>
  <c r="K193" i="39"/>
  <c r="K192" i="39"/>
  <c r="K191" i="39"/>
  <c r="K190" i="39"/>
  <c r="K189" i="39"/>
  <c r="K188" i="39"/>
  <c r="K187" i="39"/>
  <c r="K186" i="39"/>
  <c r="K185" i="39"/>
  <c r="K184" i="39"/>
  <c r="K183" i="39"/>
  <c r="K182" i="39"/>
  <c r="K181" i="39"/>
  <c r="K180" i="39"/>
  <c r="K179" i="39"/>
  <c r="K178" i="39"/>
  <c r="K177" i="39"/>
  <c r="K176" i="39"/>
  <c r="K175" i="39"/>
  <c r="K174" i="39"/>
  <c r="K173" i="39"/>
  <c r="K172" i="39"/>
  <c r="K171" i="39"/>
  <c r="K170" i="39"/>
  <c r="K169" i="39"/>
  <c r="K168" i="39"/>
  <c r="K167" i="39"/>
  <c r="K166" i="39"/>
  <c r="K165" i="39"/>
  <c r="K164" i="39"/>
  <c r="K163" i="39"/>
  <c r="K162" i="39"/>
  <c r="K161" i="39"/>
  <c r="K160" i="39"/>
  <c r="K159" i="39"/>
  <c r="K158" i="39"/>
  <c r="K157" i="39"/>
  <c r="K156" i="39"/>
  <c r="K155" i="39"/>
  <c r="K154" i="39"/>
  <c r="K153" i="39"/>
  <c r="K152" i="39"/>
  <c r="K151" i="39"/>
  <c r="K150" i="39"/>
  <c r="K149" i="39"/>
  <c r="K148" i="39"/>
  <c r="K147" i="39"/>
  <c r="K146" i="39"/>
  <c r="K145" i="39"/>
  <c r="K144" i="39"/>
  <c r="K143" i="39"/>
  <c r="K142" i="39"/>
  <c r="K141" i="39"/>
  <c r="K140" i="39"/>
  <c r="K139" i="39"/>
  <c r="K138" i="39"/>
  <c r="K137" i="39"/>
  <c r="K136" i="39"/>
  <c r="K135" i="39"/>
  <c r="K134" i="39"/>
  <c r="K133" i="39"/>
  <c r="K132" i="39"/>
  <c r="K131" i="39"/>
  <c r="K130" i="39"/>
  <c r="K129" i="39"/>
  <c r="K128" i="39"/>
  <c r="K127" i="39"/>
  <c r="K126" i="39"/>
  <c r="K125" i="39"/>
  <c r="K124" i="39"/>
  <c r="K123" i="39"/>
  <c r="K122" i="39"/>
  <c r="K121" i="39"/>
  <c r="K120" i="39"/>
  <c r="K119" i="39"/>
  <c r="K118" i="39"/>
  <c r="K117" i="39"/>
  <c r="K116" i="39"/>
  <c r="K115" i="39"/>
  <c r="K114" i="39"/>
  <c r="K113" i="39"/>
  <c r="K112" i="39"/>
  <c r="K111" i="39"/>
  <c r="K110" i="39"/>
  <c r="K109" i="39"/>
  <c r="K108" i="39"/>
  <c r="K107" i="39"/>
  <c r="K106" i="39"/>
  <c r="K105" i="39"/>
  <c r="K104" i="39"/>
  <c r="K103" i="39"/>
  <c r="K102" i="39"/>
  <c r="K101" i="39"/>
  <c r="K100" i="39"/>
  <c r="K99" i="39"/>
  <c r="K98" i="39"/>
  <c r="K97" i="39"/>
  <c r="K96" i="39"/>
  <c r="K95" i="39"/>
  <c r="K94" i="39"/>
  <c r="K93" i="39"/>
  <c r="K92" i="39"/>
  <c r="K91" i="39"/>
  <c r="K90" i="39"/>
  <c r="K89" i="39"/>
  <c r="K88" i="39"/>
  <c r="K87" i="39"/>
  <c r="K86" i="39"/>
  <c r="K85" i="39"/>
  <c r="K84" i="39"/>
  <c r="K83" i="39"/>
  <c r="K82" i="39"/>
  <c r="K81" i="39"/>
  <c r="K80" i="39"/>
  <c r="K79" i="39"/>
  <c r="K78" i="39"/>
  <c r="K77" i="39"/>
  <c r="K76" i="39"/>
  <c r="K75" i="39"/>
  <c r="K74" i="39"/>
  <c r="K73" i="39"/>
  <c r="K72" i="39"/>
  <c r="K71" i="39"/>
  <c r="K70" i="39"/>
  <c r="K69" i="39"/>
  <c r="K68" i="39"/>
  <c r="K67" i="39"/>
  <c r="K66" i="39"/>
  <c r="K65" i="39"/>
  <c r="K64" i="39"/>
  <c r="K63" i="39"/>
  <c r="K62" i="39"/>
  <c r="K61" i="39"/>
  <c r="K60" i="39"/>
  <c r="K59" i="39"/>
  <c r="K58" i="39"/>
  <c r="K57" i="39"/>
  <c r="K56" i="39"/>
  <c r="K55" i="39"/>
  <c r="K54" i="39"/>
  <c r="K53" i="39"/>
  <c r="K52" i="39"/>
  <c r="K51" i="39"/>
  <c r="K50" i="39"/>
  <c r="K49" i="39"/>
  <c r="K48" i="39"/>
  <c r="K47" i="39"/>
  <c r="K46" i="39"/>
  <c r="K45" i="39"/>
  <c r="K44" i="39"/>
  <c r="D267" i="38"/>
  <c r="D268" i="38"/>
  <c r="D269" i="38"/>
  <c r="D270" i="38"/>
  <c r="D266" i="38"/>
  <c r="D252" i="38"/>
  <c r="D253" i="38"/>
  <c r="D254" i="38"/>
  <c r="D255" i="38"/>
  <c r="D256" i="38"/>
  <c r="D257" i="38"/>
  <c r="D258" i="38"/>
  <c r="D259" i="38"/>
  <c r="D260" i="38"/>
  <c r="D261" i="38"/>
  <c r="D262" i="38"/>
  <c r="D263" i="38"/>
  <c r="D264" i="38"/>
  <c r="D265" i="38"/>
  <c r="D251" i="38"/>
  <c r="D243" i="38"/>
  <c r="D244" i="38"/>
  <c r="D245" i="38"/>
  <c r="D246" i="38"/>
  <c r="D247" i="38"/>
  <c r="D248" i="38"/>
  <c r="D249" i="38"/>
  <c r="D250" i="38"/>
  <c r="D242" i="38"/>
  <c r="D229" i="38"/>
  <c r="D230" i="38"/>
  <c r="D231" i="38"/>
  <c r="D232" i="38"/>
  <c r="D233" i="38"/>
  <c r="D234" i="38"/>
  <c r="D235" i="38"/>
  <c r="D236" i="38"/>
  <c r="D237" i="38"/>
  <c r="D238" i="38"/>
  <c r="D239" i="38"/>
  <c r="D240" i="38"/>
  <c r="D241" i="38"/>
  <c r="D228" i="38"/>
  <c r="D210" i="38"/>
  <c r="D211" i="38"/>
  <c r="D212" i="38"/>
  <c r="D213" i="38"/>
  <c r="D214" i="38"/>
  <c r="D215" i="38"/>
  <c r="D216" i="38"/>
  <c r="D217" i="38"/>
  <c r="D218" i="38"/>
  <c r="D219" i="38"/>
  <c r="D220" i="38"/>
  <c r="D221" i="38"/>
  <c r="D222" i="38"/>
  <c r="D223" i="38"/>
  <c r="D224" i="38"/>
  <c r="D225" i="38"/>
  <c r="D226" i="38"/>
  <c r="D227" i="38"/>
  <c r="D209" i="38"/>
  <c r="D208" i="38"/>
  <c r="D198" i="38"/>
  <c r="D199" i="38"/>
  <c r="D200" i="38"/>
  <c r="D201" i="38"/>
  <c r="D202" i="38"/>
  <c r="D203" i="38"/>
  <c r="D204" i="38"/>
  <c r="D205" i="38"/>
  <c r="D206" i="38"/>
  <c r="D207" i="38"/>
  <c r="D19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37" i="38"/>
  <c r="D136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133" i="38"/>
  <c r="D134" i="38"/>
  <c r="D135" i="38"/>
  <c r="D108" i="38"/>
  <c r="D10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87" i="38"/>
  <c r="D86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46" i="38"/>
  <c r="D47" i="38"/>
  <c r="D48" i="38"/>
  <c r="D44" i="38"/>
  <c r="D43" i="38"/>
  <c r="D45" i="38"/>
  <c r="AH3" i="27"/>
  <c r="S3" i="26" l="1"/>
  <c r="S4" i="26"/>
  <c r="S5" i="26"/>
  <c r="S6" i="26"/>
  <c r="S7" i="26"/>
  <c r="S2" i="26"/>
  <c r="S458" i="27"/>
  <c r="S3" i="27"/>
  <c r="S4" i="27"/>
  <c r="S5" i="27"/>
  <c r="S6" i="27"/>
  <c r="S7" i="27"/>
  <c r="S8" i="27"/>
  <c r="S9" i="27"/>
  <c r="S10" i="27"/>
  <c r="S11" i="27"/>
  <c r="S12" i="27"/>
  <c r="S13" i="27"/>
  <c r="S14" i="27"/>
  <c r="S2" i="27"/>
  <c r="S211" i="28"/>
  <c r="S3" i="28"/>
  <c r="S4" i="28"/>
  <c r="S5" i="28"/>
  <c r="V5" i="28" s="1"/>
  <c r="S6" i="28"/>
  <c r="S7" i="28"/>
  <c r="S8" i="28"/>
  <c r="S9" i="28"/>
  <c r="S10" i="28"/>
  <c r="S11" i="28"/>
  <c r="S12" i="28"/>
  <c r="S13" i="28"/>
  <c r="S14" i="28"/>
  <c r="S2" i="28"/>
  <c r="S3" i="29"/>
  <c r="S4" i="29"/>
  <c r="S5" i="29"/>
  <c r="S6" i="29"/>
  <c r="S7" i="29"/>
  <c r="S8" i="29"/>
  <c r="S9" i="29"/>
  <c r="S10" i="29"/>
  <c r="S11" i="29"/>
  <c r="S12" i="29"/>
  <c r="S13" i="29"/>
  <c r="S2" i="29"/>
  <c r="S633" i="30"/>
  <c r="S634" i="30"/>
  <c r="S632" i="30"/>
  <c r="S3" i="30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2" i="30"/>
  <c r="S2" i="31"/>
  <c r="V2" i="31" s="1"/>
  <c r="S3" i="31"/>
  <c r="S4" i="31"/>
  <c r="T4" i="31" s="1"/>
  <c r="U4" i="31" s="1"/>
  <c r="S5" i="31"/>
  <c r="S6" i="31"/>
  <c r="T6" i="31" s="1"/>
  <c r="U6" i="31" s="1"/>
  <c r="S7" i="31"/>
  <c r="S11" i="32"/>
  <c r="S3" i="32"/>
  <c r="S4" i="32"/>
  <c r="S5" i="32"/>
  <c r="S6" i="32"/>
  <c r="S7" i="32"/>
  <c r="S8" i="32"/>
  <c r="S9" i="32"/>
  <c r="S10" i="32"/>
  <c r="S2" i="32"/>
  <c r="T124" i="33"/>
  <c r="U124" i="33" s="1"/>
  <c r="V10" i="33"/>
  <c r="Q3" i="37"/>
  <c r="Q4" i="37"/>
  <c r="Q5" i="37"/>
  <c r="Q6" i="37"/>
  <c r="Q7" i="37"/>
  <c r="Q8" i="37"/>
  <c r="Q9" i="37"/>
  <c r="Q10" i="37"/>
  <c r="Q11" i="37"/>
  <c r="Q12" i="37"/>
  <c r="Q13" i="37"/>
  <c r="Q14" i="37"/>
  <c r="Q15" i="37"/>
  <c r="Q16" i="37"/>
  <c r="Q17" i="37"/>
  <c r="Q18" i="37"/>
  <c r="Q19" i="37"/>
  <c r="Q20" i="37"/>
  <c r="Q21" i="37"/>
  <c r="Q22" i="37"/>
  <c r="Q23" i="37"/>
  <c r="Q24" i="37"/>
  <c r="Q25" i="37"/>
  <c r="Q26" i="37"/>
  <c r="Q27" i="37"/>
  <c r="Q28" i="37"/>
  <c r="Q29" i="37"/>
  <c r="Q30" i="37"/>
  <c r="Q31" i="37"/>
  <c r="Q32" i="37"/>
  <c r="Q33" i="37"/>
  <c r="Q34" i="37"/>
  <c r="Q35" i="37"/>
  <c r="Q36" i="37"/>
  <c r="Q37" i="37"/>
  <c r="Q38" i="37"/>
  <c r="Q39" i="37"/>
  <c r="Q40" i="37"/>
  <c r="Q41" i="37"/>
  <c r="Q42" i="37"/>
  <c r="Q43" i="37"/>
  <c r="Q44" i="37"/>
  <c r="Q45" i="37"/>
  <c r="Q46" i="37"/>
  <c r="Q47" i="37"/>
  <c r="Q48" i="37"/>
  <c r="Q49" i="37"/>
  <c r="Q50" i="37"/>
  <c r="Q51" i="37"/>
  <c r="Q52" i="37"/>
  <c r="Q53" i="37"/>
  <c r="Q54" i="37"/>
  <c r="Q55" i="37"/>
  <c r="Q56" i="37"/>
  <c r="Q57" i="37"/>
  <c r="Q58" i="37"/>
  <c r="Q59" i="37"/>
  <c r="Q60" i="37"/>
  <c r="O3" i="37"/>
  <c r="O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M3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Q2" i="37"/>
  <c r="O2" i="37"/>
  <c r="M2" i="37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2" i="37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2" i="37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Q3" i="36"/>
  <c r="Q4" i="36"/>
  <c r="Q5" i="36"/>
  <c r="Q6" i="36"/>
  <c r="Q7" i="36"/>
  <c r="Q8" i="36"/>
  <c r="Q9" i="36"/>
  <c r="Q10" i="36"/>
  <c r="Q11" i="36"/>
  <c r="Q12" i="36"/>
  <c r="Q13" i="36"/>
  <c r="Q14" i="36"/>
  <c r="Q15" i="36"/>
  <c r="Q16" i="36"/>
  <c r="Q17" i="36"/>
  <c r="Q18" i="36"/>
  <c r="Q19" i="36"/>
  <c r="Q20" i="36"/>
  <c r="Q21" i="36"/>
  <c r="Q22" i="36"/>
  <c r="Q23" i="36"/>
  <c r="Q24" i="36"/>
  <c r="Q25" i="36"/>
  <c r="Q26" i="36"/>
  <c r="Q27" i="36"/>
  <c r="Q28" i="36"/>
  <c r="Q29" i="36"/>
  <c r="Q30" i="36"/>
  <c r="Q31" i="36"/>
  <c r="Q32" i="36"/>
  <c r="Q33" i="36"/>
  <c r="Q34" i="36"/>
  <c r="Q35" i="36"/>
  <c r="Q36" i="36"/>
  <c r="Q37" i="36"/>
  <c r="Q38" i="36"/>
  <c r="Q39" i="36"/>
  <c r="Q40" i="36"/>
  <c r="Q41" i="36"/>
  <c r="Q42" i="36"/>
  <c r="Q43" i="36"/>
  <c r="Q44" i="36"/>
  <c r="Q45" i="36"/>
  <c r="Q46" i="36"/>
  <c r="Q47" i="36"/>
  <c r="O3" i="36"/>
  <c r="O4" i="36"/>
  <c r="O5" i="36"/>
  <c r="O6" i="36"/>
  <c r="O7" i="36"/>
  <c r="O8" i="36"/>
  <c r="O9" i="36"/>
  <c r="O10" i="36"/>
  <c r="O11" i="36"/>
  <c r="O12" i="36"/>
  <c r="O13" i="36"/>
  <c r="O14" i="36"/>
  <c r="O15" i="36"/>
  <c r="O16" i="36"/>
  <c r="O17" i="36"/>
  <c r="O18" i="36"/>
  <c r="O19" i="36"/>
  <c r="O20" i="36"/>
  <c r="O21" i="36"/>
  <c r="O22" i="36"/>
  <c r="O23" i="36"/>
  <c r="O24" i="36"/>
  <c r="O25" i="36"/>
  <c r="O26" i="36"/>
  <c r="O27" i="36"/>
  <c r="O28" i="36"/>
  <c r="O29" i="36"/>
  <c r="O30" i="36"/>
  <c r="O31" i="36"/>
  <c r="O32" i="36"/>
  <c r="O33" i="36"/>
  <c r="O34" i="36"/>
  <c r="O35" i="36"/>
  <c r="O36" i="36"/>
  <c r="O37" i="36"/>
  <c r="O38" i="36"/>
  <c r="O39" i="36"/>
  <c r="O40" i="36"/>
  <c r="O41" i="36"/>
  <c r="O42" i="36"/>
  <c r="O43" i="36"/>
  <c r="O44" i="36"/>
  <c r="O45" i="36"/>
  <c r="O46" i="36"/>
  <c r="O47" i="36"/>
  <c r="M3" i="36"/>
  <c r="M4" i="36"/>
  <c r="M5" i="36"/>
  <c r="M6" i="36"/>
  <c r="M7" i="36"/>
  <c r="M8" i="36"/>
  <c r="M9" i="36"/>
  <c r="M10" i="36"/>
  <c r="M11" i="36"/>
  <c r="M12" i="36"/>
  <c r="M13" i="36"/>
  <c r="M14" i="36"/>
  <c r="M15" i="36"/>
  <c r="M16" i="36"/>
  <c r="M17" i="36"/>
  <c r="M18" i="36"/>
  <c r="M19" i="36"/>
  <c r="M20" i="36"/>
  <c r="M21" i="36"/>
  <c r="M22" i="36"/>
  <c r="M23" i="36"/>
  <c r="M24" i="36"/>
  <c r="M25" i="36"/>
  <c r="M26" i="36"/>
  <c r="M27" i="36"/>
  <c r="M28" i="36"/>
  <c r="M29" i="36"/>
  <c r="M30" i="36"/>
  <c r="M31" i="36"/>
  <c r="M32" i="36"/>
  <c r="M33" i="36"/>
  <c r="M34" i="36"/>
  <c r="M35" i="36"/>
  <c r="M36" i="36"/>
  <c r="M37" i="36"/>
  <c r="M38" i="36"/>
  <c r="M39" i="36"/>
  <c r="M40" i="36"/>
  <c r="M41" i="36"/>
  <c r="M42" i="36"/>
  <c r="M43" i="36"/>
  <c r="M44" i="36"/>
  <c r="M45" i="36"/>
  <c r="M46" i="36"/>
  <c r="M47" i="36"/>
  <c r="K3" i="36"/>
  <c r="K4" i="36"/>
  <c r="K5" i="36"/>
  <c r="K6" i="36"/>
  <c r="K7" i="36"/>
  <c r="K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Q2" i="36"/>
  <c r="O2" i="36"/>
  <c r="M2" i="36"/>
  <c r="K2" i="36"/>
  <c r="I2" i="36"/>
  <c r="Q3" i="35"/>
  <c r="Q4" i="35"/>
  <c r="Q5" i="35"/>
  <c r="Q6" i="35"/>
  <c r="Q7" i="35"/>
  <c r="Q8" i="35"/>
  <c r="Q9" i="35"/>
  <c r="Q10" i="35"/>
  <c r="Q11" i="35"/>
  <c r="Q12" i="35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120" i="35"/>
  <c r="Q121" i="35"/>
  <c r="Q122" i="35"/>
  <c r="Q123" i="35"/>
  <c r="Q124" i="35"/>
  <c r="Q125" i="35"/>
  <c r="Q126" i="35"/>
  <c r="Q127" i="35"/>
  <c r="Q128" i="35"/>
  <c r="Q129" i="35"/>
  <c r="Q130" i="35"/>
  <c r="Q131" i="35"/>
  <c r="Q132" i="35"/>
  <c r="Q133" i="35"/>
  <c r="Q134" i="35"/>
  <c r="Q135" i="35"/>
  <c r="Q136" i="35"/>
  <c r="Q137" i="35"/>
  <c r="Q138" i="35"/>
  <c r="Q139" i="35"/>
  <c r="Q140" i="35"/>
  <c r="Q141" i="35"/>
  <c r="Q142" i="35"/>
  <c r="Q143" i="35"/>
  <c r="Q144" i="35"/>
  <c r="Q145" i="35"/>
  <c r="Q146" i="35"/>
  <c r="Q147" i="35"/>
  <c r="Q148" i="35"/>
  <c r="Q149" i="35"/>
  <c r="Q150" i="35"/>
  <c r="Q151" i="35"/>
  <c r="Q152" i="35"/>
  <c r="Q153" i="35"/>
  <c r="Q154" i="35"/>
  <c r="Q155" i="35"/>
  <c r="Q156" i="35"/>
  <c r="Q157" i="35"/>
  <c r="Q158" i="35"/>
  <c r="Q159" i="35"/>
  <c r="Q160" i="35"/>
  <c r="Q161" i="35"/>
  <c r="Q162" i="35"/>
  <c r="O3" i="35"/>
  <c r="O4" i="35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O52" i="35"/>
  <c r="O53" i="35"/>
  <c r="O54" i="35"/>
  <c r="O55" i="35"/>
  <c r="O56" i="35"/>
  <c r="O57" i="35"/>
  <c r="O58" i="35"/>
  <c r="O59" i="35"/>
  <c r="O60" i="35"/>
  <c r="O61" i="35"/>
  <c r="O62" i="35"/>
  <c r="O63" i="35"/>
  <c r="O64" i="35"/>
  <c r="O65" i="35"/>
  <c r="O66" i="35"/>
  <c r="O67" i="35"/>
  <c r="O68" i="35"/>
  <c r="O69" i="35"/>
  <c r="O70" i="35"/>
  <c r="O71" i="35"/>
  <c r="O72" i="35"/>
  <c r="O73" i="35"/>
  <c r="O74" i="35"/>
  <c r="O75" i="35"/>
  <c r="O76" i="35"/>
  <c r="O77" i="35"/>
  <c r="O78" i="35"/>
  <c r="O79" i="35"/>
  <c r="O80" i="35"/>
  <c r="O81" i="35"/>
  <c r="O82" i="35"/>
  <c r="O83" i="35"/>
  <c r="O84" i="35"/>
  <c r="O85" i="35"/>
  <c r="O86" i="35"/>
  <c r="O87" i="35"/>
  <c r="O88" i="35"/>
  <c r="O89" i="35"/>
  <c r="O90" i="35"/>
  <c r="O91" i="35"/>
  <c r="O92" i="35"/>
  <c r="O93" i="35"/>
  <c r="O94" i="35"/>
  <c r="O95" i="35"/>
  <c r="O96" i="35"/>
  <c r="O97" i="35"/>
  <c r="O98" i="35"/>
  <c r="O99" i="35"/>
  <c r="O100" i="35"/>
  <c r="O101" i="35"/>
  <c r="O102" i="35"/>
  <c r="O103" i="35"/>
  <c r="O104" i="35"/>
  <c r="O105" i="35"/>
  <c r="O106" i="35"/>
  <c r="O107" i="35"/>
  <c r="O108" i="35"/>
  <c r="O109" i="35"/>
  <c r="O110" i="35"/>
  <c r="O111" i="35"/>
  <c r="O112" i="35"/>
  <c r="O113" i="35"/>
  <c r="O114" i="35"/>
  <c r="O115" i="35"/>
  <c r="O116" i="35"/>
  <c r="O117" i="35"/>
  <c r="O118" i="35"/>
  <c r="O119" i="35"/>
  <c r="O120" i="35"/>
  <c r="O121" i="35"/>
  <c r="O122" i="35"/>
  <c r="O123" i="35"/>
  <c r="O124" i="35"/>
  <c r="O125" i="35"/>
  <c r="O126" i="35"/>
  <c r="O127" i="35"/>
  <c r="O128" i="35"/>
  <c r="O129" i="35"/>
  <c r="O130" i="35"/>
  <c r="O131" i="35"/>
  <c r="O132" i="35"/>
  <c r="O133" i="35"/>
  <c r="O134" i="35"/>
  <c r="O135" i="35"/>
  <c r="O136" i="35"/>
  <c r="O137" i="35"/>
  <c r="O138" i="35"/>
  <c r="O139" i="35"/>
  <c r="O140" i="35"/>
  <c r="O141" i="35"/>
  <c r="O142" i="35"/>
  <c r="O143" i="35"/>
  <c r="O144" i="35"/>
  <c r="O145" i="35"/>
  <c r="O146" i="35"/>
  <c r="O147" i="35"/>
  <c r="O148" i="35"/>
  <c r="O149" i="35"/>
  <c r="O150" i="35"/>
  <c r="O151" i="35"/>
  <c r="O152" i="35"/>
  <c r="O153" i="35"/>
  <c r="O154" i="35"/>
  <c r="O155" i="35"/>
  <c r="O156" i="35"/>
  <c r="O157" i="35"/>
  <c r="O158" i="35"/>
  <c r="O159" i="35"/>
  <c r="O160" i="35"/>
  <c r="O161" i="35"/>
  <c r="O162" i="35"/>
  <c r="M3" i="35"/>
  <c r="M4" i="35"/>
  <c r="M5" i="35"/>
  <c r="M6" i="35"/>
  <c r="M7" i="35"/>
  <c r="M8" i="35"/>
  <c r="M9" i="35"/>
  <c r="M10" i="35"/>
  <c r="M11" i="35"/>
  <c r="M12" i="35"/>
  <c r="M13" i="35"/>
  <c r="M14" i="35"/>
  <c r="M15" i="35"/>
  <c r="M16" i="35"/>
  <c r="M17" i="35"/>
  <c r="M18" i="35"/>
  <c r="M19" i="35"/>
  <c r="M20" i="35"/>
  <c r="M21" i="35"/>
  <c r="M22" i="35"/>
  <c r="M23" i="35"/>
  <c r="M24" i="35"/>
  <c r="M25" i="35"/>
  <c r="M26" i="35"/>
  <c r="M27" i="35"/>
  <c r="M28" i="35"/>
  <c r="M29" i="35"/>
  <c r="M30" i="35"/>
  <c r="M31" i="35"/>
  <c r="M32" i="35"/>
  <c r="M33" i="35"/>
  <c r="M34" i="35"/>
  <c r="M35" i="35"/>
  <c r="M36" i="35"/>
  <c r="M37" i="35"/>
  <c r="M38" i="35"/>
  <c r="M39" i="35"/>
  <c r="M40" i="35"/>
  <c r="M41" i="35"/>
  <c r="M42" i="35"/>
  <c r="M43" i="35"/>
  <c r="M44" i="35"/>
  <c r="M45" i="35"/>
  <c r="M46" i="35"/>
  <c r="M47" i="35"/>
  <c r="M48" i="35"/>
  <c r="M49" i="35"/>
  <c r="M50" i="35"/>
  <c r="M51" i="35"/>
  <c r="M52" i="35"/>
  <c r="M53" i="35"/>
  <c r="M54" i="35"/>
  <c r="M55" i="35"/>
  <c r="M56" i="35"/>
  <c r="M57" i="35"/>
  <c r="M58" i="35"/>
  <c r="M59" i="35"/>
  <c r="M60" i="35"/>
  <c r="M61" i="35"/>
  <c r="M62" i="35"/>
  <c r="M63" i="35"/>
  <c r="M64" i="35"/>
  <c r="M65" i="35"/>
  <c r="M66" i="35"/>
  <c r="M67" i="35"/>
  <c r="M68" i="35"/>
  <c r="M69" i="35"/>
  <c r="M70" i="35"/>
  <c r="M71" i="35"/>
  <c r="M72" i="35"/>
  <c r="M73" i="35"/>
  <c r="M74" i="35"/>
  <c r="M75" i="35"/>
  <c r="M76" i="35"/>
  <c r="M77" i="35"/>
  <c r="M78" i="35"/>
  <c r="M79" i="35"/>
  <c r="M80" i="35"/>
  <c r="M81" i="35"/>
  <c r="M82" i="35"/>
  <c r="M83" i="35"/>
  <c r="M84" i="35"/>
  <c r="M85" i="35"/>
  <c r="M86" i="35"/>
  <c r="M87" i="35"/>
  <c r="M88" i="35"/>
  <c r="M89" i="35"/>
  <c r="M90" i="35"/>
  <c r="M91" i="35"/>
  <c r="M92" i="35"/>
  <c r="M93" i="35"/>
  <c r="M94" i="35"/>
  <c r="M95" i="35"/>
  <c r="M96" i="35"/>
  <c r="M97" i="35"/>
  <c r="M98" i="35"/>
  <c r="M99" i="35"/>
  <c r="M100" i="35"/>
  <c r="M101" i="35"/>
  <c r="M102" i="35"/>
  <c r="M103" i="35"/>
  <c r="M104" i="35"/>
  <c r="M105" i="35"/>
  <c r="M106" i="35"/>
  <c r="M107" i="35"/>
  <c r="M108" i="35"/>
  <c r="M109" i="35"/>
  <c r="M110" i="35"/>
  <c r="M111" i="35"/>
  <c r="M112" i="35"/>
  <c r="M113" i="35"/>
  <c r="M114" i="35"/>
  <c r="M115" i="35"/>
  <c r="M116" i="35"/>
  <c r="M117" i="35"/>
  <c r="M118" i="35"/>
  <c r="M119" i="35"/>
  <c r="M120" i="35"/>
  <c r="M121" i="35"/>
  <c r="M122" i="35"/>
  <c r="M123" i="35"/>
  <c r="M124" i="35"/>
  <c r="M125" i="35"/>
  <c r="M126" i="35"/>
  <c r="M127" i="35"/>
  <c r="M128" i="35"/>
  <c r="M129" i="35"/>
  <c r="M130" i="35"/>
  <c r="M131" i="35"/>
  <c r="M132" i="35"/>
  <c r="M133" i="35"/>
  <c r="M134" i="35"/>
  <c r="M135" i="35"/>
  <c r="M136" i="35"/>
  <c r="M137" i="35"/>
  <c r="M138" i="35"/>
  <c r="M139" i="35"/>
  <c r="M140" i="35"/>
  <c r="M141" i="35"/>
  <c r="M142" i="35"/>
  <c r="M143" i="35"/>
  <c r="M144" i="35"/>
  <c r="M145" i="35"/>
  <c r="M146" i="35"/>
  <c r="M147" i="35"/>
  <c r="M148" i="35"/>
  <c r="M149" i="35"/>
  <c r="M150" i="35"/>
  <c r="M151" i="35"/>
  <c r="M152" i="35"/>
  <c r="M153" i="35"/>
  <c r="M154" i="35"/>
  <c r="M155" i="35"/>
  <c r="M156" i="35"/>
  <c r="M157" i="35"/>
  <c r="M158" i="35"/>
  <c r="M159" i="35"/>
  <c r="M160" i="35"/>
  <c r="M161" i="35"/>
  <c r="M162" i="35"/>
  <c r="K9" i="35"/>
  <c r="K3" i="35"/>
  <c r="K4" i="35"/>
  <c r="K5" i="35"/>
  <c r="K6" i="35"/>
  <c r="K7" i="35"/>
  <c r="K8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45" i="35"/>
  <c r="K46" i="35"/>
  <c r="K47" i="35"/>
  <c r="K48" i="35"/>
  <c r="K49" i="35"/>
  <c r="K50" i="35"/>
  <c r="K51" i="35"/>
  <c r="K52" i="35"/>
  <c r="K53" i="35"/>
  <c r="K54" i="35"/>
  <c r="K55" i="35"/>
  <c r="K56" i="35"/>
  <c r="K57" i="35"/>
  <c r="K58" i="35"/>
  <c r="K59" i="35"/>
  <c r="K60" i="35"/>
  <c r="K61" i="35"/>
  <c r="K62" i="35"/>
  <c r="K63" i="35"/>
  <c r="K64" i="35"/>
  <c r="K65" i="35"/>
  <c r="K66" i="35"/>
  <c r="K67" i="35"/>
  <c r="K68" i="35"/>
  <c r="K69" i="35"/>
  <c r="K70" i="35"/>
  <c r="K71" i="35"/>
  <c r="K72" i="35"/>
  <c r="K73" i="35"/>
  <c r="K74" i="35"/>
  <c r="K75" i="35"/>
  <c r="K76" i="35"/>
  <c r="K77" i="35"/>
  <c r="K78" i="35"/>
  <c r="K79" i="35"/>
  <c r="K80" i="35"/>
  <c r="K81" i="35"/>
  <c r="K82" i="35"/>
  <c r="K83" i="35"/>
  <c r="K84" i="35"/>
  <c r="K85" i="35"/>
  <c r="K86" i="35"/>
  <c r="K87" i="35"/>
  <c r="K88" i="35"/>
  <c r="K89" i="35"/>
  <c r="K90" i="35"/>
  <c r="K91" i="35"/>
  <c r="K92" i="35"/>
  <c r="K93" i="35"/>
  <c r="K94" i="35"/>
  <c r="K95" i="35"/>
  <c r="K96" i="35"/>
  <c r="K97" i="35"/>
  <c r="K98" i="35"/>
  <c r="K99" i="35"/>
  <c r="K100" i="35"/>
  <c r="K101" i="35"/>
  <c r="K102" i="35"/>
  <c r="K103" i="35"/>
  <c r="K104" i="35"/>
  <c r="K105" i="35"/>
  <c r="K106" i="35"/>
  <c r="K107" i="35"/>
  <c r="K108" i="35"/>
  <c r="K109" i="35"/>
  <c r="K110" i="35"/>
  <c r="K111" i="35"/>
  <c r="K112" i="35"/>
  <c r="K113" i="35"/>
  <c r="K114" i="35"/>
  <c r="K115" i="35"/>
  <c r="K116" i="35"/>
  <c r="K117" i="35"/>
  <c r="K118" i="35"/>
  <c r="K119" i="35"/>
  <c r="K120" i="35"/>
  <c r="K121" i="35"/>
  <c r="K122" i="35"/>
  <c r="K123" i="35"/>
  <c r="K124" i="35"/>
  <c r="K125" i="35"/>
  <c r="K126" i="35"/>
  <c r="K127" i="35"/>
  <c r="K128" i="35"/>
  <c r="K129" i="35"/>
  <c r="K130" i="35"/>
  <c r="K131" i="35"/>
  <c r="K132" i="35"/>
  <c r="K133" i="35"/>
  <c r="K134" i="35"/>
  <c r="K135" i="35"/>
  <c r="K136" i="35"/>
  <c r="K137" i="35"/>
  <c r="K138" i="35"/>
  <c r="K139" i="35"/>
  <c r="K140" i="35"/>
  <c r="K141" i="35"/>
  <c r="K142" i="35"/>
  <c r="K143" i="35"/>
  <c r="K144" i="35"/>
  <c r="K145" i="35"/>
  <c r="K146" i="35"/>
  <c r="K147" i="35"/>
  <c r="K148" i="35"/>
  <c r="K149" i="35"/>
  <c r="K150" i="35"/>
  <c r="K151" i="35"/>
  <c r="K152" i="35"/>
  <c r="K153" i="35"/>
  <c r="K154" i="35"/>
  <c r="K155" i="35"/>
  <c r="K156" i="35"/>
  <c r="K157" i="35"/>
  <c r="K158" i="35"/>
  <c r="K159" i="35"/>
  <c r="K160" i="35"/>
  <c r="K161" i="35"/>
  <c r="K162" i="35"/>
  <c r="I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71" i="35"/>
  <c r="I72" i="35"/>
  <c r="I73" i="35"/>
  <c r="I74" i="35"/>
  <c r="I75" i="35"/>
  <c r="I76" i="35"/>
  <c r="I77" i="35"/>
  <c r="I78" i="35"/>
  <c r="I79" i="35"/>
  <c r="I80" i="35"/>
  <c r="I81" i="35"/>
  <c r="I82" i="35"/>
  <c r="I83" i="35"/>
  <c r="I84" i="35"/>
  <c r="I85" i="35"/>
  <c r="I86" i="35"/>
  <c r="I87" i="35"/>
  <c r="I88" i="35"/>
  <c r="I89" i="35"/>
  <c r="I90" i="35"/>
  <c r="I91" i="35"/>
  <c r="I92" i="35"/>
  <c r="I93" i="35"/>
  <c r="I94" i="35"/>
  <c r="I95" i="35"/>
  <c r="I96" i="35"/>
  <c r="I97" i="35"/>
  <c r="I98" i="35"/>
  <c r="I99" i="35"/>
  <c r="I100" i="35"/>
  <c r="I101" i="35"/>
  <c r="I102" i="35"/>
  <c r="I103" i="35"/>
  <c r="I104" i="35"/>
  <c r="I105" i="35"/>
  <c r="I106" i="35"/>
  <c r="I107" i="35"/>
  <c r="I108" i="35"/>
  <c r="I109" i="35"/>
  <c r="I110" i="35"/>
  <c r="I111" i="35"/>
  <c r="I112" i="35"/>
  <c r="I113" i="35"/>
  <c r="I114" i="35"/>
  <c r="I115" i="35"/>
  <c r="I116" i="35"/>
  <c r="I117" i="35"/>
  <c r="I118" i="35"/>
  <c r="I119" i="35"/>
  <c r="I120" i="35"/>
  <c r="I121" i="35"/>
  <c r="I122" i="35"/>
  <c r="I123" i="35"/>
  <c r="I124" i="35"/>
  <c r="I125" i="35"/>
  <c r="I126" i="35"/>
  <c r="I127" i="35"/>
  <c r="I128" i="35"/>
  <c r="I129" i="35"/>
  <c r="I130" i="35"/>
  <c r="I131" i="35"/>
  <c r="I132" i="35"/>
  <c r="I133" i="35"/>
  <c r="I134" i="35"/>
  <c r="I135" i="35"/>
  <c r="I136" i="35"/>
  <c r="I137" i="35"/>
  <c r="I138" i="35"/>
  <c r="I139" i="35"/>
  <c r="I140" i="35"/>
  <c r="I141" i="35"/>
  <c r="I142" i="35"/>
  <c r="I143" i="35"/>
  <c r="I144" i="35"/>
  <c r="I145" i="35"/>
  <c r="I146" i="35"/>
  <c r="I147" i="35"/>
  <c r="I148" i="35"/>
  <c r="I149" i="35"/>
  <c r="I150" i="35"/>
  <c r="I151" i="35"/>
  <c r="I152" i="35"/>
  <c r="I153" i="35"/>
  <c r="I154" i="35"/>
  <c r="I155" i="35"/>
  <c r="I156" i="35"/>
  <c r="I157" i="35"/>
  <c r="I158" i="35"/>
  <c r="I159" i="35"/>
  <c r="I160" i="35"/>
  <c r="I161" i="35"/>
  <c r="I162" i="35"/>
  <c r="G3" i="35"/>
  <c r="G4" i="35"/>
  <c r="G5" i="35"/>
  <c r="G6" i="35"/>
  <c r="G7" i="35"/>
  <c r="G8" i="35"/>
  <c r="G9" i="35"/>
  <c r="S9" i="35" s="1"/>
  <c r="V9" i="35" s="1"/>
  <c r="G10" i="35"/>
  <c r="S10" i="35" s="1"/>
  <c r="V10" i="35" s="1"/>
  <c r="G11" i="35"/>
  <c r="S11" i="35" s="1"/>
  <c r="V11" i="35" s="1"/>
  <c r="G12" i="35"/>
  <c r="S12" i="35" s="1"/>
  <c r="V12" i="35" s="1"/>
  <c r="G13" i="35"/>
  <c r="S13" i="35" s="1"/>
  <c r="V13" i="35" s="1"/>
  <c r="G14" i="35"/>
  <c r="S14" i="35" s="1"/>
  <c r="V14" i="35" s="1"/>
  <c r="G15" i="35"/>
  <c r="S15" i="35" s="1"/>
  <c r="V15" i="35" s="1"/>
  <c r="G16" i="35"/>
  <c r="S16" i="35" s="1"/>
  <c r="V16" i="35" s="1"/>
  <c r="G17" i="35"/>
  <c r="S17" i="35" s="1"/>
  <c r="V17" i="35" s="1"/>
  <c r="G18" i="35"/>
  <c r="S18" i="35" s="1"/>
  <c r="V18" i="35" s="1"/>
  <c r="G19" i="35"/>
  <c r="S19" i="35" s="1"/>
  <c r="V19" i="35" s="1"/>
  <c r="G20" i="35"/>
  <c r="S20" i="35" s="1"/>
  <c r="V20" i="35" s="1"/>
  <c r="G21" i="35"/>
  <c r="S21" i="35" s="1"/>
  <c r="V21" i="35" s="1"/>
  <c r="G22" i="35"/>
  <c r="S22" i="35" s="1"/>
  <c r="V22" i="35" s="1"/>
  <c r="G23" i="35"/>
  <c r="S23" i="35" s="1"/>
  <c r="V23" i="35" s="1"/>
  <c r="G24" i="35"/>
  <c r="S24" i="35" s="1"/>
  <c r="V24" i="35" s="1"/>
  <c r="G25" i="35"/>
  <c r="S25" i="35" s="1"/>
  <c r="V25" i="35" s="1"/>
  <c r="G26" i="35"/>
  <c r="S26" i="35" s="1"/>
  <c r="V26" i="35" s="1"/>
  <c r="G27" i="35"/>
  <c r="S27" i="35" s="1"/>
  <c r="V27" i="35" s="1"/>
  <c r="G28" i="35"/>
  <c r="S28" i="35" s="1"/>
  <c r="V28" i="35" s="1"/>
  <c r="G29" i="35"/>
  <c r="S29" i="35" s="1"/>
  <c r="V29" i="35" s="1"/>
  <c r="G30" i="35"/>
  <c r="S30" i="35" s="1"/>
  <c r="V30" i="35" s="1"/>
  <c r="G31" i="35"/>
  <c r="S31" i="35" s="1"/>
  <c r="V31" i="35" s="1"/>
  <c r="G32" i="35"/>
  <c r="S32" i="35" s="1"/>
  <c r="V32" i="35" s="1"/>
  <c r="G33" i="35"/>
  <c r="S33" i="35" s="1"/>
  <c r="V33" i="35" s="1"/>
  <c r="G34" i="35"/>
  <c r="S34" i="35" s="1"/>
  <c r="V34" i="35" s="1"/>
  <c r="G35" i="35"/>
  <c r="S35" i="35" s="1"/>
  <c r="V35" i="35" s="1"/>
  <c r="G36" i="35"/>
  <c r="S36" i="35" s="1"/>
  <c r="V36" i="35" s="1"/>
  <c r="G37" i="35"/>
  <c r="S37" i="35" s="1"/>
  <c r="V37" i="35" s="1"/>
  <c r="G38" i="35"/>
  <c r="S38" i="35" s="1"/>
  <c r="V38" i="35" s="1"/>
  <c r="G39" i="35"/>
  <c r="S39" i="35" s="1"/>
  <c r="V39" i="35" s="1"/>
  <c r="G40" i="35"/>
  <c r="S40" i="35" s="1"/>
  <c r="V40" i="35" s="1"/>
  <c r="G41" i="35"/>
  <c r="S41" i="35" s="1"/>
  <c r="V41" i="35" s="1"/>
  <c r="G42" i="35"/>
  <c r="S42" i="35" s="1"/>
  <c r="V42" i="35" s="1"/>
  <c r="G43" i="35"/>
  <c r="S43" i="35" s="1"/>
  <c r="V43" i="35" s="1"/>
  <c r="G44" i="35"/>
  <c r="S44" i="35" s="1"/>
  <c r="V44" i="35" s="1"/>
  <c r="G45" i="35"/>
  <c r="S45" i="35" s="1"/>
  <c r="V45" i="35" s="1"/>
  <c r="G46" i="35"/>
  <c r="S46" i="35" s="1"/>
  <c r="V46" i="35" s="1"/>
  <c r="G47" i="35"/>
  <c r="S47" i="35" s="1"/>
  <c r="G48" i="35"/>
  <c r="S48" i="35" s="1"/>
  <c r="V48" i="35" s="1"/>
  <c r="G49" i="35"/>
  <c r="S49" i="35" s="1"/>
  <c r="V49" i="35" s="1"/>
  <c r="G50" i="35"/>
  <c r="S50" i="35" s="1"/>
  <c r="G51" i="35"/>
  <c r="S51" i="35" s="1"/>
  <c r="V51" i="35" s="1"/>
  <c r="G52" i="35"/>
  <c r="S52" i="35" s="1"/>
  <c r="G53" i="35"/>
  <c r="S53" i="35" s="1"/>
  <c r="V53" i="35" s="1"/>
  <c r="G54" i="35"/>
  <c r="S54" i="35" s="1"/>
  <c r="G55" i="35"/>
  <c r="S55" i="35" s="1"/>
  <c r="V55" i="35" s="1"/>
  <c r="G56" i="35"/>
  <c r="S56" i="35" s="1"/>
  <c r="G57" i="35"/>
  <c r="S57" i="35" s="1"/>
  <c r="V57" i="35" s="1"/>
  <c r="G58" i="35"/>
  <c r="S58" i="35" s="1"/>
  <c r="G59" i="35"/>
  <c r="S59" i="35" s="1"/>
  <c r="V59" i="35" s="1"/>
  <c r="G60" i="35"/>
  <c r="S60" i="35" s="1"/>
  <c r="G61" i="35"/>
  <c r="S61" i="35" s="1"/>
  <c r="V61" i="35" s="1"/>
  <c r="G62" i="35"/>
  <c r="S62" i="35" s="1"/>
  <c r="G63" i="35"/>
  <c r="S63" i="35" s="1"/>
  <c r="V63" i="35" s="1"/>
  <c r="G64" i="35"/>
  <c r="S64" i="35" s="1"/>
  <c r="G65" i="35"/>
  <c r="S65" i="35" s="1"/>
  <c r="V65" i="35" s="1"/>
  <c r="G66" i="35"/>
  <c r="S66" i="35" s="1"/>
  <c r="G67" i="35"/>
  <c r="S67" i="35" s="1"/>
  <c r="V67" i="35" s="1"/>
  <c r="G68" i="35"/>
  <c r="S68" i="35" s="1"/>
  <c r="G69" i="35"/>
  <c r="S69" i="35" s="1"/>
  <c r="V69" i="35" s="1"/>
  <c r="G70" i="35"/>
  <c r="S70" i="35" s="1"/>
  <c r="V70" i="35" s="1"/>
  <c r="G71" i="35"/>
  <c r="S71" i="35" s="1"/>
  <c r="V71" i="35" s="1"/>
  <c r="G72" i="35"/>
  <c r="S72" i="35" s="1"/>
  <c r="V72" i="35" s="1"/>
  <c r="G73" i="35"/>
  <c r="S73" i="35" s="1"/>
  <c r="V73" i="35" s="1"/>
  <c r="G74" i="35"/>
  <c r="S74" i="35" s="1"/>
  <c r="V74" i="35" s="1"/>
  <c r="G75" i="35"/>
  <c r="S75" i="35" s="1"/>
  <c r="V75" i="35" s="1"/>
  <c r="G76" i="35"/>
  <c r="S76" i="35" s="1"/>
  <c r="V76" i="35" s="1"/>
  <c r="G77" i="35"/>
  <c r="S77" i="35" s="1"/>
  <c r="V77" i="35" s="1"/>
  <c r="G78" i="35"/>
  <c r="S78" i="35" s="1"/>
  <c r="V78" i="35" s="1"/>
  <c r="G79" i="35"/>
  <c r="S79" i="35" s="1"/>
  <c r="V79" i="35" s="1"/>
  <c r="G80" i="35"/>
  <c r="S80" i="35" s="1"/>
  <c r="V80" i="35" s="1"/>
  <c r="G81" i="35"/>
  <c r="S81" i="35" s="1"/>
  <c r="V81" i="35" s="1"/>
  <c r="G82" i="35"/>
  <c r="S82" i="35" s="1"/>
  <c r="V82" i="35" s="1"/>
  <c r="G83" i="35"/>
  <c r="S83" i="35" s="1"/>
  <c r="V83" i="35" s="1"/>
  <c r="G84" i="35"/>
  <c r="S84" i="35" s="1"/>
  <c r="V84" i="35" s="1"/>
  <c r="G85" i="35"/>
  <c r="S85" i="35" s="1"/>
  <c r="V85" i="35" s="1"/>
  <c r="G86" i="35"/>
  <c r="S86" i="35" s="1"/>
  <c r="V86" i="35" s="1"/>
  <c r="G87" i="35"/>
  <c r="S87" i="35" s="1"/>
  <c r="V87" i="35" s="1"/>
  <c r="G88" i="35"/>
  <c r="S88" i="35" s="1"/>
  <c r="V88" i="35" s="1"/>
  <c r="G89" i="35"/>
  <c r="S89" i="35" s="1"/>
  <c r="V89" i="35" s="1"/>
  <c r="G90" i="35"/>
  <c r="S90" i="35" s="1"/>
  <c r="V90" i="35" s="1"/>
  <c r="G91" i="35"/>
  <c r="S91" i="35" s="1"/>
  <c r="V91" i="35" s="1"/>
  <c r="G92" i="35"/>
  <c r="S92" i="35" s="1"/>
  <c r="V92" i="35" s="1"/>
  <c r="G93" i="35"/>
  <c r="S93" i="35" s="1"/>
  <c r="V93" i="35" s="1"/>
  <c r="G94" i="35"/>
  <c r="S94" i="35" s="1"/>
  <c r="V94" i="35" s="1"/>
  <c r="G95" i="35"/>
  <c r="S95" i="35" s="1"/>
  <c r="V95" i="35" s="1"/>
  <c r="G96" i="35"/>
  <c r="S96" i="35" s="1"/>
  <c r="V96" i="35" s="1"/>
  <c r="G97" i="35"/>
  <c r="S97" i="35" s="1"/>
  <c r="V97" i="35" s="1"/>
  <c r="G98" i="35"/>
  <c r="S98" i="35" s="1"/>
  <c r="V98" i="35" s="1"/>
  <c r="G99" i="35"/>
  <c r="S99" i="35" s="1"/>
  <c r="V99" i="35" s="1"/>
  <c r="G100" i="35"/>
  <c r="S100" i="35" s="1"/>
  <c r="V100" i="35" s="1"/>
  <c r="G101" i="35"/>
  <c r="S101" i="35" s="1"/>
  <c r="V101" i="35" s="1"/>
  <c r="G102" i="35"/>
  <c r="S102" i="35" s="1"/>
  <c r="V102" i="35" s="1"/>
  <c r="G103" i="35"/>
  <c r="S103" i="35" s="1"/>
  <c r="V103" i="35" s="1"/>
  <c r="G104" i="35"/>
  <c r="S104" i="35" s="1"/>
  <c r="V104" i="35" s="1"/>
  <c r="G105" i="35"/>
  <c r="S105" i="35" s="1"/>
  <c r="V105" i="35" s="1"/>
  <c r="G106" i="35"/>
  <c r="S106" i="35" s="1"/>
  <c r="V106" i="35" s="1"/>
  <c r="G107" i="35"/>
  <c r="S107" i="35" s="1"/>
  <c r="V107" i="35" s="1"/>
  <c r="G108" i="35"/>
  <c r="S108" i="35" s="1"/>
  <c r="V108" i="35" s="1"/>
  <c r="G109" i="35"/>
  <c r="S109" i="35" s="1"/>
  <c r="V109" i="35" s="1"/>
  <c r="G110" i="35"/>
  <c r="S110" i="35" s="1"/>
  <c r="V110" i="35" s="1"/>
  <c r="G111" i="35"/>
  <c r="S111" i="35" s="1"/>
  <c r="V111" i="35" s="1"/>
  <c r="G112" i="35"/>
  <c r="S112" i="35" s="1"/>
  <c r="V112" i="35" s="1"/>
  <c r="G113" i="35"/>
  <c r="S113" i="35" s="1"/>
  <c r="V113" i="35" s="1"/>
  <c r="G114" i="35"/>
  <c r="S114" i="35" s="1"/>
  <c r="V114" i="35" s="1"/>
  <c r="G115" i="35"/>
  <c r="S115" i="35" s="1"/>
  <c r="V115" i="35" s="1"/>
  <c r="G116" i="35"/>
  <c r="S116" i="35" s="1"/>
  <c r="V116" i="35" s="1"/>
  <c r="G117" i="35"/>
  <c r="S117" i="35" s="1"/>
  <c r="V117" i="35" s="1"/>
  <c r="G118" i="35"/>
  <c r="S118" i="35" s="1"/>
  <c r="V118" i="35" s="1"/>
  <c r="G119" i="35"/>
  <c r="S119" i="35" s="1"/>
  <c r="V119" i="35" s="1"/>
  <c r="G120" i="35"/>
  <c r="S120" i="35" s="1"/>
  <c r="V120" i="35" s="1"/>
  <c r="G121" i="35"/>
  <c r="S121" i="35" s="1"/>
  <c r="V121" i="35" s="1"/>
  <c r="G122" i="35"/>
  <c r="S122" i="35" s="1"/>
  <c r="V122" i="35" s="1"/>
  <c r="G123" i="35"/>
  <c r="S123" i="35" s="1"/>
  <c r="V123" i="35" s="1"/>
  <c r="G124" i="35"/>
  <c r="S124" i="35" s="1"/>
  <c r="V124" i="35" s="1"/>
  <c r="G125" i="35"/>
  <c r="S125" i="35" s="1"/>
  <c r="V125" i="35" s="1"/>
  <c r="G126" i="35"/>
  <c r="S126" i="35" s="1"/>
  <c r="V126" i="35" s="1"/>
  <c r="G127" i="35"/>
  <c r="S127" i="35" s="1"/>
  <c r="V127" i="35" s="1"/>
  <c r="G128" i="35"/>
  <c r="S128" i="35" s="1"/>
  <c r="V128" i="35" s="1"/>
  <c r="G129" i="35"/>
  <c r="S129" i="35" s="1"/>
  <c r="V129" i="35" s="1"/>
  <c r="G130" i="35"/>
  <c r="S130" i="35" s="1"/>
  <c r="V130" i="35" s="1"/>
  <c r="G131" i="35"/>
  <c r="S131" i="35" s="1"/>
  <c r="V131" i="35" s="1"/>
  <c r="G132" i="35"/>
  <c r="S132" i="35" s="1"/>
  <c r="V132" i="35" s="1"/>
  <c r="G133" i="35"/>
  <c r="S133" i="35" s="1"/>
  <c r="V133" i="35" s="1"/>
  <c r="G134" i="35"/>
  <c r="S134" i="35" s="1"/>
  <c r="V134" i="35" s="1"/>
  <c r="G135" i="35"/>
  <c r="S135" i="35" s="1"/>
  <c r="V135" i="35" s="1"/>
  <c r="G136" i="35"/>
  <c r="S136" i="35" s="1"/>
  <c r="V136" i="35" s="1"/>
  <c r="G137" i="35"/>
  <c r="S137" i="35" s="1"/>
  <c r="V137" i="35" s="1"/>
  <c r="G138" i="35"/>
  <c r="S138" i="35" s="1"/>
  <c r="V138" i="35" s="1"/>
  <c r="G139" i="35"/>
  <c r="S139" i="35" s="1"/>
  <c r="V139" i="35" s="1"/>
  <c r="G140" i="35"/>
  <c r="S140" i="35" s="1"/>
  <c r="V140" i="35" s="1"/>
  <c r="G141" i="35"/>
  <c r="S141" i="35" s="1"/>
  <c r="V141" i="35" s="1"/>
  <c r="G142" i="35"/>
  <c r="S142" i="35" s="1"/>
  <c r="V142" i="35" s="1"/>
  <c r="G143" i="35"/>
  <c r="S143" i="35" s="1"/>
  <c r="V143" i="35" s="1"/>
  <c r="G144" i="35"/>
  <c r="S144" i="35" s="1"/>
  <c r="V144" i="35" s="1"/>
  <c r="G145" i="35"/>
  <c r="S145" i="35" s="1"/>
  <c r="V145" i="35" s="1"/>
  <c r="G146" i="35"/>
  <c r="S146" i="35" s="1"/>
  <c r="V146" i="35" s="1"/>
  <c r="G147" i="35"/>
  <c r="S147" i="35" s="1"/>
  <c r="V147" i="35" s="1"/>
  <c r="G148" i="35"/>
  <c r="S148" i="35" s="1"/>
  <c r="V148" i="35" s="1"/>
  <c r="G149" i="35"/>
  <c r="S149" i="35" s="1"/>
  <c r="V149" i="35" s="1"/>
  <c r="G150" i="35"/>
  <c r="S150" i="35" s="1"/>
  <c r="V150" i="35" s="1"/>
  <c r="G151" i="35"/>
  <c r="S151" i="35" s="1"/>
  <c r="V151" i="35" s="1"/>
  <c r="G152" i="35"/>
  <c r="S152" i="35" s="1"/>
  <c r="V152" i="35" s="1"/>
  <c r="G153" i="35"/>
  <c r="S153" i="35" s="1"/>
  <c r="V153" i="35" s="1"/>
  <c r="G154" i="35"/>
  <c r="S154" i="35" s="1"/>
  <c r="V154" i="35" s="1"/>
  <c r="G155" i="35"/>
  <c r="S155" i="35" s="1"/>
  <c r="V155" i="35" s="1"/>
  <c r="G156" i="35"/>
  <c r="S156" i="35" s="1"/>
  <c r="V156" i="35" s="1"/>
  <c r="G157" i="35"/>
  <c r="S157" i="35" s="1"/>
  <c r="V157" i="35" s="1"/>
  <c r="G158" i="35"/>
  <c r="S158" i="35" s="1"/>
  <c r="V158" i="35" s="1"/>
  <c r="G159" i="35"/>
  <c r="S159" i="35" s="1"/>
  <c r="V159" i="35" s="1"/>
  <c r="G160" i="35"/>
  <c r="S160" i="35" s="1"/>
  <c r="V160" i="35" s="1"/>
  <c r="G161" i="35"/>
  <c r="S161" i="35" s="1"/>
  <c r="V161" i="35" s="1"/>
  <c r="G162" i="35"/>
  <c r="S162" i="35" s="1"/>
  <c r="V162" i="35" s="1"/>
  <c r="Q2" i="35"/>
  <c r="O2" i="35"/>
  <c r="M2" i="35"/>
  <c r="K2" i="35"/>
  <c r="I2" i="35"/>
  <c r="Q3" i="34"/>
  <c r="Q4" i="34"/>
  <c r="Q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Q48" i="34"/>
  <c r="Q49" i="34"/>
  <c r="Q50" i="34"/>
  <c r="Q51" i="34"/>
  <c r="Q52" i="34"/>
  <c r="Q53" i="34"/>
  <c r="Q54" i="34"/>
  <c r="Q55" i="34"/>
  <c r="Q56" i="34"/>
  <c r="Q57" i="34"/>
  <c r="Q58" i="34"/>
  <c r="Q59" i="34"/>
  <c r="Q60" i="34"/>
  <c r="Q61" i="34"/>
  <c r="Q62" i="34"/>
  <c r="Q63" i="34"/>
  <c r="Q64" i="34"/>
  <c r="Q65" i="34"/>
  <c r="Q66" i="34"/>
  <c r="Q67" i="34"/>
  <c r="Q68" i="34"/>
  <c r="Q69" i="34"/>
  <c r="Q70" i="34"/>
  <c r="Q71" i="34"/>
  <c r="Q72" i="34"/>
  <c r="Q73" i="34"/>
  <c r="Q74" i="34"/>
  <c r="Q75" i="34"/>
  <c r="Q76" i="34"/>
  <c r="Q77" i="34"/>
  <c r="Q78" i="34"/>
  <c r="Q79" i="34"/>
  <c r="Q80" i="34"/>
  <c r="Q81" i="34"/>
  <c r="Q82" i="34"/>
  <c r="Q83" i="34"/>
  <c r="Q84" i="34"/>
  <c r="Q85" i="34"/>
  <c r="Q86" i="34"/>
  <c r="Q87" i="34"/>
  <c r="Q88" i="34"/>
  <c r="Q89" i="34"/>
  <c r="Q90" i="34"/>
  <c r="Q91" i="34"/>
  <c r="Q92" i="34"/>
  <c r="Q93" i="34"/>
  <c r="Q94" i="34"/>
  <c r="Q95" i="34"/>
  <c r="Q96" i="34"/>
  <c r="Q97" i="34"/>
  <c r="Q98" i="34"/>
  <c r="Q99" i="34"/>
  <c r="Q100" i="34"/>
  <c r="Q101" i="34"/>
  <c r="Q102" i="34"/>
  <c r="Q103" i="34"/>
  <c r="Q104" i="34"/>
  <c r="Q105" i="34"/>
  <c r="Q106" i="34"/>
  <c r="Q107" i="34"/>
  <c r="Q108" i="34"/>
  <c r="Q109" i="34"/>
  <c r="Q110" i="34"/>
  <c r="Q111" i="34"/>
  <c r="Q112" i="34"/>
  <c r="Q113" i="34"/>
  <c r="Q114" i="34"/>
  <c r="Q115" i="34"/>
  <c r="Q116" i="34"/>
  <c r="Q117" i="34"/>
  <c r="Q118" i="34"/>
  <c r="Q119" i="34"/>
  <c r="Q120" i="34"/>
  <c r="Q121" i="34"/>
  <c r="Q122" i="34"/>
  <c r="Q123" i="34"/>
  <c r="Q2" i="34"/>
  <c r="O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58" i="34"/>
  <c r="O59" i="34"/>
  <c r="O60" i="34"/>
  <c r="O61" i="34"/>
  <c r="O62" i="34"/>
  <c r="O63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86" i="34"/>
  <c r="O87" i="34"/>
  <c r="O88" i="34"/>
  <c r="O89" i="34"/>
  <c r="O90" i="34"/>
  <c r="O91" i="34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112" i="34"/>
  <c r="O113" i="34"/>
  <c r="O114" i="34"/>
  <c r="O115" i="34"/>
  <c r="O116" i="34"/>
  <c r="O117" i="34"/>
  <c r="O118" i="34"/>
  <c r="O119" i="34"/>
  <c r="O120" i="34"/>
  <c r="O121" i="34"/>
  <c r="O122" i="34"/>
  <c r="O123" i="34"/>
  <c r="O2" i="34"/>
  <c r="M3" i="34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58" i="34"/>
  <c r="M59" i="34"/>
  <c r="M60" i="34"/>
  <c r="M61" i="34"/>
  <c r="M62" i="34"/>
  <c r="M63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86" i="34"/>
  <c r="M87" i="34"/>
  <c r="M88" i="34"/>
  <c r="M89" i="34"/>
  <c r="M90" i="34"/>
  <c r="M91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112" i="34"/>
  <c r="M113" i="34"/>
  <c r="M114" i="34"/>
  <c r="M115" i="34"/>
  <c r="M116" i="34"/>
  <c r="M117" i="34"/>
  <c r="M118" i="34"/>
  <c r="M119" i="34"/>
  <c r="M120" i="34"/>
  <c r="M121" i="34"/>
  <c r="M122" i="34"/>
  <c r="M123" i="34"/>
  <c r="M2" i="34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K78" i="34"/>
  <c r="K79" i="34"/>
  <c r="K80" i="34"/>
  <c r="K81" i="34"/>
  <c r="K82" i="34"/>
  <c r="K83" i="34"/>
  <c r="K84" i="34"/>
  <c r="K85" i="34"/>
  <c r="K86" i="34"/>
  <c r="K87" i="34"/>
  <c r="K88" i="34"/>
  <c r="K89" i="34"/>
  <c r="K90" i="34"/>
  <c r="K91" i="34"/>
  <c r="K92" i="34"/>
  <c r="K93" i="34"/>
  <c r="K94" i="34"/>
  <c r="K95" i="34"/>
  <c r="K96" i="34"/>
  <c r="K97" i="34"/>
  <c r="K98" i="34"/>
  <c r="K99" i="34"/>
  <c r="K100" i="34"/>
  <c r="K101" i="34"/>
  <c r="K102" i="34"/>
  <c r="K103" i="34"/>
  <c r="K104" i="34"/>
  <c r="K105" i="34"/>
  <c r="K106" i="34"/>
  <c r="K107" i="34"/>
  <c r="K108" i="34"/>
  <c r="K109" i="34"/>
  <c r="K110" i="34"/>
  <c r="K111" i="34"/>
  <c r="K112" i="34"/>
  <c r="K113" i="34"/>
  <c r="K114" i="34"/>
  <c r="K115" i="34"/>
  <c r="K116" i="34"/>
  <c r="K117" i="34"/>
  <c r="K118" i="34"/>
  <c r="K119" i="34"/>
  <c r="K120" i="34"/>
  <c r="K121" i="34"/>
  <c r="K122" i="34"/>
  <c r="K123" i="34"/>
  <c r="K2" i="34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I76" i="34"/>
  <c r="I77" i="34"/>
  <c r="I78" i="34"/>
  <c r="I79" i="34"/>
  <c r="I80" i="34"/>
  <c r="I81" i="34"/>
  <c r="I82" i="34"/>
  <c r="I83" i="34"/>
  <c r="I84" i="34"/>
  <c r="I85" i="34"/>
  <c r="I86" i="34"/>
  <c r="I87" i="34"/>
  <c r="I88" i="34"/>
  <c r="I89" i="34"/>
  <c r="I90" i="34"/>
  <c r="I91" i="34"/>
  <c r="I92" i="34"/>
  <c r="I93" i="34"/>
  <c r="I94" i="34"/>
  <c r="I95" i="34"/>
  <c r="I96" i="34"/>
  <c r="I97" i="34"/>
  <c r="I98" i="34"/>
  <c r="I99" i="34"/>
  <c r="I100" i="34"/>
  <c r="I101" i="34"/>
  <c r="I102" i="34"/>
  <c r="I103" i="34"/>
  <c r="I104" i="34"/>
  <c r="I105" i="34"/>
  <c r="I106" i="34"/>
  <c r="I107" i="34"/>
  <c r="I108" i="34"/>
  <c r="I109" i="34"/>
  <c r="I110" i="34"/>
  <c r="I111" i="34"/>
  <c r="I112" i="34"/>
  <c r="I113" i="34"/>
  <c r="I114" i="34"/>
  <c r="I115" i="34"/>
  <c r="I116" i="34"/>
  <c r="I117" i="34"/>
  <c r="I118" i="34"/>
  <c r="I119" i="34"/>
  <c r="I120" i="34"/>
  <c r="I121" i="34"/>
  <c r="I122" i="34"/>
  <c r="I123" i="34"/>
  <c r="I2" i="34"/>
  <c r="G3" i="34"/>
  <c r="S3" i="34" s="1"/>
  <c r="V3" i="34" s="1"/>
  <c r="G4" i="34"/>
  <c r="S4" i="34" s="1"/>
  <c r="T4" i="34" s="1"/>
  <c r="U4" i="34" s="1"/>
  <c r="G5" i="34"/>
  <c r="S5" i="34" s="1"/>
  <c r="V5" i="34" s="1"/>
  <c r="G6" i="34"/>
  <c r="S6" i="34" s="1"/>
  <c r="V6" i="34" s="1"/>
  <c r="G7" i="34"/>
  <c r="S7" i="34" s="1"/>
  <c r="V7" i="34" s="1"/>
  <c r="G8" i="34"/>
  <c r="S8" i="34" s="1"/>
  <c r="T8" i="34" s="1"/>
  <c r="U8" i="34" s="1"/>
  <c r="G9" i="34"/>
  <c r="S9" i="34" s="1"/>
  <c r="V9" i="34" s="1"/>
  <c r="G10" i="34"/>
  <c r="S10" i="34" s="1"/>
  <c r="V10" i="34" s="1"/>
  <c r="G11" i="34"/>
  <c r="S11" i="34" s="1"/>
  <c r="V11" i="34" s="1"/>
  <c r="G12" i="34"/>
  <c r="S12" i="34" s="1"/>
  <c r="T12" i="34" s="1"/>
  <c r="U12" i="34" s="1"/>
  <c r="G13" i="34"/>
  <c r="S13" i="34" s="1"/>
  <c r="V13" i="34" s="1"/>
  <c r="G14" i="34"/>
  <c r="S14" i="34" s="1"/>
  <c r="V14" i="34" s="1"/>
  <c r="G15" i="34"/>
  <c r="S15" i="34" s="1"/>
  <c r="V15" i="34" s="1"/>
  <c r="G16" i="34"/>
  <c r="S16" i="34" s="1"/>
  <c r="T16" i="34" s="1"/>
  <c r="U16" i="34" s="1"/>
  <c r="G17" i="34"/>
  <c r="S17" i="34" s="1"/>
  <c r="V17" i="34" s="1"/>
  <c r="G18" i="34"/>
  <c r="S18" i="34" s="1"/>
  <c r="V18" i="34" s="1"/>
  <c r="G19" i="34"/>
  <c r="S19" i="34" s="1"/>
  <c r="V19" i="34" s="1"/>
  <c r="G20" i="34"/>
  <c r="S20" i="34" s="1"/>
  <c r="T20" i="34" s="1"/>
  <c r="U20" i="34" s="1"/>
  <c r="G21" i="34"/>
  <c r="S21" i="34" s="1"/>
  <c r="V21" i="34" s="1"/>
  <c r="G22" i="34"/>
  <c r="S22" i="34" s="1"/>
  <c r="V22" i="34" s="1"/>
  <c r="G23" i="34"/>
  <c r="S23" i="34" s="1"/>
  <c r="V23" i="34" s="1"/>
  <c r="G24" i="34"/>
  <c r="S24" i="34" s="1"/>
  <c r="T24" i="34" s="1"/>
  <c r="U24" i="34" s="1"/>
  <c r="G25" i="34"/>
  <c r="S25" i="34" s="1"/>
  <c r="V25" i="34" s="1"/>
  <c r="G26" i="34"/>
  <c r="S26" i="34" s="1"/>
  <c r="V26" i="34" s="1"/>
  <c r="G27" i="34"/>
  <c r="S27" i="34" s="1"/>
  <c r="V27" i="34" s="1"/>
  <c r="G28" i="34"/>
  <c r="S28" i="34" s="1"/>
  <c r="T28" i="34" s="1"/>
  <c r="U28" i="34" s="1"/>
  <c r="G29" i="34"/>
  <c r="S29" i="34" s="1"/>
  <c r="V29" i="34" s="1"/>
  <c r="G30" i="34"/>
  <c r="G31" i="34"/>
  <c r="S31" i="34" s="1"/>
  <c r="V31" i="34" s="1"/>
  <c r="G32" i="34"/>
  <c r="S32" i="34" s="1"/>
  <c r="T32" i="34" s="1"/>
  <c r="U32" i="34" s="1"/>
  <c r="G33" i="34"/>
  <c r="S33" i="34" s="1"/>
  <c r="V33" i="34" s="1"/>
  <c r="G34" i="34"/>
  <c r="S34" i="34" s="1"/>
  <c r="V34" i="34" s="1"/>
  <c r="G35" i="34"/>
  <c r="S35" i="34" s="1"/>
  <c r="V35" i="34" s="1"/>
  <c r="G36" i="34"/>
  <c r="S36" i="34" s="1"/>
  <c r="T36" i="34" s="1"/>
  <c r="U36" i="34" s="1"/>
  <c r="G37" i="34"/>
  <c r="S37" i="34" s="1"/>
  <c r="V37" i="34" s="1"/>
  <c r="G38" i="34"/>
  <c r="S38" i="34" s="1"/>
  <c r="V38" i="34" s="1"/>
  <c r="G39" i="34"/>
  <c r="S39" i="34" s="1"/>
  <c r="V39" i="34" s="1"/>
  <c r="G40" i="34"/>
  <c r="S40" i="34" s="1"/>
  <c r="T40" i="34" s="1"/>
  <c r="U40" i="34" s="1"/>
  <c r="G41" i="34"/>
  <c r="S41" i="34" s="1"/>
  <c r="V41" i="34" s="1"/>
  <c r="G42" i="34"/>
  <c r="S42" i="34" s="1"/>
  <c r="V42" i="34" s="1"/>
  <c r="G43" i="34"/>
  <c r="S43" i="34" s="1"/>
  <c r="V43" i="34" s="1"/>
  <c r="G44" i="34"/>
  <c r="S44" i="34" s="1"/>
  <c r="T44" i="34" s="1"/>
  <c r="U44" i="34" s="1"/>
  <c r="G45" i="34"/>
  <c r="S45" i="34" s="1"/>
  <c r="V45" i="34" s="1"/>
  <c r="G46" i="34"/>
  <c r="S46" i="34" s="1"/>
  <c r="V46" i="34" s="1"/>
  <c r="G47" i="34"/>
  <c r="S47" i="34" s="1"/>
  <c r="V47" i="34" s="1"/>
  <c r="G48" i="34"/>
  <c r="S48" i="34" s="1"/>
  <c r="T48" i="34" s="1"/>
  <c r="U48" i="34" s="1"/>
  <c r="G49" i="34"/>
  <c r="S49" i="34" s="1"/>
  <c r="V49" i="34" s="1"/>
  <c r="G50" i="34"/>
  <c r="S50" i="34" s="1"/>
  <c r="V50" i="34" s="1"/>
  <c r="G51" i="34"/>
  <c r="S51" i="34" s="1"/>
  <c r="V51" i="34" s="1"/>
  <c r="G52" i="34"/>
  <c r="S52" i="34" s="1"/>
  <c r="T52" i="34" s="1"/>
  <c r="U52" i="34" s="1"/>
  <c r="G53" i="34"/>
  <c r="S53" i="34" s="1"/>
  <c r="V53" i="34" s="1"/>
  <c r="G54" i="34"/>
  <c r="S54" i="34" s="1"/>
  <c r="V54" i="34" s="1"/>
  <c r="G55" i="34"/>
  <c r="S55" i="34" s="1"/>
  <c r="V55" i="34" s="1"/>
  <c r="G56" i="34"/>
  <c r="S56" i="34" s="1"/>
  <c r="T56" i="34" s="1"/>
  <c r="U56" i="34" s="1"/>
  <c r="G57" i="34"/>
  <c r="S57" i="34" s="1"/>
  <c r="V57" i="34" s="1"/>
  <c r="G58" i="34"/>
  <c r="S58" i="34" s="1"/>
  <c r="V58" i="34" s="1"/>
  <c r="G59" i="34"/>
  <c r="S59" i="34" s="1"/>
  <c r="V59" i="34" s="1"/>
  <c r="G60" i="34"/>
  <c r="S60" i="34" s="1"/>
  <c r="T60" i="34" s="1"/>
  <c r="U60" i="34" s="1"/>
  <c r="G61" i="34"/>
  <c r="S61" i="34" s="1"/>
  <c r="V61" i="34" s="1"/>
  <c r="G62" i="34"/>
  <c r="S62" i="34" s="1"/>
  <c r="V62" i="34" s="1"/>
  <c r="G63" i="34"/>
  <c r="S63" i="34" s="1"/>
  <c r="V63" i="34" s="1"/>
  <c r="G64" i="34"/>
  <c r="S64" i="34" s="1"/>
  <c r="T64" i="34" s="1"/>
  <c r="U64" i="34" s="1"/>
  <c r="G65" i="34"/>
  <c r="S65" i="34" s="1"/>
  <c r="V65" i="34" s="1"/>
  <c r="G66" i="34"/>
  <c r="S66" i="34" s="1"/>
  <c r="V66" i="34" s="1"/>
  <c r="G67" i="34"/>
  <c r="S67" i="34" s="1"/>
  <c r="V67" i="34" s="1"/>
  <c r="G68" i="34"/>
  <c r="S68" i="34" s="1"/>
  <c r="T68" i="34" s="1"/>
  <c r="U68" i="34" s="1"/>
  <c r="G69" i="34"/>
  <c r="G70" i="34"/>
  <c r="S70" i="34" s="1"/>
  <c r="V70" i="34" s="1"/>
  <c r="G71" i="34"/>
  <c r="S71" i="34" s="1"/>
  <c r="V71" i="34" s="1"/>
  <c r="G72" i="34"/>
  <c r="S72" i="34" s="1"/>
  <c r="T72" i="34" s="1"/>
  <c r="U72" i="34" s="1"/>
  <c r="G73" i="34"/>
  <c r="S73" i="34" s="1"/>
  <c r="V73" i="34" s="1"/>
  <c r="G74" i="34"/>
  <c r="S74" i="34" s="1"/>
  <c r="G75" i="34"/>
  <c r="S75" i="34" s="1"/>
  <c r="V75" i="34" s="1"/>
  <c r="G76" i="34"/>
  <c r="S76" i="34" s="1"/>
  <c r="G77" i="34"/>
  <c r="S77" i="34" s="1"/>
  <c r="V77" i="34" s="1"/>
  <c r="G78" i="34"/>
  <c r="S78" i="34" s="1"/>
  <c r="G79" i="34"/>
  <c r="S79" i="34" s="1"/>
  <c r="V79" i="34" s="1"/>
  <c r="G80" i="34"/>
  <c r="S80" i="34" s="1"/>
  <c r="G81" i="34"/>
  <c r="S81" i="34" s="1"/>
  <c r="T81" i="34" s="1"/>
  <c r="U81" i="34" s="1"/>
  <c r="G82" i="34"/>
  <c r="S82" i="34" s="1"/>
  <c r="G83" i="34"/>
  <c r="S83" i="34" s="1"/>
  <c r="V83" i="34" s="1"/>
  <c r="G84" i="34"/>
  <c r="S84" i="34" s="1"/>
  <c r="G85" i="34"/>
  <c r="S85" i="34" s="1"/>
  <c r="T85" i="34" s="1"/>
  <c r="U85" i="34" s="1"/>
  <c r="G86" i="34"/>
  <c r="S86" i="34" s="1"/>
  <c r="G87" i="34"/>
  <c r="S87" i="34" s="1"/>
  <c r="V87" i="34" s="1"/>
  <c r="G88" i="34"/>
  <c r="S88" i="34" s="1"/>
  <c r="G89" i="34"/>
  <c r="S89" i="34" s="1"/>
  <c r="T89" i="34" s="1"/>
  <c r="U89" i="34" s="1"/>
  <c r="G90" i="34"/>
  <c r="S90" i="34" s="1"/>
  <c r="G91" i="34"/>
  <c r="S91" i="34" s="1"/>
  <c r="V91" i="34" s="1"/>
  <c r="G92" i="34"/>
  <c r="S92" i="34" s="1"/>
  <c r="G93" i="34"/>
  <c r="S93" i="34" s="1"/>
  <c r="T93" i="34" s="1"/>
  <c r="U93" i="34" s="1"/>
  <c r="G94" i="34"/>
  <c r="S94" i="34" s="1"/>
  <c r="G95" i="34"/>
  <c r="S95" i="34" s="1"/>
  <c r="V95" i="34" s="1"/>
  <c r="G96" i="34"/>
  <c r="S96" i="34" s="1"/>
  <c r="G97" i="34"/>
  <c r="S97" i="34" s="1"/>
  <c r="T97" i="34" s="1"/>
  <c r="U97" i="34" s="1"/>
  <c r="G98" i="34"/>
  <c r="S98" i="34" s="1"/>
  <c r="G99" i="34"/>
  <c r="S99" i="34" s="1"/>
  <c r="V99" i="34" s="1"/>
  <c r="G100" i="34"/>
  <c r="S100" i="34" s="1"/>
  <c r="G101" i="34"/>
  <c r="S101" i="34" s="1"/>
  <c r="T101" i="34" s="1"/>
  <c r="U101" i="34" s="1"/>
  <c r="G102" i="34"/>
  <c r="S102" i="34" s="1"/>
  <c r="G103" i="34"/>
  <c r="S103" i="34" s="1"/>
  <c r="V103" i="34" s="1"/>
  <c r="G104" i="34"/>
  <c r="S104" i="34" s="1"/>
  <c r="G105" i="34"/>
  <c r="S105" i="34" s="1"/>
  <c r="T105" i="34" s="1"/>
  <c r="U105" i="34" s="1"/>
  <c r="G106" i="34"/>
  <c r="S106" i="34" s="1"/>
  <c r="G107" i="34"/>
  <c r="S107" i="34" s="1"/>
  <c r="V107" i="34" s="1"/>
  <c r="G108" i="34"/>
  <c r="S108" i="34" s="1"/>
  <c r="G109" i="34"/>
  <c r="S109" i="34" s="1"/>
  <c r="T109" i="34" s="1"/>
  <c r="U109" i="34" s="1"/>
  <c r="G110" i="34"/>
  <c r="S110" i="34" s="1"/>
  <c r="G111" i="34"/>
  <c r="S111" i="34" s="1"/>
  <c r="V111" i="34" s="1"/>
  <c r="G112" i="34"/>
  <c r="S112" i="34" s="1"/>
  <c r="G113" i="34"/>
  <c r="S113" i="34" s="1"/>
  <c r="T113" i="34" s="1"/>
  <c r="U113" i="34" s="1"/>
  <c r="G114" i="34"/>
  <c r="S114" i="34" s="1"/>
  <c r="G115" i="34"/>
  <c r="S115" i="34" s="1"/>
  <c r="V115" i="34" s="1"/>
  <c r="G116" i="34"/>
  <c r="S116" i="34" s="1"/>
  <c r="G117" i="34"/>
  <c r="S117" i="34" s="1"/>
  <c r="T117" i="34" s="1"/>
  <c r="U117" i="34" s="1"/>
  <c r="G118" i="34"/>
  <c r="S118" i="34" s="1"/>
  <c r="G119" i="34"/>
  <c r="S119" i="34" s="1"/>
  <c r="V119" i="34" s="1"/>
  <c r="G120" i="34"/>
  <c r="S120" i="34" s="1"/>
  <c r="G121" i="34"/>
  <c r="S121" i="34" s="1"/>
  <c r="T121" i="34" s="1"/>
  <c r="U121" i="34" s="1"/>
  <c r="G122" i="34"/>
  <c r="S122" i="34" s="1"/>
  <c r="G123" i="34"/>
  <c r="S123" i="34" s="1"/>
  <c r="V123" i="34" s="1"/>
  <c r="Q12" i="33"/>
  <c r="Q3" i="33"/>
  <c r="Q4" i="33"/>
  <c r="Q5" i="33"/>
  <c r="Q6" i="33"/>
  <c r="Q7" i="33"/>
  <c r="Q8" i="33"/>
  <c r="Q9" i="33"/>
  <c r="Q10" i="33"/>
  <c r="Q11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O50" i="33"/>
  <c r="O51" i="33"/>
  <c r="O52" i="33"/>
  <c r="O53" i="33"/>
  <c r="O54" i="33"/>
  <c r="O55" i="33"/>
  <c r="O56" i="33"/>
  <c r="O57" i="33"/>
  <c r="O58" i="33"/>
  <c r="O59" i="33"/>
  <c r="O60" i="33"/>
  <c r="O61" i="33"/>
  <c r="O62" i="33"/>
  <c r="O63" i="33"/>
  <c r="O64" i="33"/>
  <c r="O65" i="33"/>
  <c r="O66" i="33"/>
  <c r="O67" i="33"/>
  <c r="O68" i="33"/>
  <c r="O69" i="33"/>
  <c r="O70" i="33"/>
  <c r="O71" i="33"/>
  <c r="O72" i="33"/>
  <c r="O73" i="33"/>
  <c r="O74" i="33"/>
  <c r="O75" i="33"/>
  <c r="O76" i="33"/>
  <c r="O77" i="33"/>
  <c r="O78" i="33"/>
  <c r="O79" i="33"/>
  <c r="O80" i="33"/>
  <c r="O81" i="33"/>
  <c r="O82" i="33"/>
  <c r="O83" i="33"/>
  <c r="O84" i="33"/>
  <c r="O85" i="33"/>
  <c r="O86" i="33"/>
  <c r="O87" i="33"/>
  <c r="O88" i="33"/>
  <c r="O89" i="33"/>
  <c r="O90" i="33"/>
  <c r="O91" i="33"/>
  <c r="O92" i="33"/>
  <c r="O93" i="33"/>
  <c r="O94" i="33"/>
  <c r="O95" i="33"/>
  <c r="O96" i="33"/>
  <c r="O97" i="33"/>
  <c r="O98" i="33"/>
  <c r="O99" i="33"/>
  <c r="O100" i="33"/>
  <c r="O101" i="33"/>
  <c r="O102" i="33"/>
  <c r="O103" i="33"/>
  <c r="O104" i="33"/>
  <c r="O105" i="33"/>
  <c r="O106" i="33"/>
  <c r="O107" i="33"/>
  <c r="O108" i="33"/>
  <c r="O109" i="33"/>
  <c r="O110" i="33"/>
  <c r="O111" i="33"/>
  <c r="O112" i="33"/>
  <c r="O113" i="33"/>
  <c r="O114" i="33"/>
  <c r="O115" i="33"/>
  <c r="O116" i="33"/>
  <c r="O117" i="33"/>
  <c r="O118" i="33"/>
  <c r="O119" i="33"/>
  <c r="O120" i="33"/>
  <c r="O121" i="33"/>
  <c r="O122" i="33"/>
  <c r="O123" i="33"/>
  <c r="O124" i="33"/>
  <c r="O125" i="33"/>
  <c r="O126" i="33"/>
  <c r="O127" i="33"/>
  <c r="O128" i="33"/>
  <c r="O129" i="33"/>
  <c r="O130" i="33"/>
  <c r="O131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Q2" i="33"/>
  <c r="O2" i="33"/>
  <c r="M2" i="33"/>
  <c r="K2" i="33"/>
  <c r="I2" i="33"/>
  <c r="S131" i="33"/>
  <c r="V131" i="33" s="1"/>
  <c r="S130" i="33"/>
  <c r="V130" i="33" s="1"/>
  <c r="S129" i="33"/>
  <c r="V129" i="33" s="1"/>
  <c r="S128" i="33"/>
  <c r="V128" i="33" s="1"/>
  <c r="S127" i="33"/>
  <c r="T127" i="33" s="1"/>
  <c r="U127" i="33" s="1"/>
  <c r="S126" i="33"/>
  <c r="V126" i="33" s="1"/>
  <c r="S125" i="33"/>
  <c r="T125" i="33" s="1"/>
  <c r="U125" i="33" s="1"/>
  <c r="S124" i="33"/>
  <c r="V124" i="33" s="1"/>
  <c r="S123" i="33"/>
  <c r="S122" i="33"/>
  <c r="S121" i="33"/>
  <c r="S120" i="33"/>
  <c r="S119" i="33"/>
  <c r="S118" i="33"/>
  <c r="S117" i="33"/>
  <c r="S116" i="33"/>
  <c r="S115" i="33"/>
  <c r="S114" i="33"/>
  <c r="S113" i="33"/>
  <c r="S112" i="33"/>
  <c r="S111" i="33"/>
  <c r="S110" i="33"/>
  <c r="S109" i="33"/>
  <c r="S108" i="33"/>
  <c r="S107" i="33"/>
  <c r="S106" i="33"/>
  <c r="S105" i="33"/>
  <c r="S104" i="33"/>
  <c r="S103" i="33"/>
  <c r="S102" i="33"/>
  <c r="S101" i="33"/>
  <c r="S100" i="33"/>
  <c r="S99" i="33"/>
  <c r="S98" i="33"/>
  <c r="S97" i="33"/>
  <c r="S96" i="33"/>
  <c r="S95" i="33"/>
  <c r="S94" i="33"/>
  <c r="S93" i="33"/>
  <c r="S92" i="33"/>
  <c r="S91" i="33"/>
  <c r="S90" i="33"/>
  <c r="S89" i="33"/>
  <c r="S88" i="33"/>
  <c r="S87" i="33"/>
  <c r="S86" i="33"/>
  <c r="S85" i="33"/>
  <c r="S84" i="33"/>
  <c r="S83" i="33"/>
  <c r="S82" i="33"/>
  <c r="S81" i="33"/>
  <c r="S80" i="33"/>
  <c r="S79" i="33"/>
  <c r="S78" i="33"/>
  <c r="S77" i="33"/>
  <c r="S76" i="33"/>
  <c r="S75" i="33"/>
  <c r="S74" i="33"/>
  <c r="S73" i="33"/>
  <c r="S72" i="33"/>
  <c r="S71" i="33"/>
  <c r="S70" i="33"/>
  <c r="S69" i="33"/>
  <c r="S68" i="33"/>
  <c r="S67" i="33"/>
  <c r="V67" i="33" s="1"/>
  <c r="S66" i="33"/>
  <c r="S65" i="33"/>
  <c r="V65" i="33" s="1"/>
  <c r="S64" i="33"/>
  <c r="S63" i="33"/>
  <c r="T63" i="33" s="1"/>
  <c r="U63" i="33" s="1"/>
  <c r="S62" i="33"/>
  <c r="S61" i="33"/>
  <c r="V61" i="33" s="1"/>
  <c r="S60" i="33"/>
  <c r="S59" i="33"/>
  <c r="T59" i="33" s="1"/>
  <c r="U59" i="33" s="1"/>
  <c r="S58" i="33"/>
  <c r="S57" i="33"/>
  <c r="V57" i="33" s="1"/>
  <c r="S56" i="33"/>
  <c r="S55" i="33"/>
  <c r="T55" i="33" s="1"/>
  <c r="U55" i="33" s="1"/>
  <c r="S54" i="33"/>
  <c r="S53" i="33"/>
  <c r="V53" i="33" s="1"/>
  <c r="S52" i="33"/>
  <c r="S51" i="33"/>
  <c r="T51" i="33" s="1"/>
  <c r="U51" i="33" s="1"/>
  <c r="S50" i="33"/>
  <c r="S49" i="33"/>
  <c r="V49" i="33" s="1"/>
  <c r="S48" i="33"/>
  <c r="S47" i="33"/>
  <c r="T47" i="33" s="1"/>
  <c r="U47" i="33" s="1"/>
  <c r="S46" i="33"/>
  <c r="S45" i="33"/>
  <c r="V45" i="33" s="1"/>
  <c r="S44" i="33"/>
  <c r="S43" i="33"/>
  <c r="T43" i="33" s="1"/>
  <c r="U43" i="33" s="1"/>
  <c r="S42" i="33"/>
  <c r="S41" i="33"/>
  <c r="V41" i="33" s="1"/>
  <c r="S40" i="33"/>
  <c r="S39" i="33"/>
  <c r="T39" i="33" s="1"/>
  <c r="U39" i="33" s="1"/>
  <c r="S38" i="33"/>
  <c r="S37" i="33"/>
  <c r="V37" i="33" s="1"/>
  <c r="S36" i="33"/>
  <c r="S35" i="33"/>
  <c r="T35" i="33" s="1"/>
  <c r="U35" i="33" s="1"/>
  <c r="S34" i="33"/>
  <c r="S33" i="33"/>
  <c r="V33" i="33" s="1"/>
  <c r="S32" i="33"/>
  <c r="S31" i="33"/>
  <c r="T31" i="33" s="1"/>
  <c r="U31" i="33" s="1"/>
  <c r="S30" i="33"/>
  <c r="S29" i="33"/>
  <c r="V29" i="33" s="1"/>
  <c r="S28" i="33"/>
  <c r="S27" i="33"/>
  <c r="T27" i="33" s="1"/>
  <c r="U27" i="33" s="1"/>
  <c r="S26" i="33"/>
  <c r="S25" i="33"/>
  <c r="V25" i="33" s="1"/>
  <c r="S24" i="33"/>
  <c r="S23" i="33"/>
  <c r="T23" i="33" s="1"/>
  <c r="U23" i="33" s="1"/>
  <c r="S22" i="33"/>
  <c r="S21" i="33"/>
  <c r="V21" i="33" s="1"/>
  <c r="S20" i="33"/>
  <c r="S19" i="33"/>
  <c r="T19" i="33" s="1"/>
  <c r="U19" i="33" s="1"/>
  <c r="S18" i="33"/>
  <c r="S17" i="33"/>
  <c r="V17" i="33" s="1"/>
  <c r="S16" i="33"/>
  <c r="S15" i="33"/>
  <c r="T15" i="33" s="1"/>
  <c r="U15" i="33" s="1"/>
  <c r="S14" i="33"/>
  <c r="S13" i="33"/>
  <c r="V13" i="33" s="1"/>
  <c r="S12" i="33"/>
  <c r="S11" i="33"/>
  <c r="T11" i="33" s="1"/>
  <c r="U11" i="33" s="1"/>
  <c r="S10" i="33"/>
  <c r="T10" i="33" s="1"/>
  <c r="U10" i="33" s="1"/>
  <c r="S9" i="33"/>
  <c r="V9" i="33" s="1"/>
  <c r="S8" i="33"/>
  <c r="T8" i="33" s="1"/>
  <c r="U8" i="33" s="1"/>
  <c r="S7" i="33"/>
  <c r="V7" i="33" s="1"/>
  <c r="S6" i="33"/>
  <c r="T6" i="33" s="1"/>
  <c r="U6" i="33" s="1"/>
  <c r="S5" i="33"/>
  <c r="V5" i="33" s="1"/>
  <c r="S4" i="33"/>
  <c r="T4" i="33" s="1"/>
  <c r="U4" i="33" s="1"/>
  <c r="S3" i="33"/>
  <c r="V3" i="33" s="1"/>
  <c r="Q3" i="32"/>
  <c r="Q4" i="32"/>
  <c r="Q5" i="32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64" i="32"/>
  <c r="Q65" i="32"/>
  <c r="Q66" i="32"/>
  <c r="Q67" i="32"/>
  <c r="Q68" i="32"/>
  <c r="Q69" i="32"/>
  <c r="Q70" i="32"/>
  <c r="Q71" i="32"/>
  <c r="Q72" i="32"/>
  <c r="Q73" i="32"/>
  <c r="Q74" i="32"/>
  <c r="Q75" i="32"/>
  <c r="Q76" i="32"/>
  <c r="Q77" i="32"/>
  <c r="Q78" i="32"/>
  <c r="Q79" i="32"/>
  <c r="Q80" i="32"/>
  <c r="Q81" i="32"/>
  <c r="Q82" i="32"/>
  <c r="Q83" i="32"/>
  <c r="Q84" i="32"/>
  <c r="Q85" i="32"/>
  <c r="Q86" i="32"/>
  <c r="Q87" i="32"/>
  <c r="Q88" i="32"/>
  <c r="Q89" i="32"/>
  <c r="Q90" i="32"/>
  <c r="Q91" i="32"/>
  <c r="Q92" i="32"/>
  <c r="Q93" i="32"/>
  <c r="Q94" i="32"/>
  <c r="Q95" i="32"/>
  <c r="Q96" i="32"/>
  <c r="Q97" i="32"/>
  <c r="Q98" i="32"/>
  <c r="Q99" i="32"/>
  <c r="Q100" i="32"/>
  <c r="Q101" i="32"/>
  <c r="Q102" i="32"/>
  <c r="Q103" i="32"/>
  <c r="Q104" i="32"/>
  <c r="Q105" i="32"/>
  <c r="Q106" i="32"/>
  <c r="Q107" i="32"/>
  <c r="Q108" i="32"/>
  <c r="Q109" i="32"/>
  <c r="Q110" i="32"/>
  <c r="Q111" i="32"/>
  <c r="Q112" i="32"/>
  <c r="Q113" i="32"/>
  <c r="Q114" i="32"/>
  <c r="Q115" i="32"/>
  <c r="Q116" i="32"/>
  <c r="Q117" i="32"/>
  <c r="Q118" i="32"/>
  <c r="Q119" i="32"/>
  <c r="Q120" i="32"/>
  <c r="Q121" i="32"/>
  <c r="Q122" i="32"/>
  <c r="Q123" i="32"/>
  <c r="Q124" i="32"/>
  <c r="Q125" i="32"/>
  <c r="Q126" i="32"/>
  <c r="Q127" i="32"/>
  <c r="Q128" i="32"/>
  <c r="Q129" i="32"/>
  <c r="Q130" i="32"/>
  <c r="Q131" i="32"/>
  <c r="Q132" i="32"/>
  <c r="Q133" i="32"/>
  <c r="Q134" i="32"/>
  <c r="Q135" i="32"/>
  <c r="Q136" i="32"/>
  <c r="Q137" i="32"/>
  <c r="Q138" i="32"/>
  <c r="Q139" i="32"/>
  <c r="Q140" i="32"/>
  <c r="Q141" i="32"/>
  <c r="Q142" i="32"/>
  <c r="Q143" i="32"/>
  <c r="Q144" i="32"/>
  <c r="Q145" i="32"/>
  <c r="Q146" i="32"/>
  <c r="Q147" i="32"/>
  <c r="Q148" i="32"/>
  <c r="Q149" i="32"/>
  <c r="Q150" i="32"/>
  <c r="Q151" i="32"/>
  <c r="Q152" i="32"/>
  <c r="Q153" i="32"/>
  <c r="Q154" i="32"/>
  <c r="Q155" i="32"/>
  <c r="Q156" i="32"/>
  <c r="Q157" i="32"/>
  <c r="Q158" i="32"/>
  <c r="Q159" i="32"/>
  <c r="Q160" i="32"/>
  <c r="Q161" i="32"/>
  <c r="Q162" i="32"/>
  <c r="Q163" i="32"/>
  <c r="Q164" i="32"/>
  <c r="Q165" i="32"/>
  <c r="Q166" i="32"/>
  <c r="Q167" i="32"/>
  <c r="Q168" i="32"/>
  <c r="Q169" i="32"/>
  <c r="Q170" i="32"/>
  <c r="Q171" i="32"/>
  <c r="Q172" i="32"/>
  <c r="Q173" i="32"/>
  <c r="Q174" i="32"/>
  <c r="Q175" i="32"/>
  <c r="Q176" i="32"/>
  <c r="Q177" i="32"/>
  <c r="Q178" i="32"/>
  <c r="Q179" i="32"/>
  <c r="Q180" i="32"/>
  <c r="Q181" i="32"/>
  <c r="Q182" i="32"/>
  <c r="Q183" i="32"/>
  <c r="Q184" i="32"/>
  <c r="Q185" i="32"/>
  <c r="Q186" i="32"/>
  <c r="Q187" i="32"/>
  <c r="Q188" i="32"/>
  <c r="Q189" i="32"/>
  <c r="Q190" i="32"/>
  <c r="Q191" i="32"/>
  <c r="Q192" i="32"/>
  <c r="Q193" i="32"/>
  <c r="Q194" i="32"/>
  <c r="Q195" i="32"/>
  <c r="Q196" i="32"/>
  <c r="Q197" i="32"/>
  <c r="Q198" i="32"/>
  <c r="Q199" i="32"/>
  <c r="Q200" i="32"/>
  <c r="O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95" i="32"/>
  <c r="O96" i="32"/>
  <c r="O97" i="32"/>
  <c r="O98" i="32"/>
  <c r="O99" i="32"/>
  <c r="O100" i="32"/>
  <c r="O101" i="32"/>
  <c r="O102" i="32"/>
  <c r="O103" i="32"/>
  <c r="O104" i="32"/>
  <c r="O105" i="32"/>
  <c r="O106" i="32"/>
  <c r="O107" i="32"/>
  <c r="O108" i="32"/>
  <c r="O109" i="32"/>
  <c r="O110" i="32"/>
  <c r="O111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128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48" i="32"/>
  <c r="O149" i="32"/>
  <c r="O150" i="32"/>
  <c r="O151" i="32"/>
  <c r="O152" i="32"/>
  <c r="O153" i="32"/>
  <c r="O154" i="32"/>
  <c r="O155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74" i="32"/>
  <c r="O175" i="32"/>
  <c r="O176" i="32"/>
  <c r="O177" i="32"/>
  <c r="O178" i="32"/>
  <c r="O179" i="32"/>
  <c r="O180" i="32"/>
  <c r="O181" i="32"/>
  <c r="O182" i="32"/>
  <c r="O183" i="32"/>
  <c r="O184" i="32"/>
  <c r="O185" i="32"/>
  <c r="O186" i="32"/>
  <c r="O187" i="32"/>
  <c r="O188" i="32"/>
  <c r="O189" i="32"/>
  <c r="O190" i="32"/>
  <c r="O191" i="32"/>
  <c r="O192" i="32"/>
  <c r="O193" i="32"/>
  <c r="O194" i="32"/>
  <c r="O195" i="32"/>
  <c r="O196" i="32"/>
  <c r="O197" i="32"/>
  <c r="O198" i="32"/>
  <c r="O199" i="32"/>
  <c r="O200" i="32"/>
  <c r="Q2" i="32"/>
  <c r="O2" i="32"/>
  <c r="M3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M85" i="32"/>
  <c r="M86" i="32"/>
  <c r="M87" i="32"/>
  <c r="M88" i="32"/>
  <c r="M89" i="32"/>
  <c r="M90" i="32"/>
  <c r="M91" i="32"/>
  <c r="M92" i="32"/>
  <c r="M93" i="32"/>
  <c r="M94" i="32"/>
  <c r="M95" i="32"/>
  <c r="M96" i="32"/>
  <c r="M97" i="32"/>
  <c r="M98" i="32"/>
  <c r="M99" i="32"/>
  <c r="M100" i="32"/>
  <c r="M101" i="32"/>
  <c r="M102" i="32"/>
  <c r="M103" i="32"/>
  <c r="M104" i="32"/>
  <c r="M105" i="32"/>
  <c r="M106" i="32"/>
  <c r="M107" i="32"/>
  <c r="M108" i="32"/>
  <c r="M109" i="32"/>
  <c r="M110" i="32"/>
  <c r="M111" i="32"/>
  <c r="M112" i="32"/>
  <c r="M113" i="32"/>
  <c r="M114" i="32"/>
  <c r="M115" i="32"/>
  <c r="M116" i="32"/>
  <c r="M117" i="32"/>
  <c r="M118" i="32"/>
  <c r="M119" i="32"/>
  <c r="M120" i="32"/>
  <c r="M121" i="32"/>
  <c r="M122" i="32"/>
  <c r="M123" i="32"/>
  <c r="M124" i="32"/>
  <c r="M125" i="32"/>
  <c r="M126" i="32"/>
  <c r="M127" i="32"/>
  <c r="M128" i="32"/>
  <c r="M129" i="32"/>
  <c r="M130" i="32"/>
  <c r="M131" i="32"/>
  <c r="M132" i="32"/>
  <c r="M133" i="32"/>
  <c r="M134" i="32"/>
  <c r="M135" i="32"/>
  <c r="M136" i="32"/>
  <c r="M137" i="32"/>
  <c r="M138" i="32"/>
  <c r="M139" i="32"/>
  <c r="M140" i="32"/>
  <c r="M141" i="32"/>
  <c r="M142" i="32"/>
  <c r="M143" i="32"/>
  <c r="M144" i="32"/>
  <c r="M145" i="32"/>
  <c r="M146" i="32"/>
  <c r="M147" i="32"/>
  <c r="M148" i="32"/>
  <c r="M149" i="32"/>
  <c r="M150" i="32"/>
  <c r="M151" i="32"/>
  <c r="M152" i="32"/>
  <c r="M153" i="32"/>
  <c r="M154" i="32"/>
  <c r="M155" i="32"/>
  <c r="M156" i="32"/>
  <c r="M157" i="32"/>
  <c r="M158" i="32"/>
  <c r="M159" i="32"/>
  <c r="M160" i="32"/>
  <c r="M161" i="32"/>
  <c r="M162" i="32"/>
  <c r="M163" i="32"/>
  <c r="M164" i="32"/>
  <c r="M165" i="32"/>
  <c r="M166" i="32"/>
  <c r="M167" i="32"/>
  <c r="M168" i="32"/>
  <c r="M169" i="32"/>
  <c r="M170" i="32"/>
  <c r="M171" i="32"/>
  <c r="M172" i="32"/>
  <c r="M173" i="32"/>
  <c r="M174" i="32"/>
  <c r="M175" i="32"/>
  <c r="M176" i="32"/>
  <c r="M177" i="32"/>
  <c r="M178" i="32"/>
  <c r="M179" i="32"/>
  <c r="M180" i="32"/>
  <c r="M181" i="32"/>
  <c r="M182" i="32"/>
  <c r="M183" i="32"/>
  <c r="M184" i="32"/>
  <c r="M185" i="32"/>
  <c r="M186" i="32"/>
  <c r="M187" i="32"/>
  <c r="M188" i="32"/>
  <c r="M189" i="32"/>
  <c r="M190" i="32"/>
  <c r="M191" i="32"/>
  <c r="M192" i="32"/>
  <c r="M193" i="32"/>
  <c r="M194" i="32"/>
  <c r="M195" i="32"/>
  <c r="M196" i="32"/>
  <c r="M197" i="32"/>
  <c r="M198" i="32"/>
  <c r="M199" i="32"/>
  <c r="M200" i="32"/>
  <c r="M2" i="32"/>
  <c r="K2" i="32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41" i="32"/>
  <c r="K142" i="32"/>
  <c r="K143" i="32"/>
  <c r="K144" i="32"/>
  <c r="K145" i="32"/>
  <c r="K146" i="32"/>
  <c r="K147" i="32"/>
  <c r="K148" i="32"/>
  <c r="K149" i="32"/>
  <c r="K150" i="32"/>
  <c r="K151" i="32"/>
  <c r="K152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80" i="32"/>
  <c r="K181" i="32"/>
  <c r="K182" i="32"/>
  <c r="K183" i="32"/>
  <c r="K184" i="32"/>
  <c r="K185" i="32"/>
  <c r="K186" i="32"/>
  <c r="K187" i="32"/>
  <c r="K188" i="32"/>
  <c r="K189" i="32"/>
  <c r="K190" i="32"/>
  <c r="K191" i="32"/>
  <c r="K192" i="32"/>
  <c r="K193" i="32"/>
  <c r="K194" i="32"/>
  <c r="K195" i="32"/>
  <c r="K196" i="32"/>
  <c r="K197" i="32"/>
  <c r="K198" i="32"/>
  <c r="K199" i="32"/>
  <c r="K200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111" i="32"/>
  <c r="I112" i="32"/>
  <c r="I113" i="32"/>
  <c r="I114" i="32"/>
  <c r="I115" i="32"/>
  <c r="I116" i="32"/>
  <c r="I117" i="32"/>
  <c r="I118" i="32"/>
  <c r="I119" i="32"/>
  <c r="I120" i="32"/>
  <c r="I121" i="32"/>
  <c r="I122" i="32"/>
  <c r="I123" i="32"/>
  <c r="I124" i="32"/>
  <c r="I125" i="32"/>
  <c r="I126" i="32"/>
  <c r="I127" i="32"/>
  <c r="I128" i="32"/>
  <c r="I129" i="32"/>
  <c r="I130" i="32"/>
  <c r="I131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I144" i="32"/>
  <c r="I145" i="32"/>
  <c r="I146" i="32"/>
  <c r="I147" i="32"/>
  <c r="I148" i="32"/>
  <c r="I149" i="32"/>
  <c r="I150" i="32"/>
  <c r="I151" i="32"/>
  <c r="I152" i="32"/>
  <c r="I153" i="32"/>
  <c r="I154" i="32"/>
  <c r="I155" i="32"/>
  <c r="I156" i="32"/>
  <c r="I157" i="32"/>
  <c r="I158" i="32"/>
  <c r="I159" i="32"/>
  <c r="I160" i="32"/>
  <c r="I161" i="32"/>
  <c r="I162" i="32"/>
  <c r="I163" i="32"/>
  <c r="I164" i="32"/>
  <c r="I165" i="32"/>
  <c r="I166" i="32"/>
  <c r="I167" i="32"/>
  <c r="I168" i="32"/>
  <c r="I169" i="32"/>
  <c r="I170" i="32"/>
  <c r="I171" i="32"/>
  <c r="I172" i="32"/>
  <c r="I173" i="32"/>
  <c r="I174" i="32"/>
  <c r="I175" i="32"/>
  <c r="I176" i="32"/>
  <c r="I177" i="32"/>
  <c r="I178" i="32"/>
  <c r="I179" i="32"/>
  <c r="I180" i="32"/>
  <c r="I181" i="32"/>
  <c r="I182" i="32"/>
  <c r="I183" i="32"/>
  <c r="I184" i="32"/>
  <c r="I185" i="32"/>
  <c r="I186" i="32"/>
  <c r="I187" i="32"/>
  <c r="I188" i="32"/>
  <c r="I189" i="32"/>
  <c r="I190" i="32"/>
  <c r="I191" i="32"/>
  <c r="I192" i="32"/>
  <c r="I193" i="32"/>
  <c r="I194" i="32"/>
  <c r="I195" i="32"/>
  <c r="I196" i="32"/>
  <c r="I197" i="32"/>
  <c r="I198" i="32"/>
  <c r="I199" i="32"/>
  <c r="I200" i="32"/>
  <c r="I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6" i="32"/>
  <c r="G177" i="32"/>
  <c r="G178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200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S70" i="31" s="1"/>
  <c r="V70" i="31" s="1"/>
  <c r="G71" i="31"/>
  <c r="G72" i="31"/>
  <c r="G73" i="31"/>
  <c r="G74" i="31"/>
  <c r="S74" i="31" s="1"/>
  <c r="G75" i="31"/>
  <c r="G76" i="31"/>
  <c r="G77" i="31"/>
  <c r="G78" i="31"/>
  <c r="S78" i="31" s="1"/>
  <c r="G79" i="31"/>
  <c r="G80" i="31"/>
  <c r="G81" i="31"/>
  <c r="G82" i="31"/>
  <c r="S82" i="31" s="1"/>
  <c r="G83" i="31"/>
  <c r="G84" i="31"/>
  <c r="G85" i="31"/>
  <c r="G86" i="31"/>
  <c r="S86" i="31" s="1"/>
  <c r="G87" i="31"/>
  <c r="G88" i="31"/>
  <c r="G89" i="31"/>
  <c r="G90" i="31"/>
  <c r="S90" i="31" s="1"/>
  <c r="G91" i="31"/>
  <c r="G92" i="31"/>
  <c r="G93" i="31"/>
  <c r="G94" i="31"/>
  <c r="S94" i="31" s="1"/>
  <c r="G95" i="31"/>
  <c r="G96" i="31"/>
  <c r="G97" i="31"/>
  <c r="G98" i="31"/>
  <c r="S98" i="31" s="1"/>
  <c r="G99" i="31"/>
  <c r="G100" i="31"/>
  <c r="G101" i="31"/>
  <c r="G102" i="31"/>
  <c r="S102" i="31" s="1"/>
  <c r="G103" i="31"/>
  <c r="G104" i="31"/>
  <c r="G105" i="31"/>
  <c r="G106" i="31"/>
  <c r="S106" i="31" s="1"/>
  <c r="G107" i="31"/>
  <c r="G108" i="31"/>
  <c r="G109" i="31"/>
  <c r="G110" i="31"/>
  <c r="S110" i="31" s="1"/>
  <c r="G111" i="31"/>
  <c r="G112" i="31"/>
  <c r="G113" i="31"/>
  <c r="G114" i="31"/>
  <c r="S114" i="31" s="1"/>
  <c r="G115" i="31"/>
  <c r="G116" i="31"/>
  <c r="G117" i="31"/>
  <c r="G118" i="31"/>
  <c r="S118" i="31" s="1"/>
  <c r="G119" i="31"/>
  <c r="G120" i="31"/>
  <c r="G121" i="31"/>
  <c r="G122" i="31"/>
  <c r="S122" i="31" s="1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120" i="31"/>
  <c r="I121" i="31"/>
  <c r="I122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Q3" i="3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Q122" i="31"/>
  <c r="O3" i="31"/>
  <c r="O4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O85" i="31"/>
  <c r="O86" i="31"/>
  <c r="O87" i="31"/>
  <c r="O88" i="31"/>
  <c r="O89" i="31"/>
  <c r="O90" i="31"/>
  <c r="O91" i="31"/>
  <c r="O92" i="31"/>
  <c r="O93" i="31"/>
  <c r="O94" i="31"/>
  <c r="O95" i="31"/>
  <c r="O96" i="31"/>
  <c r="O97" i="31"/>
  <c r="O98" i="31"/>
  <c r="O99" i="31"/>
  <c r="O100" i="31"/>
  <c r="O101" i="31"/>
  <c r="O102" i="31"/>
  <c r="O103" i="31"/>
  <c r="O104" i="31"/>
  <c r="O105" i="31"/>
  <c r="O106" i="31"/>
  <c r="O107" i="31"/>
  <c r="O108" i="31"/>
  <c r="O109" i="31"/>
  <c r="O110" i="31"/>
  <c r="O111" i="31"/>
  <c r="O112" i="31"/>
  <c r="O113" i="31"/>
  <c r="O114" i="31"/>
  <c r="O115" i="31"/>
  <c r="O116" i="31"/>
  <c r="O117" i="31"/>
  <c r="O118" i="31"/>
  <c r="O119" i="31"/>
  <c r="O120" i="31"/>
  <c r="O121" i="31"/>
  <c r="O122" i="3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M115" i="31"/>
  <c r="M116" i="31"/>
  <c r="M117" i="31"/>
  <c r="M118" i="31"/>
  <c r="M119" i="31"/>
  <c r="M120" i="31"/>
  <c r="M121" i="31"/>
  <c r="M122" i="31"/>
  <c r="S15" i="31"/>
  <c r="S23" i="31"/>
  <c r="S31" i="31"/>
  <c r="S43" i="31"/>
  <c r="S51" i="31"/>
  <c r="S59" i="31"/>
  <c r="S68" i="31"/>
  <c r="V68" i="31" s="1"/>
  <c r="S72" i="31"/>
  <c r="S76" i="31"/>
  <c r="S80" i="31"/>
  <c r="S84" i="31"/>
  <c r="S88" i="31"/>
  <c r="S92" i="31"/>
  <c r="S96" i="31"/>
  <c r="S100" i="31"/>
  <c r="S104" i="31"/>
  <c r="S108" i="31"/>
  <c r="S112" i="31"/>
  <c r="S116" i="31"/>
  <c r="S120" i="31"/>
  <c r="Q2" i="31"/>
  <c r="M2" i="31"/>
  <c r="O2" i="31"/>
  <c r="K2" i="31"/>
  <c r="I2" i="31"/>
  <c r="G2" i="31"/>
  <c r="Q3" i="30"/>
  <c r="Q4" i="30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Q56" i="30"/>
  <c r="Q57" i="30"/>
  <c r="Q58" i="30"/>
  <c r="Q59" i="30"/>
  <c r="Q60" i="30"/>
  <c r="Q61" i="30"/>
  <c r="Q62" i="30"/>
  <c r="Q63" i="30"/>
  <c r="Q64" i="30"/>
  <c r="Q65" i="30"/>
  <c r="Q66" i="30"/>
  <c r="Q67" i="30"/>
  <c r="Q68" i="30"/>
  <c r="Q69" i="30"/>
  <c r="Q70" i="30"/>
  <c r="Q71" i="30"/>
  <c r="Q72" i="30"/>
  <c r="Q73" i="30"/>
  <c r="Q74" i="30"/>
  <c r="Q75" i="30"/>
  <c r="Q76" i="30"/>
  <c r="Q77" i="30"/>
  <c r="Q78" i="30"/>
  <c r="Q79" i="30"/>
  <c r="Q80" i="30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Q115" i="30"/>
  <c r="Q116" i="30"/>
  <c r="Q117" i="30"/>
  <c r="Q118" i="30"/>
  <c r="Q119" i="30"/>
  <c r="Q120" i="30"/>
  <c r="Q121" i="30"/>
  <c r="Q122" i="30"/>
  <c r="Q123" i="30"/>
  <c r="Q124" i="30"/>
  <c r="Q125" i="30"/>
  <c r="Q126" i="30"/>
  <c r="Q127" i="30"/>
  <c r="Q128" i="30"/>
  <c r="Q129" i="30"/>
  <c r="Q130" i="30"/>
  <c r="Q131" i="30"/>
  <c r="Q132" i="30"/>
  <c r="Q133" i="30"/>
  <c r="Q134" i="30"/>
  <c r="Q135" i="30"/>
  <c r="Q136" i="30"/>
  <c r="Q137" i="30"/>
  <c r="Q138" i="30"/>
  <c r="Q139" i="30"/>
  <c r="Q140" i="30"/>
  <c r="Q141" i="30"/>
  <c r="Q142" i="30"/>
  <c r="Q143" i="30"/>
  <c r="Q144" i="30"/>
  <c r="Q145" i="30"/>
  <c r="Q146" i="30"/>
  <c r="Q147" i="30"/>
  <c r="Q148" i="30"/>
  <c r="Q149" i="30"/>
  <c r="Q150" i="30"/>
  <c r="Q151" i="30"/>
  <c r="Q152" i="30"/>
  <c r="Q153" i="30"/>
  <c r="Q154" i="30"/>
  <c r="Q155" i="30"/>
  <c r="Q156" i="30"/>
  <c r="Q157" i="30"/>
  <c r="Q158" i="30"/>
  <c r="Q159" i="30"/>
  <c r="Q160" i="30"/>
  <c r="Q161" i="30"/>
  <c r="Q162" i="30"/>
  <c r="Q163" i="30"/>
  <c r="Q164" i="30"/>
  <c r="Q165" i="30"/>
  <c r="Q166" i="30"/>
  <c r="Q167" i="30"/>
  <c r="Q168" i="30"/>
  <c r="Q169" i="30"/>
  <c r="Q170" i="30"/>
  <c r="Q171" i="30"/>
  <c r="Q172" i="30"/>
  <c r="Q173" i="30"/>
  <c r="Q174" i="30"/>
  <c r="Q175" i="30"/>
  <c r="Q176" i="30"/>
  <c r="Q177" i="30"/>
  <c r="Q178" i="30"/>
  <c r="Q179" i="30"/>
  <c r="Q180" i="30"/>
  <c r="Q181" i="30"/>
  <c r="Q182" i="30"/>
  <c r="Q183" i="30"/>
  <c r="Q184" i="30"/>
  <c r="Q185" i="30"/>
  <c r="Q186" i="30"/>
  <c r="Q187" i="30"/>
  <c r="Q188" i="30"/>
  <c r="Q189" i="30"/>
  <c r="Q190" i="30"/>
  <c r="Q191" i="30"/>
  <c r="Q192" i="30"/>
  <c r="Q193" i="30"/>
  <c r="Q194" i="30"/>
  <c r="Q195" i="30"/>
  <c r="Q196" i="30"/>
  <c r="Q197" i="30"/>
  <c r="Q198" i="30"/>
  <c r="Q199" i="30"/>
  <c r="Q200" i="30"/>
  <c r="Q201" i="30"/>
  <c r="Q202" i="30"/>
  <c r="Q203" i="30"/>
  <c r="Q204" i="30"/>
  <c r="Q205" i="30"/>
  <c r="Q206" i="30"/>
  <c r="Q207" i="30"/>
  <c r="Q208" i="30"/>
  <c r="Q209" i="30"/>
  <c r="Q210" i="30"/>
  <c r="Q211" i="30"/>
  <c r="Q212" i="30"/>
  <c r="Q213" i="30"/>
  <c r="Q214" i="30"/>
  <c r="Q215" i="30"/>
  <c r="Q216" i="30"/>
  <c r="Q217" i="30"/>
  <c r="Q218" i="30"/>
  <c r="Q219" i="30"/>
  <c r="Q220" i="30"/>
  <c r="Q221" i="30"/>
  <c r="Q222" i="30"/>
  <c r="Q223" i="30"/>
  <c r="Q224" i="30"/>
  <c r="Q225" i="30"/>
  <c r="Q226" i="30"/>
  <c r="Q227" i="30"/>
  <c r="Q228" i="30"/>
  <c r="Q229" i="30"/>
  <c r="Q230" i="30"/>
  <c r="Q231" i="30"/>
  <c r="Q232" i="30"/>
  <c r="Q233" i="30"/>
  <c r="Q234" i="30"/>
  <c r="Q235" i="30"/>
  <c r="Q236" i="30"/>
  <c r="Q237" i="30"/>
  <c r="Q238" i="30"/>
  <c r="Q239" i="30"/>
  <c r="Q240" i="30"/>
  <c r="Q241" i="30"/>
  <c r="Q242" i="30"/>
  <c r="Q243" i="30"/>
  <c r="Q244" i="30"/>
  <c r="Q245" i="30"/>
  <c r="Q246" i="30"/>
  <c r="Q247" i="30"/>
  <c r="Q248" i="30"/>
  <c r="Q249" i="30"/>
  <c r="Q250" i="30"/>
  <c r="Q251" i="30"/>
  <c r="Q252" i="30"/>
  <c r="Q253" i="30"/>
  <c r="Q254" i="30"/>
  <c r="Q255" i="30"/>
  <c r="Q256" i="30"/>
  <c r="Q257" i="30"/>
  <c r="Q258" i="30"/>
  <c r="Q259" i="30"/>
  <c r="Q260" i="30"/>
  <c r="Q261" i="30"/>
  <c r="Q262" i="30"/>
  <c r="Q263" i="30"/>
  <c r="Q264" i="30"/>
  <c r="Q265" i="30"/>
  <c r="Q266" i="30"/>
  <c r="Q267" i="30"/>
  <c r="Q268" i="30"/>
  <c r="Q269" i="30"/>
  <c r="Q270" i="30"/>
  <c r="Q271" i="30"/>
  <c r="Q272" i="30"/>
  <c r="Q273" i="30"/>
  <c r="Q274" i="30"/>
  <c r="Q275" i="30"/>
  <c r="Q276" i="30"/>
  <c r="Q277" i="30"/>
  <c r="Q278" i="30"/>
  <c r="Q279" i="30"/>
  <c r="Q280" i="30"/>
  <c r="Q281" i="30"/>
  <c r="Q282" i="30"/>
  <c r="Q283" i="30"/>
  <c r="Q284" i="30"/>
  <c r="Q285" i="30"/>
  <c r="Q286" i="30"/>
  <c r="Q287" i="30"/>
  <c r="Q288" i="30"/>
  <c r="Q289" i="30"/>
  <c r="Q290" i="30"/>
  <c r="Q291" i="30"/>
  <c r="Q292" i="30"/>
  <c r="Q293" i="30"/>
  <c r="Q294" i="30"/>
  <c r="Q295" i="30"/>
  <c r="Q296" i="30"/>
  <c r="Q297" i="30"/>
  <c r="Q298" i="30"/>
  <c r="Q299" i="30"/>
  <c r="Q300" i="30"/>
  <c r="Q301" i="30"/>
  <c r="Q302" i="30"/>
  <c r="Q303" i="30"/>
  <c r="Q304" i="30"/>
  <c r="Q305" i="30"/>
  <c r="Q306" i="30"/>
  <c r="Q307" i="30"/>
  <c r="Q308" i="30"/>
  <c r="Q309" i="30"/>
  <c r="Q310" i="30"/>
  <c r="Q311" i="30"/>
  <c r="Q312" i="30"/>
  <c r="Q313" i="30"/>
  <c r="Q314" i="30"/>
  <c r="Q315" i="30"/>
  <c r="Q316" i="30"/>
  <c r="Q317" i="30"/>
  <c r="Q318" i="30"/>
  <c r="Q319" i="30"/>
  <c r="Q320" i="30"/>
  <c r="Q321" i="30"/>
  <c r="Q322" i="30"/>
  <c r="Q323" i="30"/>
  <c r="Q324" i="30"/>
  <c r="Q325" i="30"/>
  <c r="Q326" i="30"/>
  <c r="Q327" i="30"/>
  <c r="Q328" i="30"/>
  <c r="Q329" i="30"/>
  <c r="Q330" i="30"/>
  <c r="Q331" i="30"/>
  <c r="Q332" i="30"/>
  <c r="Q333" i="30"/>
  <c r="Q334" i="30"/>
  <c r="Q335" i="30"/>
  <c r="Q336" i="30"/>
  <c r="Q337" i="30"/>
  <c r="Q338" i="30"/>
  <c r="Q339" i="30"/>
  <c r="Q340" i="30"/>
  <c r="Q341" i="30"/>
  <c r="Q342" i="30"/>
  <c r="Q343" i="30"/>
  <c r="Q344" i="30"/>
  <c r="Q345" i="30"/>
  <c r="Q346" i="30"/>
  <c r="Q347" i="30"/>
  <c r="Q348" i="30"/>
  <c r="Q349" i="30"/>
  <c r="Q350" i="30"/>
  <c r="Q351" i="30"/>
  <c r="Q352" i="30"/>
  <c r="Q353" i="30"/>
  <c r="Q354" i="30"/>
  <c r="Q355" i="30"/>
  <c r="Q356" i="30"/>
  <c r="Q357" i="30"/>
  <c r="Q358" i="30"/>
  <c r="Q359" i="30"/>
  <c r="Q360" i="30"/>
  <c r="Q361" i="30"/>
  <c r="Q362" i="30"/>
  <c r="Q363" i="30"/>
  <c r="Q364" i="30"/>
  <c r="Q365" i="30"/>
  <c r="Q366" i="30"/>
  <c r="Q367" i="30"/>
  <c r="Q368" i="30"/>
  <c r="Q369" i="30"/>
  <c r="Q370" i="30"/>
  <c r="Q371" i="30"/>
  <c r="Q372" i="30"/>
  <c r="Q373" i="30"/>
  <c r="Q374" i="30"/>
  <c r="Q375" i="30"/>
  <c r="Q376" i="30"/>
  <c r="Q377" i="30"/>
  <c r="Q378" i="30"/>
  <c r="Q379" i="30"/>
  <c r="Q380" i="30"/>
  <c r="Q381" i="30"/>
  <c r="Q382" i="30"/>
  <c r="Q383" i="30"/>
  <c r="Q384" i="30"/>
  <c r="Q385" i="30"/>
  <c r="Q386" i="30"/>
  <c r="Q387" i="30"/>
  <c r="Q388" i="30"/>
  <c r="Q389" i="30"/>
  <c r="Q390" i="30"/>
  <c r="Q391" i="30"/>
  <c r="Q392" i="30"/>
  <c r="Q393" i="30"/>
  <c r="Q394" i="30"/>
  <c r="Q395" i="30"/>
  <c r="Q396" i="30"/>
  <c r="Q397" i="30"/>
  <c r="Q398" i="30"/>
  <c r="Q399" i="30"/>
  <c r="Q400" i="30"/>
  <c r="Q401" i="30"/>
  <c r="Q402" i="30"/>
  <c r="Q403" i="30"/>
  <c r="Q404" i="30"/>
  <c r="Q405" i="30"/>
  <c r="Q406" i="30"/>
  <c r="Q407" i="30"/>
  <c r="Q408" i="30"/>
  <c r="Q409" i="30"/>
  <c r="Q410" i="30"/>
  <c r="Q411" i="30"/>
  <c r="Q412" i="30"/>
  <c r="Q413" i="30"/>
  <c r="Q414" i="30"/>
  <c r="Q415" i="30"/>
  <c r="Q416" i="30"/>
  <c r="Q417" i="30"/>
  <c r="Q418" i="30"/>
  <c r="Q419" i="30"/>
  <c r="Q420" i="30"/>
  <c r="Q421" i="30"/>
  <c r="Q422" i="30"/>
  <c r="Q423" i="30"/>
  <c r="Q424" i="30"/>
  <c r="Q425" i="30"/>
  <c r="Q426" i="30"/>
  <c r="Q427" i="30"/>
  <c r="Q428" i="30"/>
  <c r="Q429" i="30"/>
  <c r="Q430" i="30"/>
  <c r="Q431" i="30"/>
  <c r="Q432" i="30"/>
  <c r="Q433" i="30"/>
  <c r="Q434" i="30"/>
  <c r="Q435" i="30"/>
  <c r="Q436" i="30"/>
  <c r="Q437" i="30"/>
  <c r="Q438" i="30"/>
  <c r="Q439" i="30"/>
  <c r="Q440" i="30"/>
  <c r="Q441" i="30"/>
  <c r="Q442" i="30"/>
  <c r="Q443" i="30"/>
  <c r="Q444" i="30"/>
  <c r="Q445" i="30"/>
  <c r="Q446" i="30"/>
  <c r="Q447" i="30"/>
  <c r="Q448" i="30"/>
  <c r="Q449" i="30"/>
  <c r="Q450" i="30"/>
  <c r="Q451" i="30"/>
  <c r="Q452" i="30"/>
  <c r="Q453" i="30"/>
  <c r="Q454" i="30"/>
  <c r="Q455" i="30"/>
  <c r="Q456" i="30"/>
  <c r="Q457" i="30"/>
  <c r="Q458" i="30"/>
  <c r="Q459" i="30"/>
  <c r="Q460" i="30"/>
  <c r="Q461" i="30"/>
  <c r="Q462" i="30"/>
  <c r="Q463" i="30"/>
  <c r="Q464" i="30"/>
  <c r="Q465" i="30"/>
  <c r="Q466" i="30"/>
  <c r="Q467" i="30"/>
  <c r="Q468" i="30"/>
  <c r="Q469" i="30"/>
  <c r="Q470" i="30"/>
  <c r="Q471" i="30"/>
  <c r="Q472" i="30"/>
  <c r="Q473" i="30"/>
  <c r="Q474" i="30"/>
  <c r="Q475" i="30"/>
  <c r="Q476" i="30"/>
  <c r="Q477" i="30"/>
  <c r="Q478" i="30"/>
  <c r="Q479" i="30"/>
  <c r="Q480" i="30"/>
  <c r="Q481" i="30"/>
  <c r="Q482" i="30"/>
  <c r="Q483" i="30"/>
  <c r="Q484" i="30"/>
  <c r="Q485" i="30"/>
  <c r="Q486" i="30"/>
  <c r="Q487" i="30"/>
  <c r="Q488" i="30"/>
  <c r="Q489" i="30"/>
  <c r="Q490" i="30"/>
  <c r="Q491" i="30"/>
  <c r="Q492" i="30"/>
  <c r="Q493" i="30"/>
  <c r="Q494" i="30"/>
  <c r="Q495" i="30"/>
  <c r="Q496" i="30"/>
  <c r="Q497" i="30"/>
  <c r="Q498" i="30"/>
  <c r="Q499" i="30"/>
  <c r="Q500" i="30"/>
  <c r="Q501" i="30"/>
  <c r="Q502" i="30"/>
  <c r="Q503" i="30"/>
  <c r="Q504" i="30"/>
  <c r="Q505" i="30"/>
  <c r="Q506" i="30"/>
  <c r="Q507" i="30"/>
  <c r="Q508" i="30"/>
  <c r="Q509" i="30"/>
  <c r="Q510" i="30"/>
  <c r="Q511" i="30"/>
  <c r="Q512" i="30"/>
  <c r="Q513" i="30"/>
  <c r="Q514" i="30"/>
  <c r="Q515" i="30"/>
  <c r="Q516" i="30"/>
  <c r="Q517" i="30"/>
  <c r="Q518" i="30"/>
  <c r="Q519" i="30"/>
  <c r="Q520" i="30"/>
  <c r="Q521" i="30"/>
  <c r="Q522" i="30"/>
  <c r="Q523" i="30"/>
  <c r="Q524" i="30"/>
  <c r="Q525" i="30"/>
  <c r="Q526" i="30"/>
  <c r="Q527" i="30"/>
  <c r="Q528" i="30"/>
  <c r="Q529" i="30"/>
  <c r="Q530" i="30"/>
  <c r="Q531" i="30"/>
  <c r="Q532" i="30"/>
  <c r="Q533" i="30"/>
  <c r="Q534" i="30"/>
  <c r="Q535" i="30"/>
  <c r="Q536" i="30"/>
  <c r="Q537" i="30"/>
  <c r="Q538" i="30"/>
  <c r="Q539" i="30"/>
  <c r="Q540" i="30"/>
  <c r="Q541" i="30"/>
  <c r="Q542" i="30"/>
  <c r="Q543" i="30"/>
  <c r="Q544" i="30"/>
  <c r="Q545" i="30"/>
  <c r="Q546" i="30"/>
  <c r="Q547" i="30"/>
  <c r="Q548" i="30"/>
  <c r="Q549" i="30"/>
  <c r="Q550" i="30"/>
  <c r="Q551" i="30"/>
  <c r="Q552" i="30"/>
  <c r="Q553" i="30"/>
  <c r="Q554" i="30"/>
  <c r="Q555" i="30"/>
  <c r="Q556" i="30"/>
  <c r="Q557" i="30"/>
  <c r="Q558" i="30"/>
  <c r="Q559" i="30"/>
  <c r="Q560" i="30"/>
  <c r="Q561" i="30"/>
  <c r="Q562" i="30"/>
  <c r="Q563" i="30"/>
  <c r="Q564" i="30"/>
  <c r="Q565" i="30"/>
  <c r="Q566" i="30"/>
  <c r="Q567" i="30"/>
  <c r="Q568" i="30"/>
  <c r="Q569" i="30"/>
  <c r="Q570" i="30"/>
  <c r="Q571" i="30"/>
  <c r="Q572" i="30"/>
  <c r="Q573" i="30"/>
  <c r="Q574" i="30"/>
  <c r="Q575" i="30"/>
  <c r="Q576" i="30"/>
  <c r="Q577" i="30"/>
  <c r="Q578" i="30"/>
  <c r="Q579" i="30"/>
  <c r="Q580" i="30"/>
  <c r="Q581" i="30"/>
  <c r="Q582" i="30"/>
  <c r="Q583" i="30"/>
  <c r="Q584" i="30"/>
  <c r="Q585" i="30"/>
  <c r="Q586" i="30"/>
  <c r="Q587" i="30"/>
  <c r="Q588" i="30"/>
  <c r="Q589" i="30"/>
  <c r="Q590" i="30"/>
  <c r="Q591" i="30"/>
  <c r="Q592" i="30"/>
  <c r="Q593" i="30"/>
  <c r="Q594" i="30"/>
  <c r="Q595" i="30"/>
  <c r="Q596" i="30"/>
  <c r="Q597" i="30"/>
  <c r="Q598" i="30"/>
  <c r="Q599" i="30"/>
  <c r="Q600" i="30"/>
  <c r="Q601" i="30"/>
  <c r="Q602" i="30"/>
  <c r="Q603" i="30"/>
  <c r="Q604" i="30"/>
  <c r="Q605" i="30"/>
  <c r="Q606" i="30"/>
  <c r="Q607" i="30"/>
  <c r="Q608" i="30"/>
  <c r="Q609" i="30"/>
  <c r="Q610" i="30"/>
  <c r="Q611" i="30"/>
  <c r="Q612" i="30"/>
  <c r="Q613" i="30"/>
  <c r="Q614" i="30"/>
  <c r="Q615" i="30"/>
  <c r="Q616" i="30"/>
  <c r="Q617" i="30"/>
  <c r="Q618" i="30"/>
  <c r="Q619" i="30"/>
  <c r="Q620" i="30"/>
  <c r="Q621" i="30"/>
  <c r="Q622" i="30"/>
  <c r="Q623" i="30"/>
  <c r="Q624" i="30"/>
  <c r="Q625" i="30"/>
  <c r="Q626" i="30"/>
  <c r="Q627" i="30"/>
  <c r="Q628" i="30"/>
  <c r="Q629" i="30"/>
  <c r="Q630" i="30"/>
  <c r="Q631" i="30"/>
  <c r="Q632" i="30"/>
  <c r="Q633" i="30"/>
  <c r="Q634" i="30"/>
  <c r="Q2" i="30"/>
  <c r="O45" i="30"/>
  <c r="O3" i="30"/>
  <c r="O4" i="30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6" i="30"/>
  <c r="O47" i="30"/>
  <c r="O48" i="30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O63" i="30"/>
  <c r="O64" i="30"/>
  <c r="O65" i="30"/>
  <c r="O66" i="30"/>
  <c r="O67" i="30"/>
  <c r="O68" i="30"/>
  <c r="O69" i="30"/>
  <c r="O70" i="30"/>
  <c r="O71" i="30"/>
  <c r="O72" i="30"/>
  <c r="O73" i="30"/>
  <c r="O74" i="30"/>
  <c r="O75" i="30"/>
  <c r="O76" i="30"/>
  <c r="O77" i="30"/>
  <c r="O78" i="30"/>
  <c r="O79" i="30"/>
  <c r="O80" i="30"/>
  <c r="O81" i="30"/>
  <c r="O82" i="30"/>
  <c r="O83" i="30"/>
  <c r="O84" i="30"/>
  <c r="O85" i="30"/>
  <c r="O86" i="30"/>
  <c r="O87" i="30"/>
  <c r="O88" i="30"/>
  <c r="O89" i="30"/>
  <c r="O90" i="30"/>
  <c r="O91" i="30"/>
  <c r="O92" i="30"/>
  <c r="O93" i="30"/>
  <c r="O94" i="30"/>
  <c r="O95" i="30"/>
  <c r="O96" i="30"/>
  <c r="O97" i="30"/>
  <c r="O98" i="30"/>
  <c r="O99" i="30"/>
  <c r="O100" i="30"/>
  <c r="O101" i="30"/>
  <c r="O102" i="30"/>
  <c r="O103" i="30"/>
  <c r="O104" i="30"/>
  <c r="O105" i="30"/>
  <c r="O106" i="30"/>
  <c r="O107" i="30"/>
  <c r="O108" i="30"/>
  <c r="O109" i="30"/>
  <c r="O110" i="30"/>
  <c r="O111" i="30"/>
  <c r="O112" i="30"/>
  <c r="O113" i="30"/>
  <c r="O114" i="30"/>
  <c r="O115" i="30"/>
  <c r="O116" i="30"/>
  <c r="O117" i="30"/>
  <c r="O118" i="30"/>
  <c r="O119" i="30"/>
  <c r="O120" i="30"/>
  <c r="O121" i="30"/>
  <c r="O122" i="30"/>
  <c r="O123" i="30"/>
  <c r="O124" i="30"/>
  <c r="O125" i="30"/>
  <c r="O126" i="30"/>
  <c r="O127" i="30"/>
  <c r="O128" i="30"/>
  <c r="O129" i="30"/>
  <c r="O130" i="30"/>
  <c r="O131" i="30"/>
  <c r="O132" i="30"/>
  <c r="O133" i="30"/>
  <c r="O134" i="30"/>
  <c r="O135" i="30"/>
  <c r="O136" i="30"/>
  <c r="O137" i="30"/>
  <c r="O138" i="30"/>
  <c r="O139" i="30"/>
  <c r="O140" i="30"/>
  <c r="O141" i="30"/>
  <c r="O142" i="30"/>
  <c r="O143" i="30"/>
  <c r="O144" i="30"/>
  <c r="O145" i="30"/>
  <c r="O146" i="30"/>
  <c r="O147" i="30"/>
  <c r="O148" i="30"/>
  <c r="O149" i="30"/>
  <c r="O150" i="30"/>
  <c r="O151" i="30"/>
  <c r="O152" i="30"/>
  <c r="O153" i="30"/>
  <c r="O154" i="30"/>
  <c r="O155" i="30"/>
  <c r="O156" i="30"/>
  <c r="O157" i="30"/>
  <c r="O158" i="30"/>
  <c r="O159" i="30"/>
  <c r="O160" i="30"/>
  <c r="O161" i="30"/>
  <c r="O162" i="30"/>
  <c r="O163" i="30"/>
  <c r="O164" i="30"/>
  <c r="O165" i="30"/>
  <c r="O166" i="30"/>
  <c r="O167" i="30"/>
  <c r="O168" i="30"/>
  <c r="O169" i="30"/>
  <c r="O170" i="30"/>
  <c r="O171" i="30"/>
  <c r="O172" i="30"/>
  <c r="O173" i="30"/>
  <c r="O174" i="30"/>
  <c r="O175" i="30"/>
  <c r="O176" i="30"/>
  <c r="O177" i="30"/>
  <c r="O178" i="30"/>
  <c r="O179" i="30"/>
  <c r="O180" i="30"/>
  <c r="O181" i="30"/>
  <c r="O182" i="30"/>
  <c r="O183" i="30"/>
  <c r="O184" i="30"/>
  <c r="O185" i="30"/>
  <c r="O186" i="30"/>
  <c r="O187" i="30"/>
  <c r="O188" i="30"/>
  <c r="O189" i="30"/>
  <c r="O190" i="30"/>
  <c r="O191" i="30"/>
  <c r="O192" i="30"/>
  <c r="O193" i="30"/>
  <c r="O194" i="30"/>
  <c r="O195" i="30"/>
  <c r="O196" i="30"/>
  <c r="O197" i="30"/>
  <c r="O198" i="30"/>
  <c r="O199" i="30"/>
  <c r="O200" i="30"/>
  <c r="O201" i="30"/>
  <c r="O202" i="30"/>
  <c r="O203" i="30"/>
  <c r="O204" i="30"/>
  <c r="O205" i="30"/>
  <c r="O206" i="30"/>
  <c r="O207" i="30"/>
  <c r="O208" i="30"/>
  <c r="O209" i="30"/>
  <c r="O210" i="30"/>
  <c r="O211" i="30"/>
  <c r="O212" i="30"/>
  <c r="O213" i="30"/>
  <c r="O214" i="30"/>
  <c r="O215" i="30"/>
  <c r="O216" i="30"/>
  <c r="O217" i="30"/>
  <c r="O218" i="30"/>
  <c r="O219" i="30"/>
  <c r="O220" i="30"/>
  <c r="O221" i="30"/>
  <c r="O222" i="30"/>
  <c r="O223" i="30"/>
  <c r="O224" i="30"/>
  <c r="O225" i="30"/>
  <c r="O226" i="30"/>
  <c r="O227" i="30"/>
  <c r="O228" i="30"/>
  <c r="O229" i="30"/>
  <c r="O230" i="30"/>
  <c r="O231" i="30"/>
  <c r="O232" i="30"/>
  <c r="O233" i="30"/>
  <c r="O234" i="30"/>
  <c r="O235" i="30"/>
  <c r="O236" i="30"/>
  <c r="O237" i="30"/>
  <c r="O238" i="30"/>
  <c r="O239" i="30"/>
  <c r="O240" i="30"/>
  <c r="O241" i="30"/>
  <c r="O242" i="30"/>
  <c r="O243" i="30"/>
  <c r="O244" i="30"/>
  <c r="O245" i="30"/>
  <c r="O246" i="30"/>
  <c r="O247" i="30"/>
  <c r="O248" i="30"/>
  <c r="O249" i="30"/>
  <c r="O250" i="30"/>
  <c r="O251" i="30"/>
  <c r="O252" i="30"/>
  <c r="O253" i="30"/>
  <c r="O254" i="30"/>
  <c r="O255" i="30"/>
  <c r="O256" i="30"/>
  <c r="O257" i="30"/>
  <c r="O258" i="30"/>
  <c r="O259" i="30"/>
  <c r="O260" i="30"/>
  <c r="O261" i="30"/>
  <c r="O262" i="30"/>
  <c r="O263" i="30"/>
  <c r="O264" i="30"/>
  <c r="O265" i="30"/>
  <c r="O266" i="30"/>
  <c r="O267" i="30"/>
  <c r="O268" i="30"/>
  <c r="O269" i="30"/>
  <c r="O270" i="30"/>
  <c r="O271" i="30"/>
  <c r="O272" i="30"/>
  <c r="O273" i="30"/>
  <c r="O274" i="30"/>
  <c r="O275" i="30"/>
  <c r="O276" i="30"/>
  <c r="O277" i="30"/>
  <c r="O278" i="30"/>
  <c r="O279" i="30"/>
  <c r="O280" i="30"/>
  <c r="O281" i="30"/>
  <c r="O282" i="30"/>
  <c r="O283" i="30"/>
  <c r="O284" i="30"/>
  <c r="O285" i="30"/>
  <c r="O286" i="30"/>
  <c r="O287" i="30"/>
  <c r="O288" i="30"/>
  <c r="O289" i="30"/>
  <c r="O290" i="30"/>
  <c r="O291" i="30"/>
  <c r="O292" i="30"/>
  <c r="O293" i="30"/>
  <c r="O294" i="30"/>
  <c r="O295" i="30"/>
  <c r="O296" i="30"/>
  <c r="O297" i="30"/>
  <c r="O298" i="30"/>
  <c r="O299" i="30"/>
  <c r="O300" i="30"/>
  <c r="O301" i="30"/>
  <c r="O302" i="30"/>
  <c r="O303" i="30"/>
  <c r="O304" i="30"/>
  <c r="O305" i="30"/>
  <c r="O306" i="30"/>
  <c r="O307" i="30"/>
  <c r="O308" i="30"/>
  <c r="O309" i="30"/>
  <c r="O310" i="30"/>
  <c r="O311" i="30"/>
  <c r="O312" i="30"/>
  <c r="O313" i="30"/>
  <c r="O314" i="30"/>
  <c r="O315" i="30"/>
  <c r="O316" i="30"/>
  <c r="O317" i="30"/>
  <c r="O318" i="30"/>
  <c r="O319" i="30"/>
  <c r="O320" i="30"/>
  <c r="O321" i="30"/>
  <c r="O322" i="30"/>
  <c r="O323" i="30"/>
  <c r="O324" i="30"/>
  <c r="O325" i="30"/>
  <c r="O326" i="30"/>
  <c r="O327" i="30"/>
  <c r="O328" i="30"/>
  <c r="O329" i="30"/>
  <c r="O330" i="30"/>
  <c r="O331" i="30"/>
  <c r="O332" i="30"/>
  <c r="O333" i="30"/>
  <c r="O334" i="30"/>
  <c r="O335" i="30"/>
  <c r="O336" i="30"/>
  <c r="O337" i="30"/>
  <c r="O338" i="30"/>
  <c r="O339" i="30"/>
  <c r="O340" i="30"/>
  <c r="O341" i="30"/>
  <c r="O342" i="30"/>
  <c r="O343" i="30"/>
  <c r="O344" i="30"/>
  <c r="O345" i="30"/>
  <c r="O346" i="30"/>
  <c r="O347" i="30"/>
  <c r="O348" i="30"/>
  <c r="O349" i="30"/>
  <c r="O350" i="30"/>
  <c r="O351" i="30"/>
  <c r="O352" i="30"/>
  <c r="O353" i="30"/>
  <c r="O354" i="30"/>
  <c r="O355" i="30"/>
  <c r="O356" i="30"/>
  <c r="O357" i="30"/>
  <c r="O358" i="30"/>
  <c r="O359" i="30"/>
  <c r="O360" i="30"/>
  <c r="O361" i="30"/>
  <c r="O362" i="30"/>
  <c r="O363" i="30"/>
  <c r="O364" i="30"/>
  <c r="O365" i="30"/>
  <c r="O366" i="30"/>
  <c r="O367" i="30"/>
  <c r="O368" i="30"/>
  <c r="O369" i="30"/>
  <c r="O370" i="30"/>
  <c r="O371" i="30"/>
  <c r="O372" i="30"/>
  <c r="O373" i="30"/>
  <c r="O374" i="30"/>
  <c r="O375" i="30"/>
  <c r="O376" i="30"/>
  <c r="O377" i="30"/>
  <c r="O378" i="30"/>
  <c r="O379" i="30"/>
  <c r="O380" i="30"/>
  <c r="O381" i="30"/>
  <c r="O382" i="30"/>
  <c r="O383" i="30"/>
  <c r="O384" i="30"/>
  <c r="O385" i="30"/>
  <c r="O386" i="30"/>
  <c r="O387" i="30"/>
  <c r="O388" i="30"/>
  <c r="O389" i="30"/>
  <c r="O390" i="30"/>
  <c r="O391" i="30"/>
  <c r="O392" i="30"/>
  <c r="O393" i="30"/>
  <c r="O394" i="30"/>
  <c r="O395" i="30"/>
  <c r="O396" i="30"/>
  <c r="O397" i="30"/>
  <c r="O398" i="30"/>
  <c r="O399" i="30"/>
  <c r="O400" i="30"/>
  <c r="O401" i="30"/>
  <c r="O402" i="30"/>
  <c r="O403" i="30"/>
  <c r="O404" i="30"/>
  <c r="O405" i="30"/>
  <c r="O406" i="30"/>
  <c r="O407" i="30"/>
  <c r="O408" i="30"/>
  <c r="O409" i="30"/>
  <c r="O410" i="30"/>
  <c r="O411" i="30"/>
  <c r="O412" i="30"/>
  <c r="O413" i="30"/>
  <c r="O414" i="30"/>
  <c r="O415" i="30"/>
  <c r="O416" i="30"/>
  <c r="O417" i="30"/>
  <c r="O418" i="30"/>
  <c r="O419" i="30"/>
  <c r="O420" i="30"/>
  <c r="O421" i="30"/>
  <c r="O422" i="30"/>
  <c r="O423" i="30"/>
  <c r="O424" i="30"/>
  <c r="O425" i="30"/>
  <c r="O426" i="30"/>
  <c r="O427" i="30"/>
  <c r="O428" i="30"/>
  <c r="O429" i="30"/>
  <c r="O430" i="30"/>
  <c r="O431" i="30"/>
  <c r="O432" i="30"/>
  <c r="O433" i="30"/>
  <c r="O434" i="30"/>
  <c r="O435" i="30"/>
  <c r="O436" i="30"/>
  <c r="O437" i="30"/>
  <c r="O438" i="30"/>
  <c r="O439" i="30"/>
  <c r="O440" i="30"/>
  <c r="O441" i="30"/>
  <c r="O442" i="30"/>
  <c r="O443" i="30"/>
  <c r="O444" i="30"/>
  <c r="O445" i="30"/>
  <c r="O446" i="30"/>
  <c r="O447" i="30"/>
  <c r="O448" i="30"/>
  <c r="O449" i="30"/>
  <c r="O450" i="30"/>
  <c r="O451" i="30"/>
  <c r="O452" i="30"/>
  <c r="O453" i="30"/>
  <c r="O454" i="30"/>
  <c r="O455" i="30"/>
  <c r="O456" i="30"/>
  <c r="O457" i="30"/>
  <c r="O458" i="30"/>
  <c r="O459" i="30"/>
  <c r="O460" i="30"/>
  <c r="O461" i="30"/>
  <c r="O462" i="30"/>
  <c r="O463" i="30"/>
  <c r="O464" i="30"/>
  <c r="O465" i="30"/>
  <c r="O466" i="30"/>
  <c r="O467" i="30"/>
  <c r="O468" i="30"/>
  <c r="O469" i="30"/>
  <c r="O470" i="30"/>
  <c r="O471" i="30"/>
  <c r="O472" i="30"/>
  <c r="O473" i="30"/>
  <c r="O474" i="30"/>
  <c r="O475" i="30"/>
  <c r="O476" i="30"/>
  <c r="O477" i="30"/>
  <c r="O478" i="30"/>
  <c r="O479" i="30"/>
  <c r="O480" i="30"/>
  <c r="O481" i="30"/>
  <c r="O482" i="30"/>
  <c r="O483" i="30"/>
  <c r="O484" i="30"/>
  <c r="O485" i="30"/>
  <c r="O486" i="30"/>
  <c r="O487" i="30"/>
  <c r="O488" i="30"/>
  <c r="O489" i="30"/>
  <c r="O490" i="30"/>
  <c r="O491" i="30"/>
  <c r="O492" i="30"/>
  <c r="O493" i="30"/>
  <c r="O494" i="30"/>
  <c r="O495" i="30"/>
  <c r="O496" i="30"/>
  <c r="O497" i="30"/>
  <c r="O498" i="30"/>
  <c r="O499" i="30"/>
  <c r="O500" i="30"/>
  <c r="O501" i="30"/>
  <c r="O502" i="30"/>
  <c r="O503" i="30"/>
  <c r="O504" i="30"/>
  <c r="O505" i="30"/>
  <c r="O506" i="30"/>
  <c r="O507" i="30"/>
  <c r="O508" i="30"/>
  <c r="O509" i="30"/>
  <c r="O510" i="30"/>
  <c r="O511" i="30"/>
  <c r="O512" i="30"/>
  <c r="O513" i="30"/>
  <c r="O514" i="30"/>
  <c r="O515" i="30"/>
  <c r="O516" i="30"/>
  <c r="O517" i="30"/>
  <c r="O518" i="30"/>
  <c r="O519" i="30"/>
  <c r="O520" i="30"/>
  <c r="O521" i="30"/>
  <c r="O522" i="30"/>
  <c r="O523" i="30"/>
  <c r="O524" i="30"/>
  <c r="O525" i="30"/>
  <c r="O526" i="30"/>
  <c r="O527" i="30"/>
  <c r="O528" i="30"/>
  <c r="O529" i="30"/>
  <c r="O530" i="30"/>
  <c r="O531" i="30"/>
  <c r="O532" i="30"/>
  <c r="O533" i="30"/>
  <c r="O534" i="30"/>
  <c r="O535" i="30"/>
  <c r="O536" i="30"/>
  <c r="O537" i="30"/>
  <c r="O538" i="30"/>
  <c r="O539" i="30"/>
  <c r="O540" i="30"/>
  <c r="O541" i="30"/>
  <c r="O542" i="30"/>
  <c r="O543" i="30"/>
  <c r="O544" i="30"/>
  <c r="O545" i="30"/>
  <c r="O546" i="30"/>
  <c r="O547" i="30"/>
  <c r="O548" i="30"/>
  <c r="O549" i="30"/>
  <c r="O550" i="30"/>
  <c r="O551" i="30"/>
  <c r="O552" i="30"/>
  <c r="O553" i="30"/>
  <c r="O554" i="30"/>
  <c r="O555" i="30"/>
  <c r="O556" i="30"/>
  <c r="O557" i="30"/>
  <c r="O558" i="30"/>
  <c r="O559" i="30"/>
  <c r="O560" i="30"/>
  <c r="O561" i="30"/>
  <c r="O562" i="30"/>
  <c r="O563" i="30"/>
  <c r="O564" i="30"/>
  <c r="O565" i="30"/>
  <c r="O566" i="30"/>
  <c r="O567" i="30"/>
  <c r="O568" i="30"/>
  <c r="O569" i="30"/>
  <c r="O570" i="30"/>
  <c r="O571" i="30"/>
  <c r="O572" i="30"/>
  <c r="O573" i="30"/>
  <c r="O574" i="30"/>
  <c r="O575" i="30"/>
  <c r="O576" i="30"/>
  <c r="O577" i="30"/>
  <c r="O578" i="30"/>
  <c r="O579" i="30"/>
  <c r="O580" i="30"/>
  <c r="O581" i="30"/>
  <c r="O582" i="30"/>
  <c r="O583" i="30"/>
  <c r="O584" i="30"/>
  <c r="O585" i="30"/>
  <c r="O586" i="30"/>
  <c r="O587" i="30"/>
  <c r="O588" i="30"/>
  <c r="O589" i="30"/>
  <c r="O590" i="30"/>
  <c r="O591" i="30"/>
  <c r="O592" i="30"/>
  <c r="O593" i="30"/>
  <c r="O594" i="30"/>
  <c r="O595" i="30"/>
  <c r="O596" i="30"/>
  <c r="O597" i="30"/>
  <c r="O598" i="30"/>
  <c r="O599" i="30"/>
  <c r="O600" i="30"/>
  <c r="O601" i="30"/>
  <c r="O602" i="30"/>
  <c r="O603" i="30"/>
  <c r="O604" i="30"/>
  <c r="O605" i="30"/>
  <c r="O606" i="30"/>
  <c r="O607" i="30"/>
  <c r="O608" i="30"/>
  <c r="O609" i="30"/>
  <c r="O610" i="30"/>
  <c r="O611" i="30"/>
  <c r="O612" i="30"/>
  <c r="O613" i="30"/>
  <c r="O614" i="30"/>
  <c r="O615" i="30"/>
  <c r="O616" i="30"/>
  <c r="O617" i="30"/>
  <c r="O618" i="30"/>
  <c r="O619" i="30"/>
  <c r="O620" i="30"/>
  <c r="O621" i="30"/>
  <c r="O622" i="30"/>
  <c r="O623" i="30"/>
  <c r="O624" i="30"/>
  <c r="O625" i="30"/>
  <c r="O626" i="30"/>
  <c r="O627" i="30"/>
  <c r="O628" i="30"/>
  <c r="O629" i="30"/>
  <c r="O630" i="30"/>
  <c r="O631" i="30"/>
  <c r="O632" i="30"/>
  <c r="O633" i="30"/>
  <c r="O634" i="30"/>
  <c r="O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M83" i="30"/>
  <c r="M84" i="30"/>
  <c r="M85" i="30"/>
  <c r="M86" i="30"/>
  <c r="M87" i="30"/>
  <c r="M88" i="30"/>
  <c r="M89" i="30"/>
  <c r="M90" i="30"/>
  <c r="M91" i="30"/>
  <c r="M92" i="30"/>
  <c r="M93" i="30"/>
  <c r="M94" i="30"/>
  <c r="M95" i="30"/>
  <c r="M96" i="30"/>
  <c r="M97" i="30"/>
  <c r="M98" i="30"/>
  <c r="M99" i="30"/>
  <c r="M100" i="30"/>
  <c r="M101" i="30"/>
  <c r="M102" i="30"/>
  <c r="M103" i="30"/>
  <c r="M104" i="30"/>
  <c r="M105" i="30"/>
  <c r="M106" i="30"/>
  <c r="M107" i="30"/>
  <c r="M108" i="30"/>
  <c r="M109" i="30"/>
  <c r="M110" i="30"/>
  <c r="M111" i="30"/>
  <c r="M112" i="30"/>
  <c r="M113" i="30"/>
  <c r="M114" i="30"/>
  <c r="M115" i="30"/>
  <c r="M116" i="30"/>
  <c r="M117" i="30"/>
  <c r="M118" i="30"/>
  <c r="M119" i="30"/>
  <c r="M120" i="30"/>
  <c r="M121" i="30"/>
  <c r="M122" i="30"/>
  <c r="M123" i="30"/>
  <c r="M124" i="30"/>
  <c r="M125" i="30"/>
  <c r="M126" i="30"/>
  <c r="M127" i="30"/>
  <c r="M128" i="30"/>
  <c r="M129" i="30"/>
  <c r="M130" i="30"/>
  <c r="M131" i="30"/>
  <c r="M132" i="30"/>
  <c r="M133" i="30"/>
  <c r="M134" i="30"/>
  <c r="M135" i="30"/>
  <c r="M136" i="30"/>
  <c r="M137" i="30"/>
  <c r="M138" i="30"/>
  <c r="M139" i="30"/>
  <c r="M140" i="30"/>
  <c r="M141" i="30"/>
  <c r="M142" i="30"/>
  <c r="M143" i="30"/>
  <c r="M144" i="30"/>
  <c r="M145" i="30"/>
  <c r="M146" i="30"/>
  <c r="M147" i="30"/>
  <c r="M148" i="30"/>
  <c r="M149" i="30"/>
  <c r="M150" i="30"/>
  <c r="M151" i="30"/>
  <c r="M152" i="30"/>
  <c r="M153" i="30"/>
  <c r="M154" i="30"/>
  <c r="M155" i="30"/>
  <c r="M156" i="30"/>
  <c r="M157" i="30"/>
  <c r="M158" i="30"/>
  <c r="M159" i="30"/>
  <c r="M160" i="30"/>
  <c r="M161" i="30"/>
  <c r="M162" i="30"/>
  <c r="M163" i="30"/>
  <c r="M164" i="30"/>
  <c r="M165" i="30"/>
  <c r="M166" i="30"/>
  <c r="M167" i="30"/>
  <c r="M168" i="30"/>
  <c r="M169" i="30"/>
  <c r="M170" i="30"/>
  <c r="M171" i="30"/>
  <c r="M172" i="30"/>
  <c r="M173" i="30"/>
  <c r="M174" i="30"/>
  <c r="M175" i="30"/>
  <c r="M176" i="30"/>
  <c r="M177" i="30"/>
  <c r="M178" i="30"/>
  <c r="M179" i="30"/>
  <c r="M180" i="30"/>
  <c r="M181" i="30"/>
  <c r="M182" i="30"/>
  <c r="M183" i="30"/>
  <c r="M184" i="30"/>
  <c r="M185" i="30"/>
  <c r="M186" i="30"/>
  <c r="M187" i="30"/>
  <c r="M188" i="30"/>
  <c r="M189" i="30"/>
  <c r="M190" i="30"/>
  <c r="M191" i="30"/>
  <c r="M192" i="30"/>
  <c r="M193" i="30"/>
  <c r="M194" i="30"/>
  <c r="M195" i="30"/>
  <c r="M196" i="30"/>
  <c r="M197" i="30"/>
  <c r="M198" i="30"/>
  <c r="M199" i="30"/>
  <c r="M200" i="30"/>
  <c r="M201" i="30"/>
  <c r="M202" i="30"/>
  <c r="M203" i="30"/>
  <c r="M204" i="30"/>
  <c r="M205" i="30"/>
  <c r="M206" i="30"/>
  <c r="M207" i="30"/>
  <c r="M208" i="30"/>
  <c r="M209" i="30"/>
  <c r="M210" i="30"/>
  <c r="M211" i="30"/>
  <c r="M212" i="30"/>
  <c r="M213" i="30"/>
  <c r="M214" i="30"/>
  <c r="M215" i="30"/>
  <c r="M216" i="30"/>
  <c r="M217" i="30"/>
  <c r="M218" i="30"/>
  <c r="M219" i="30"/>
  <c r="M220" i="30"/>
  <c r="M221" i="30"/>
  <c r="M222" i="30"/>
  <c r="M223" i="30"/>
  <c r="M224" i="30"/>
  <c r="M225" i="30"/>
  <c r="M226" i="30"/>
  <c r="M227" i="30"/>
  <c r="M228" i="30"/>
  <c r="M229" i="30"/>
  <c r="M230" i="30"/>
  <c r="M231" i="30"/>
  <c r="M232" i="30"/>
  <c r="M233" i="30"/>
  <c r="M234" i="30"/>
  <c r="M235" i="30"/>
  <c r="M236" i="30"/>
  <c r="M237" i="30"/>
  <c r="M238" i="30"/>
  <c r="M239" i="30"/>
  <c r="M240" i="30"/>
  <c r="M241" i="30"/>
  <c r="M242" i="30"/>
  <c r="M243" i="30"/>
  <c r="M244" i="30"/>
  <c r="M245" i="30"/>
  <c r="M246" i="30"/>
  <c r="M247" i="30"/>
  <c r="M248" i="30"/>
  <c r="M249" i="30"/>
  <c r="M250" i="30"/>
  <c r="M251" i="30"/>
  <c r="M252" i="30"/>
  <c r="M253" i="30"/>
  <c r="M254" i="30"/>
  <c r="M255" i="30"/>
  <c r="M256" i="30"/>
  <c r="M257" i="30"/>
  <c r="M258" i="30"/>
  <c r="M259" i="30"/>
  <c r="M260" i="30"/>
  <c r="M261" i="30"/>
  <c r="M262" i="30"/>
  <c r="M263" i="30"/>
  <c r="M264" i="30"/>
  <c r="M265" i="30"/>
  <c r="M266" i="30"/>
  <c r="M267" i="30"/>
  <c r="M268" i="30"/>
  <c r="M269" i="30"/>
  <c r="M270" i="30"/>
  <c r="M271" i="30"/>
  <c r="M272" i="30"/>
  <c r="M273" i="30"/>
  <c r="M274" i="30"/>
  <c r="M275" i="30"/>
  <c r="M276" i="30"/>
  <c r="M277" i="30"/>
  <c r="M278" i="30"/>
  <c r="M279" i="30"/>
  <c r="M280" i="30"/>
  <c r="M281" i="30"/>
  <c r="M282" i="30"/>
  <c r="M283" i="30"/>
  <c r="M284" i="30"/>
  <c r="M285" i="30"/>
  <c r="M286" i="30"/>
  <c r="M287" i="30"/>
  <c r="M288" i="30"/>
  <c r="M289" i="30"/>
  <c r="M290" i="30"/>
  <c r="M291" i="30"/>
  <c r="M292" i="30"/>
  <c r="M293" i="30"/>
  <c r="M294" i="30"/>
  <c r="M295" i="30"/>
  <c r="M296" i="30"/>
  <c r="M297" i="30"/>
  <c r="M298" i="30"/>
  <c r="M299" i="30"/>
  <c r="M300" i="30"/>
  <c r="M301" i="30"/>
  <c r="M302" i="30"/>
  <c r="M303" i="30"/>
  <c r="M304" i="30"/>
  <c r="M305" i="30"/>
  <c r="M306" i="30"/>
  <c r="M307" i="30"/>
  <c r="M308" i="30"/>
  <c r="M309" i="30"/>
  <c r="M310" i="30"/>
  <c r="M311" i="30"/>
  <c r="M312" i="30"/>
  <c r="M313" i="30"/>
  <c r="M314" i="30"/>
  <c r="M315" i="30"/>
  <c r="M316" i="30"/>
  <c r="M317" i="30"/>
  <c r="M318" i="30"/>
  <c r="M319" i="30"/>
  <c r="M320" i="30"/>
  <c r="M321" i="30"/>
  <c r="M322" i="30"/>
  <c r="M323" i="30"/>
  <c r="M324" i="30"/>
  <c r="M325" i="30"/>
  <c r="M326" i="30"/>
  <c r="M327" i="30"/>
  <c r="M328" i="30"/>
  <c r="M329" i="30"/>
  <c r="M330" i="30"/>
  <c r="M331" i="30"/>
  <c r="M332" i="30"/>
  <c r="M333" i="30"/>
  <c r="M334" i="30"/>
  <c r="M335" i="30"/>
  <c r="M336" i="30"/>
  <c r="M337" i="30"/>
  <c r="M338" i="30"/>
  <c r="M339" i="30"/>
  <c r="M340" i="30"/>
  <c r="M341" i="30"/>
  <c r="M342" i="30"/>
  <c r="M343" i="30"/>
  <c r="M344" i="30"/>
  <c r="M345" i="30"/>
  <c r="M346" i="30"/>
  <c r="M347" i="30"/>
  <c r="M348" i="30"/>
  <c r="M349" i="30"/>
  <c r="M350" i="30"/>
  <c r="M351" i="30"/>
  <c r="M352" i="30"/>
  <c r="M353" i="30"/>
  <c r="M354" i="30"/>
  <c r="M355" i="30"/>
  <c r="M356" i="30"/>
  <c r="M357" i="30"/>
  <c r="M358" i="30"/>
  <c r="M359" i="30"/>
  <c r="M360" i="30"/>
  <c r="M361" i="30"/>
  <c r="M362" i="30"/>
  <c r="M363" i="30"/>
  <c r="M364" i="30"/>
  <c r="M365" i="30"/>
  <c r="M366" i="30"/>
  <c r="M367" i="30"/>
  <c r="M368" i="30"/>
  <c r="M369" i="30"/>
  <c r="M370" i="30"/>
  <c r="M371" i="30"/>
  <c r="M372" i="30"/>
  <c r="M373" i="30"/>
  <c r="M374" i="30"/>
  <c r="M375" i="30"/>
  <c r="M376" i="30"/>
  <c r="M377" i="30"/>
  <c r="M378" i="30"/>
  <c r="M379" i="30"/>
  <c r="M380" i="30"/>
  <c r="M381" i="30"/>
  <c r="M382" i="30"/>
  <c r="M383" i="30"/>
  <c r="M384" i="30"/>
  <c r="M385" i="30"/>
  <c r="M386" i="30"/>
  <c r="M387" i="30"/>
  <c r="M388" i="30"/>
  <c r="M389" i="30"/>
  <c r="M390" i="30"/>
  <c r="M391" i="30"/>
  <c r="M392" i="30"/>
  <c r="M393" i="30"/>
  <c r="M394" i="30"/>
  <c r="M395" i="30"/>
  <c r="M396" i="30"/>
  <c r="M397" i="30"/>
  <c r="M398" i="30"/>
  <c r="M399" i="30"/>
  <c r="M400" i="30"/>
  <c r="M401" i="30"/>
  <c r="M402" i="30"/>
  <c r="M403" i="30"/>
  <c r="M404" i="30"/>
  <c r="M405" i="30"/>
  <c r="M406" i="30"/>
  <c r="M407" i="30"/>
  <c r="M408" i="30"/>
  <c r="M409" i="30"/>
  <c r="M410" i="30"/>
  <c r="M411" i="30"/>
  <c r="M412" i="30"/>
  <c r="M413" i="30"/>
  <c r="M414" i="30"/>
  <c r="M415" i="30"/>
  <c r="M416" i="30"/>
  <c r="M417" i="30"/>
  <c r="M418" i="30"/>
  <c r="M419" i="30"/>
  <c r="M420" i="30"/>
  <c r="M421" i="30"/>
  <c r="M422" i="30"/>
  <c r="M423" i="30"/>
  <c r="M424" i="30"/>
  <c r="M425" i="30"/>
  <c r="M426" i="30"/>
  <c r="M427" i="30"/>
  <c r="M428" i="30"/>
  <c r="M429" i="30"/>
  <c r="M430" i="30"/>
  <c r="M431" i="30"/>
  <c r="M432" i="30"/>
  <c r="M433" i="30"/>
  <c r="M434" i="30"/>
  <c r="M435" i="30"/>
  <c r="M436" i="30"/>
  <c r="M437" i="30"/>
  <c r="M438" i="30"/>
  <c r="M439" i="30"/>
  <c r="M440" i="30"/>
  <c r="M441" i="30"/>
  <c r="M442" i="30"/>
  <c r="M443" i="30"/>
  <c r="M444" i="30"/>
  <c r="M445" i="30"/>
  <c r="M446" i="30"/>
  <c r="M447" i="30"/>
  <c r="M448" i="30"/>
  <c r="M449" i="30"/>
  <c r="M450" i="30"/>
  <c r="M451" i="30"/>
  <c r="M452" i="30"/>
  <c r="M453" i="30"/>
  <c r="M454" i="30"/>
  <c r="M455" i="30"/>
  <c r="M456" i="30"/>
  <c r="M457" i="30"/>
  <c r="M458" i="30"/>
  <c r="M459" i="30"/>
  <c r="M460" i="30"/>
  <c r="M461" i="30"/>
  <c r="M462" i="30"/>
  <c r="M463" i="30"/>
  <c r="M464" i="30"/>
  <c r="M465" i="30"/>
  <c r="M466" i="30"/>
  <c r="M467" i="30"/>
  <c r="M468" i="30"/>
  <c r="M469" i="30"/>
  <c r="M470" i="30"/>
  <c r="M471" i="30"/>
  <c r="M472" i="30"/>
  <c r="M473" i="30"/>
  <c r="M474" i="30"/>
  <c r="M475" i="30"/>
  <c r="M476" i="30"/>
  <c r="M477" i="30"/>
  <c r="M478" i="30"/>
  <c r="M479" i="30"/>
  <c r="M480" i="30"/>
  <c r="M481" i="30"/>
  <c r="M482" i="30"/>
  <c r="M483" i="30"/>
  <c r="M484" i="30"/>
  <c r="M485" i="30"/>
  <c r="M486" i="30"/>
  <c r="M487" i="30"/>
  <c r="M488" i="30"/>
  <c r="M489" i="30"/>
  <c r="M490" i="30"/>
  <c r="M491" i="30"/>
  <c r="M492" i="30"/>
  <c r="M493" i="30"/>
  <c r="M494" i="30"/>
  <c r="M495" i="30"/>
  <c r="M496" i="30"/>
  <c r="M497" i="30"/>
  <c r="M498" i="30"/>
  <c r="M499" i="30"/>
  <c r="M500" i="30"/>
  <c r="M501" i="30"/>
  <c r="M502" i="30"/>
  <c r="M503" i="30"/>
  <c r="M504" i="30"/>
  <c r="M505" i="30"/>
  <c r="M506" i="30"/>
  <c r="M507" i="30"/>
  <c r="M508" i="30"/>
  <c r="M509" i="30"/>
  <c r="M510" i="30"/>
  <c r="M511" i="30"/>
  <c r="M512" i="30"/>
  <c r="M513" i="30"/>
  <c r="M514" i="30"/>
  <c r="M515" i="30"/>
  <c r="M516" i="30"/>
  <c r="M517" i="30"/>
  <c r="M518" i="30"/>
  <c r="M519" i="30"/>
  <c r="M520" i="30"/>
  <c r="M521" i="30"/>
  <c r="M522" i="30"/>
  <c r="M523" i="30"/>
  <c r="M524" i="30"/>
  <c r="M525" i="30"/>
  <c r="M526" i="30"/>
  <c r="M527" i="30"/>
  <c r="M528" i="30"/>
  <c r="M529" i="30"/>
  <c r="M530" i="30"/>
  <c r="M531" i="30"/>
  <c r="M532" i="30"/>
  <c r="M533" i="30"/>
  <c r="M534" i="30"/>
  <c r="M535" i="30"/>
  <c r="M536" i="30"/>
  <c r="M537" i="30"/>
  <c r="M538" i="30"/>
  <c r="M539" i="30"/>
  <c r="M540" i="30"/>
  <c r="M541" i="30"/>
  <c r="M542" i="30"/>
  <c r="M543" i="30"/>
  <c r="M544" i="30"/>
  <c r="M545" i="30"/>
  <c r="M546" i="30"/>
  <c r="M547" i="30"/>
  <c r="M548" i="30"/>
  <c r="M549" i="30"/>
  <c r="M550" i="30"/>
  <c r="M551" i="30"/>
  <c r="M552" i="30"/>
  <c r="M553" i="30"/>
  <c r="M554" i="30"/>
  <c r="M555" i="30"/>
  <c r="M556" i="30"/>
  <c r="M557" i="30"/>
  <c r="M558" i="30"/>
  <c r="M559" i="30"/>
  <c r="M560" i="30"/>
  <c r="M561" i="30"/>
  <c r="M562" i="30"/>
  <c r="M563" i="30"/>
  <c r="M564" i="30"/>
  <c r="M565" i="30"/>
  <c r="M566" i="30"/>
  <c r="M567" i="30"/>
  <c r="M568" i="30"/>
  <c r="M569" i="30"/>
  <c r="M570" i="30"/>
  <c r="M571" i="30"/>
  <c r="M572" i="30"/>
  <c r="M573" i="30"/>
  <c r="M574" i="30"/>
  <c r="M575" i="30"/>
  <c r="M576" i="30"/>
  <c r="M577" i="30"/>
  <c r="M578" i="30"/>
  <c r="M579" i="30"/>
  <c r="M580" i="30"/>
  <c r="M581" i="30"/>
  <c r="M582" i="30"/>
  <c r="M583" i="30"/>
  <c r="M584" i="30"/>
  <c r="M585" i="30"/>
  <c r="M586" i="30"/>
  <c r="M587" i="30"/>
  <c r="M588" i="30"/>
  <c r="M589" i="30"/>
  <c r="M590" i="30"/>
  <c r="M591" i="30"/>
  <c r="M592" i="30"/>
  <c r="M593" i="30"/>
  <c r="M594" i="30"/>
  <c r="M595" i="30"/>
  <c r="M596" i="30"/>
  <c r="M597" i="30"/>
  <c r="M598" i="30"/>
  <c r="M599" i="30"/>
  <c r="M600" i="30"/>
  <c r="M601" i="30"/>
  <c r="M602" i="30"/>
  <c r="M603" i="30"/>
  <c r="M604" i="30"/>
  <c r="M605" i="30"/>
  <c r="M606" i="30"/>
  <c r="M607" i="30"/>
  <c r="M608" i="30"/>
  <c r="M609" i="30"/>
  <c r="M610" i="30"/>
  <c r="M611" i="30"/>
  <c r="M612" i="30"/>
  <c r="M613" i="30"/>
  <c r="M614" i="30"/>
  <c r="M615" i="30"/>
  <c r="M616" i="30"/>
  <c r="M617" i="30"/>
  <c r="M618" i="30"/>
  <c r="M619" i="30"/>
  <c r="M620" i="30"/>
  <c r="M621" i="30"/>
  <c r="M622" i="30"/>
  <c r="M623" i="30"/>
  <c r="M624" i="30"/>
  <c r="M625" i="30"/>
  <c r="M626" i="30"/>
  <c r="M627" i="30"/>
  <c r="M628" i="30"/>
  <c r="M629" i="30"/>
  <c r="M630" i="30"/>
  <c r="M631" i="30"/>
  <c r="M632" i="30"/>
  <c r="M633" i="30"/>
  <c r="M634" i="30"/>
  <c r="M2" i="30"/>
  <c r="K55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K161" i="30"/>
  <c r="K162" i="30"/>
  <c r="K163" i="30"/>
  <c r="K164" i="30"/>
  <c r="K165" i="30"/>
  <c r="K166" i="30"/>
  <c r="K167" i="30"/>
  <c r="K168" i="30"/>
  <c r="K169" i="30"/>
  <c r="K170" i="30"/>
  <c r="K171" i="30"/>
  <c r="K172" i="30"/>
  <c r="K173" i="30"/>
  <c r="K174" i="30"/>
  <c r="K175" i="30"/>
  <c r="K176" i="30"/>
  <c r="K177" i="30"/>
  <c r="K178" i="30"/>
  <c r="K179" i="30"/>
  <c r="K180" i="30"/>
  <c r="K181" i="30"/>
  <c r="K182" i="30"/>
  <c r="K183" i="30"/>
  <c r="K184" i="30"/>
  <c r="K185" i="30"/>
  <c r="K186" i="30"/>
  <c r="K187" i="30"/>
  <c r="K188" i="30"/>
  <c r="K189" i="30"/>
  <c r="K190" i="30"/>
  <c r="K191" i="30"/>
  <c r="K192" i="30"/>
  <c r="K193" i="30"/>
  <c r="K194" i="30"/>
  <c r="K195" i="30"/>
  <c r="K196" i="30"/>
  <c r="K197" i="30"/>
  <c r="K198" i="30"/>
  <c r="K199" i="30"/>
  <c r="K200" i="30"/>
  <c r="K201" i="30"/>
  <c r="K202" i="30"/>
  <c r="K203" i="30"/>
  <c r="K204" i="30"/>
  <c r="K205" i="30"/>
  <c r="K206" i="30"/>
  <c r="K207" i="30"/>
  <c r="K208" i="30"/>
  <c r="K209" i="30"/>
  <c r="K210" i="30"/>
  <c r="K211" i="30"/>
  <c r="K212" i="30"/>
  <c r="K213" i="30"/>
  <c r="K214" i="30"/>
  <c r="K215" i="30"/>
  <c r="K216" i="30"/>
  <c r="K217" i="30"/>
  <c r="K218" i="30"/>
  <c r="K219" i="30"/>
  <c r="K220" i="30"/>
  <c r="K221" i="30"/>
  <c r="K222" i="30"/>
  <c r="K223" i="30"/>
  <c r="K224" i="30"/>
  <c r="K225" i="30"/>
  <c r="K226" i="30"/>
  <c r="K227" i="30"/>
  <c r="K228" i="30"/>
  <c r="K229" i="30"/>
  <c r="K230" i="30"/>
  <c r="K231" i="30"/>
  <c r="K232" i="30"/>
  <c r="K233" i="30"/>
  <c r="K234" i="30"/>
  <c r="K235" i="30"/>
  <c r="K236" i="30"/>
  <c r="K237" i="30"/>
  <c r="K238" i="30"/>
  <c r="K239" i="30"/>
  <c r="K240" i="30"/>
  <c r="K241" i="30"/>
  <c r="K242" i="30"/>
  <c r="K243" i="30"/>
  <c r="K244" i="30"/>
  <c r="K245" i="30"/>
  <c r="K246" i="30"/>
  <c r="K247" i="30"/>
  <c r="K248" i="30"/>
  <c r="K249" i="30"/>
  <c r="K250" i="30"/>
  <c r="K251" i="30"/>
  <c r="K252" i="30"/>
  <c r="K253" i="30"/>
  <c r="K254" i="30"/>
  <c r="K255" i="30"/>
  <c r="K256" i="30"/>
  <c r="K257" i="30"/>
  <c r="K258" i="30"/>
  <c r="K259" i="30"/>
  <c r="K260" i="30"/>
  <c r="K261" i="30"/>
  <c r="K262" i="30"/>
  <c r="K263" i="30"/>
  <c r="K264" i="30"/>
  <c r="K265" i="30"/>
  <c r="K266" i="30"/>
  <c r="K267" i="30"/>
  <c r="K268" i="30"/>
  <c r="K269" i="30"/>
  <c r="K270" i="30"/>
  <c r="K271" i="30"/>
  <c r="K272" i="30"/>
  <c r="K273" i="30"/>
  <c r="K274" i="30"/>
  <c r="K275" i="30"/>
  <c r="K276" i="30"/>
  <c r="K277" i="30"/>
  <c r="K278" i="30"/>
  <c r="K279" i="30"/>
  <c r="K280" i="30"/>
  <c r="K281" i="30"/>
  <c r="K282" i="30"/>
  <c r="K283" i="30"/>
  <c r="K284" i="30"/>
  <c r="K285" i="30"/>
  <c r="K286" i="30"/>
  <c r="K287" i="30"/>
  <c r="K288" i="30"/>
  <c r="K289" i="30"/>
  <c r="K290" i="30"/>
  <c r="K291" i="30"/>
  <c r="K292" i="30"/>
  <c r="K293" i="30"/>
  <c r="K294" i="30"/>
  <c r="K295" i="30"/>
  <c r="K296" i="30"/>
  <c r="K297" i="30"/>
  <c r="K298" i="30"/>
  <c r="K299" i="30"/>
  <c r="K300" i="30"/>
  <c r="K301" i="30"/>
  <c r="K302" i="30"/>
  <c r="K303" i="30"/>
  <c r="K304" i="30"/>
  <c r="K305" i="30"/>
  <c r="K306" i="30"/>
  <c r="K307" i="30"/>
  <c r="K308" i="30"/>
  <c r="K309" i="30"/>
  <c r="K310" i="30"/>
  <c r="K311" i="30"/>
  <c r="K312" i="30"/>
  <c r="K313" i="30"/>
  <c r="K314" i="30"/>
  <c r="K315" i="30"/>
  <c r="K316" i="30"/>
  <c r="K317" i="30"/>
  <c r="K318" i="30"/>
  <c r="K319" i="30"/>
  <c r="K320" i="30"/>
  <c r="K321" i="30"/>
  <c r="K322" i="30"/>
  <c r="K323" i="30"/>
  <c r="K324" i="30"/>
  <c r="K325" i="30"/>
  <c r="K326" i="30"/>
  <c r="K327" i="30"/>
  <c r="K328" i="30"/>
  <c r="K329" i="30"/>
  <c r="K330" i="30"/>
  <c r="K331" i="30"/>
  <c r="K332" i="30"/>
  <c r="K333" i="30"/>
  <c r="K334" i="30"/>
  <c r="K335" i="30"/>
  <c r="K336" i="30"/>
  <c r="K337" i="30"/>
  <c r="K338" i="30"/>
  <c r="K339" i="30"/>
  <c r="K340" i="30"/>
  <c r="K341" i="30"/>
  <c r="K342" i="30"/>
  <c r="K343" i="30"/>
  <c r="K344" i="30"/>
  <c r="K345" i="30"/>
  <c r="K346" i="30"/>
  <c r="K347" i="30"/>
  <c r="K348" i="30"/>
  <c r="K349" i="30"/>
  <c r="K350" i="30"/>
  <c r="K351" i="30"/>
  <c r="K352" i="30"/>
  <c r="K353" i="30"/>
  <c r="K354" i="30"/>
  <c r="K355" i="30"/>
  <c r="K356" i="30"/>
  <c r="K357" i="30"/>
  <c r="K358" i="30"/>
  <c r="K359" i="30"/>
  <c r="K360" i="30"/>
  <c r="K361" i="30"/>
  <c r="K362" i="30"/>
  <c r="K363" i="30"/>
  <c r="K364" i="30"/>
  <c r="K365" i="30"/>
  <c r="K366" i="30"/>
  <c r="K367" i="30"/>
  <c r="K368" i="30"/>
  <c r="K369" i="30"/>
  <c r="K370" i="30"/>
  <c r="K371" i="30"/>
  <c r="K372" i="30"/>
  <c r="K373" i="30"/>
  <c r="K374" i="30"/>
  <c r="K375" i="30"/>
  <c r="K376" i="30"/>
  <c r="K377" i="30"/>
  <c r="K378" i="30"/>
  <c r="K379" i="30"/>
  <c r="K380" i="30"/>
  <c r="K381" i="30"/>
  <c r="K382" i="30"/>
  <c r="K383" i="30"/>
  <c r="K384" i="30"/>
  <c r="K385" i="30"/>
  <c r="K386" i="30"/>
  <c r="K387" i="30"/>
  <c r="K388" i="30"/>
  <c r="K389" i="30"/>
  <c r="K390" i="30"/>
  <c r="K391" i="30"/>
  <c r="K392" i="30"/>
  <c r="K393" i="30"/>
  <c r="K394" i="30"/>
  <c r="K395" i="30"/>
  <c r="K396" i="30"/>
  <c r="K397" i="30"/>
  <c r="K398" i="30"/>
  <c r="K399" i="30"/>
  <c r="K400" i="30"/>
  <c r="K401" i="30"/>
  <c r="K402" i="30"/>
  <c r="K403" i="30"/>
  <c r="K404" i="30"/>
  <c r="K405" i="30"/>
  <c r="K406" i="30"/>
  <c r="K407" i="30"/>
  <c r="K408" i="30"/>
  <c r="K409" i="30"/>
  <c r="K410" i="30"/>
  <c r="K411" i="30"/>
  <c r="K412" i="30"/>
  <c r="K413" i="30"/>
  <c r="K414" i="30"/>
  <c r="K415" i="30"/>
  <c r="K416" i="30"/>
  <c r="K417" i="30"/>
  <c r="K418" i="30"/>
  <c r="K419" i="30"/>
  <c r="K420" i="30"/>
  <c r="K421" i="30"/>
  <c r="K422" i="30"/>
  <c r="K423" i="30"/>
  <c r="K424" i="30"/>
  <c r="K425" i="30"/>
  <c r="K426" i="30"/>
  <c r="K427" i="30"/>
  <c r="K428" i="30"/>
  <c r="K429" i="30"/>
  <c r="K430" i="30"/>
  <c r="K431" i="30"/>
  <c r="K432" i="30"/>
  <c r="K433" i="30"/>
  <c r="K434" i="30"/>
  <c r="K435" i="30"/>
  <c r="K436" i="30"/>
  <c r="K437" i="30"/>
  <c r="K438" i="30"/>
  <c r="K439" i="30"/>
  <c r="K440" i="30"/>
  <c r="K441" i="30"/>
  <c r="K442" i="30"/>
  <c r="K443" i="30"/>
  <c r="K444" i="30"/>
  <c r="K445" i="30"/>
  <c r="K446" i="30"/>
  <c r="K447" i="30"/>
  <c r="K448" i="30"/>
  <c r="K449" i="30"/>
  <c r="K450" i="30"/>
  <c r="K451" i="30"/>
  <c r="K452" i="30"/>
  <c r="K453" i="30"/>
  <c r="K454" i="30"/>
  <c r="K455" i="30"/>
  <c r="K456" i="30"/>
  <c r="K457" i="30"/>
  <c r="K458" i="30"/>
  <c r="K459" i="30"/>
  <c r="K460" i="30"/>
  <c r="K461" i="30"/>
  <c r="K462" i="30"/>
  <c r="K463" i="30"/>
  <c r="K464" i="30"/>
  <c r="K465" i="30"/>
  <c r="K466" i="30"/>
  <c r="K467" i="30"/>
  <c r="K468" i="30"/>
  <c r="K469" i="30"/>
  <c r="K470" i="30"/>
  <c r="K471" i="30"/>
  <c r="K472" i="30"/>
  <c r="K473" i="30"/>
  <c r="K474" i="30"/>
  <c r="K475" i="30"/>
  <c r="K476" i="30"/>
  <c r="K477" i="30"/>
  <c r="K478" i="30"/>
  <c r="K479" i="30"/>
  <c r="K480" i="30"/>
  <c r="K481" i="30"/>
  <c r="K482" i="30"/>
  <c r="K483" i="30"/>
  <c r="K484" i="30"/>
  <c r="K485" i="30"/>
  <c r="K486" i="30"/>
  <c r="K487" i="30"/>
  <c r="K488" i="30"/>
  <c r="K489" i="30"/>
  <c r="K490" i="30"/>
  <c r="K491" i="30"/>
  <c r="K492" i="30"/>
  <c r="K493" i="30"/>
  <c r="K494" i="30"/>
  <c r="K495" i="30"/>
  <c r="K496" i="30"/>
  <c r="K497" i="30"/>
  <c r="K498" i="30"/>
  <c r="K499" i="30"/>
  <c r="K500" i="30"/>
  <c r="K501" i="30"/>
  <c r="K502" i="30"/>
  <c r="K503" i="30"/>
  <c r="K504" i="30"/>
  <c r="K505" i="30"/>
  <c r="K506" i="30"/>
  <c r="K507" i="30"/>
  <c r="K508" i="30"/>
  <c r="K509" i="30"/>
  <c r="K510" i="30"/>
  <c r="K511" i="30"/>
  <c r="K512" i="30"/>
  <c r="K513" i="30"/>
  <c r="K514" i="30"/>
  <c r="K515" i="30"/>
  <c r="K516" i="30"/>
  <c r="K517" i="30"/>
  <c r="K518" i="30"/>
  <c r="K519" i="30"/>
  <c r="K520" i="30"/>
  <c r="K521" i="30"/>
  <c r="K522" i="30"/>
  <c r="K523" i="30"/>
  <c r="K524" i="30"/>
  <c r="K525" i="30"/>
  <c r="K526" i="30"/>
  <c r="K527" i="30"/>
  <c r="K528" i="30"/>
  <c r="K529" i="30"/>
  <c r="K530" i="30"/>
  <c r="K531" i="30"/>
  <c r="K532" i="30"/>
  <c r="K533" i="30"/>
  <c r="K534" i="30"/>
  <c r="K535" i="30"/>
  <c r="K536" i="30"/>
  <c r="K537" i="30"/>
  <c r="K538" i="30"/>
  <c r="K539" i="30"/>
  <c r="K540" i="30"/>
  <c r="K541" i="30"/>
  <c r="K542" i="30"/>
  <c r="K543" i="30"/>
  <c r="K544" i="30"/>
  <c r="K545" i="30"/>
  <c r="K546" i="30"/>
  <c r="K547" i="30"/>
  <c r="K548" i="30"/>
  <c r="K549" i="30"/>
  <c r="K550" i="30"/>
  <c r="K551" i="30"/>
  <c r="K552" i="30"/>
  <c r="K553" i="30"/>
  <c r="K554" i="30"/>
  <c r="K555" i="30"/>
  <c r="K556" i="30"/>
  <c r="K557" i="30"/>
  <c r="K558" i="30"/>
  <c r="K559" i="30"/>
  <c r="K560" i="30"/>
  <c r="K561" i="30"/>
  <c r="K562" i="30"/>
  <c r="K563" i="30"/>
  <c r="K564" i="30"/>
  <c r="K565" i="30"/>
  <c r="K566" i="30"/>
  <c r="K567" i="30"/>
  <c r="K568" i="30"/>
  <c r="K569" i="30"/>
  <c r="K570" i="30"/>
  <c r="K571" i="30"/>
  <c r="K572" i="30"/>
  <c r="K573" i="30"/>
  <c r="K574" i="30"/>
  <c r="K575" i="30"/>
  <c r="K576" i="30"/>
  <c r="K577" i="30"/>
  <c r="K578" i="30"/>
  <c r="K579" i="30"/>
  <c r="K580" i="30"/>
  <c r="K581" i="30"/>
  <c r="K582" i="30"/>
  <c r="K583" i="30"/>
  <c r="K584" i="30"/>
  <c r="K585" i="30"/>
  <c r="K586" i="30"/>
  <c r="K587" i="30"/>
  <c r="K588" i="30"/>
  <c r="K589" i="30"/>
  <c r="K590" i="30"/>
  <c r="K591" i="30"/>
  <c r="K592" i="30"/>
  <c r="K593" i="30"/>
  <c r="K594" i="30"/>
  <c r="K595" i="30"/>
  <c r="K596" i="30"/>
  <c r="K597" i="30"/>
  <c r="K598" i="30"/>
  <c r="K599" i="30"/>
  <c r="K600" i="30"/>
  <c r="K601" i="30"/>
  <c r="K602" i="30"/>
  <c r="K603" i="30"/>
  <c r="K604" i="30"/>
  <c r="K605" i="30"/>
  <c r="K606" i="30"/>
  <c r="K607" i="30"/>
  <c r="K608" i="30"/>
  <c r="K609" i="30"/>
  <c r="K610" i="30"/>
  <c r="K611" i="30"/>
  <c r="K612" i="30"/>
  <c r="K613" i="30"/>
  <c r="K614" i="30"/>
  <c r="K615" i="30"/>
  <c r="K616" i="30"/>
  <c r="K617" i="30"/>
  <c r="K618" i="30"/>
  <c r="K619" i="30"/>
  <c r="K620" i="30"/>
  <c r="K621" i="30"/>
  <c r="K622" i="30"/>
  <c r="K623" i="30"/>
  <c r="K624" i="30"/>
  <c r="K625" i="30"/>
  <c r="K626" i="30"/>
  <c r="K627" i="30"/>
  <c r="K628" i="30"/>
  <c r="K629" i="30"/>
  <c r="K630" i="30"/>
  <c r="K631" i="30"/>
  <c r="K632" i="30"/>
  <c r="K633" i="30"/>
  <c r="K634" i="30"/>
  <c r="K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128" i="30"/>
  <c r="I129" i="30"/>
  <c r="I130" i="30"/>
  <c r="I131" i="30"/>
  <c r="I132" i="30"/>
  <c r="I133" i="30"/>
  <c r="I134" i="30"/>
  <c r="I135" i="30"/>
  <c r="I136" i="30"/>
  <c r="I137" i="30"/>
  <c r="I138" i="30"/>
  <c r="I139" i="30"/>
  <c r="I140" i="30"/>
  <c r="I141" i="30"/>
  <c r="I142" i="30"/>
  <c r="I143" i="30"/>
  <c r="I144" i="30"/>
  <c r="I145" i="30"/>
  <c r="I146" i="30"/>
  <c r="I147" i="30"/>
  <c r="I148" i="30"/>
  <c r="I149" i="30"/>
  <c r="I150" i="30"/>
  <c r="I151" i="30"/>
  <c r="I152" i="30"/>
  <c r="I153" i="30"/>
  <c r="I154" i="30"/>
  <c r="I155" i="30"/>
  <c r="I156" i="30"/>
  <c r="I157" i="30"/>
  <c r="I158" i="30"/>
  <c r="I159" i="30"/>
  <c r="I160" i="30"/>
  <c r="I161" i="30"/>
  <c r="I162" i="30"/>
  <c r="I163" i="30"/>
  <c r="I164" i="30"/>
  <c r="I165" i="30"/>
  <c r="I166" i="30"/>
  <c r="I167" i="30"/>
  <c r="I168" i="30"/>
  <c r="I169" i="30"/>
  <c r="I170" i="30"/>
  <c r="I171" i="30"/>
  <c r="I172" i="30"/>
  <c r="I173" i="30"/>
  <c r="I174" i="30"/>
  <c r="I175" i="30"/>
  <c r="I176" i="30"/>
  <c r="I177" i="30"/>
  <c r="I178" i="30"/>
  <c r="I179" i="30"/>
  <c r="I180" i="30"/>
  <c r="I181" i="30"/>
  <c r="I182" i="30"/>
  <c r="I183" i="30"/>
  <c r="I184" i="30"/>
  <c r="I185" i="30"/>
  <c r="I186" i="30"/>
  <c r="I187" i="30"/>
  <c r="I188" i="30"/>
  <c r="I189" i="30"/>
  <c r="I190" i="30"/>
  <c r="I191" i="30"/>
  <c r="I192" i="30"/>
  <c r="I193" i="30"/>
  <c r="I194" i="30"/>
  <c r="I195" i="30"/>
  <c r="I196" i="30"/>
  <c r="I197" i="30"/>
  <c r="I198" i="30"/>
  <c r="I199" i="30"/>
  <c r="I200" i="30"/>
  <c r="I201" i="30"/>
  <c r="I202" i="30"/>
  <c r="I203" i="30"/>
  <c r="I204" i="30"/>
  <c r="I205" i="30"/>
  <c r="I206" i="30"/>
  <c r="I207" i="30"/>
  <c r="I208" i="30"/>
  <c r="I209" i="30"/>
  <c r="I210" i="30"/>
  <c r="I211" i="30"/>
  <c r="I212" i="30"/>
  <c r="I213" i="30"/>
  <c r="I214" i="30"/>
  <c r="I215" i="30"/>
  <c r="I216" i="30"/>
  <c r="I217" i="30"/>
  <c r="I218" i="30"/>
  <c r="I219" i="30"/>
  <c r="I220" i="30"/>
  <c r="I221" i="30"/>
  <c r="I222" i="30"/>
  <c r="I223" i="30"/>
  <c r="I224" i="30"/>
  <c r="I225" i="30"/>
  <c r="I226" i="30"/>
  <c r="I227" i="30"/>
  <c r="I228" i="30"/>
  <c r="I229" i="30"/>
  <c r="I230" i="30"/>
  <c r="I231" i="30"/>
  <c r="I232" i="30"/>
  <c r="I233" i="30"/>
  <c r="I234" i="30"/>
  <c r="I235" i="30"/>
  <c r="I236" i="30"/>
  <c r="I237" i="30"/>
  <c r="I238" i="30"/>
  <c r="I239" i="30"/>
  <c r="I240" i="30"/>
  <c r="I241" i="30"/>
  <c r="I242" i="30"/>
  <c r="I243" i="30"/>
  <c r="I244" i="30"/>
  <c r="I245" i="30"/>
  <c r="I246" i="30"/>
  <c r="I247" i="30"/>
  <c r="I248" i="30"/>
  <c r="I249" i="30"/>
  <c r="I250" i="30"/>
  <c r="I251" i="30"/>
  <c r="I252" i="30"/>
  <c r="I253" i="30"/>
  <c r="I254" i="30"/>
  <c r="I255" i="30"/>
  <c r="I256" i="30"/>
  <c r="I257" i="30"/>
  <c r="I258" i="30"/>
  <c r="I259" i="30"/>
  <c r="I260" i="30"/>
  <c r="I261" i="30"/>
  <c r="I262" i="30"/>
  <c r="I263" i="30"/>
  <c r="I264" i="30"/>
  <c r="I265" i="30"/>
  <c r="I266" i="30"/>
  <c r="I267" i="30"/>
  <c r="I268" i="30"/>
  <c r="I269" i="30"/>
  <c r="I270" i="30"/>
  <c r="I271" i="30"/>
  <c r="I272" i="30"/>
  <c r="I273" i="30"/>
  <c r="I274" i="30"/>
  <c r="I275" i="30"/>
  <c r="I276" i="30"/>
  <c r="I277" i="30"/>
  <c r="I278" i="30"/>
  <c r="I279" i="30"/>
  <c r="I280" i="30"/>
  <c r="I281" i="30"/>
  <c r="I282" i="30"/>
  <c r="I283" i="30"/>
  <c r="I284" i="30"/>
  <c r="I285" i="30"/>
  <c r="I286" i="30"/>
  <c r="I287" i="30"/>
  <c r="I288" i="30"/>
  <c r="I289" i="30"/>
  <c r="I290" i="30"/>
  <c r="I291" i="30"/>
  <c r="I292" i="30"/>
  <c r="I293" i="30"/>
  <c r="I294" i="30"/>
  <c r="I295" i="30"/>
  <c r="I296" i="30"/>
  <c r="I297" i="30"/>
  <c r="I298" i="30"/>
  <c r="I299" i="30"/>
  <c r="I300" i="30"/>
  <c r="I301" i="30"/>
  <c r="I302" i="30"/>
  <c r="I303" i="30"/>
  <c r="I304" i="30"/>
  <c r="I305" i="30"/>
  <c r="I306" i="30"/>
  <c r="I307" i="30"/>
  <c r="I308" i="30"/>
  <c r="I309" i="30"/>
  <c r="I310" i="30"/>
  <c r="I311" i="30"/>
  <c r="I312" i="30"/>
  <c r="I313" i="30"/>
  <c r="I314" i="30"/>
  <c r="I315" i="30"/>
  <c r="I316" i="30"/>
  <c r="I317" i="30"/>
  <c r="I318" i="30"/>
  <c r="I319" i="30"/>
  <c r="I320" i="30"/>
  <c r="I321" i="30"/>
  <c r="I322" i="30"/>
  <c r="I323" i="30"/>
  <c r="I324" i="30"/>
  <c r="I325" i="30"/>
  <c r="I326" i="30"/>
  <c r="I327" i="30"/>
  <c r="I328" i="30"/>
  <c r="I329" i="30"/>
  <c r="I330" i="30"/>
  <c r="I331" i="30"/>
  <c r="I332" i="30"/>
  <c r="I333" i="30"/>
  <c r="I334" i="30"/>
  <c r="I335" i="30"/>
  <c r="I336" i="30"/>
  <c r="I337" i="30"/>
  <c r="I338" i="30"/>
  <c r="I339" i="30"/>
  <c r="I340" i="30"/>
  <c r="I341" i="30"/>
  <c r="I342" i="30"/>
  <c r="I343" i="30"/>
  <c r="I344" i="30"/>
  <c r="I345" i="30"/>
  <c r="I346" i="30"/>
  <c r="I347" i="30"/>
  <c r="I348" i="30"/>
  <c r="I349" i="30"/>
  <c r="I350" i="30"/>
  <c r="I351" i="30"/>
  <c r="I352" i="30"/>
  <c r="I353" i="30"/>
  <c r="I354" i="30"/>
  <c r="I355" i="30"/>
  <c r="I356" i="30"/>
  <c r="I357" i="30"/>
  <c r="I358" i="30"/>
  <c r="I359" i="30"/>
  <c r="I360" i="30"/>
  <c r="I361" i="30"/>
  <c r="I362" i="30"/>
  <c r="I363" i="30"/>
  <c r="I364" i="30"/>
  <c r="I365" i="30"/>
  <c r="I366" i="30"/>
  <c r="I367" i="30"/>
  <c r="I368" i="30"/>
  <c r="I369" i="30"/>
  <c r="I370" i="30"/>
  <c r="I371" i="30"/>
  <c r="I372" i="30"/>
  <c r="I373" i="30"/>
  <c r="I374" i="30"/>
  <c r="I375" i="30"/>
  <c r="I376" i="30"/>
  <c r="I377" i="30"/>
  <c r="I378" i="30"/>
  <c r="I379" i="30"/>
  <c r="I380" i="30"/>
  <c r="I381" i="30"/>
  <c r="I382" i="30"/>
  <c r="I383" i="30"/>
  <c r="I384" i="30"/>
  <c r="I385" i="30"/>
  <c r="I386" i="30"/>
  <c r="I387" i="30"/>
  <c r="I388" i="30"/>
  <c r="I389" i="30"/>
  <c r="I390" i="30"/>
  <c r="I391" i="30"/>
  <c r="I392" i="30"/>
  <c r="I393" i="30"/>
  <c r="I394" i="30"/>
  <c r="I395" i="30"/>
  <c r="I396" i="30"/>
  <c r="I397" i="30"/>
  <c r="I398" i="30"/>
  <c r="I399" i="30"/>
  <c r="I400" i="30"/>
  <c r="I401" i="30"/>
  <c r="I402" i="30"/>
  <c r="I403" i="30"/>
  <c r="I404" i="30"/>
  <c r="I405" i="30"/>
  <c r="I406" i="30"/>
  <c r="I407" i="30"/>
  <c r="I408" i="30"/>
  <c r="I409" i="30"/>
  <c r="I410" i="30"/>
  <c r="I411" i="30"/>
  <c r="I412" i="30"/>
  <c r="I413" i="30"/>
  <c r="I414" i="30"/>
  <c r="I415" i="30"/>
  <c r="I416" i="30"/>
  <c r="I417" i="30"/>
  <c r="I418" i="30"/>
  <c r="I419" i="30"/>
  <c r="I420" i="30"/>
  <c r="I421" i="30"/>
  <c r="I422" i="30"/>
  <c r="I423" i="30"/>
  <c r="I424" i="30"/>
  <c r="I425" i="30"/>
  <c r="I426" i="30"/>
  <c r="I427" i="30"/>
  <c r="I428" i="30"/>
  <c r="I429" i="30"/>
  <c r="I430" i="30"/>
  <c r="I431" i="30"/>
  <c r="I432" i="30"/>
  <c r="I433" i="30"/>
  <c r="I434" i="30"/>
  <c r="I435" i="30"/>
  <c r="I436" i="30"/>
  <c r="I437" i="30"/>
  <c r="I438" i="30"/>
  <c r="I439" i="30"/>
  <c r="I440" i="30"/>
  <c r="I441" i="30"/>
  <c r="I442" i="30"/>
  <c r="I443" i="30"/>
  <c r="I444" i="30"/>
  <c r="I445" i="30"/>
  <c r="I446" i="30"/>
  <c r="I447" i="30"/>
  <c r="I448" i="30"/>
  <c r="I449" i="30"/>
  <c r="I450" i="30"/>
  <c r="I451" i="30"/>
  <c r="I452" i="30"/>
  <c r="I453" i="30"/>
  <c r="I454" i="30"/>
  <c r="I455" i="30"/>
  <c r="I456" i="30"/>
  <c r="I457" i="30"/>
  <c r="I458" i="30"/>
  <c r="I459" i="30"/>
  <c r="I460" i="30"/>
  <c r="I461" i="30"/>
  <c r="I462" i="30"/>
  <c r="I463" i="30"/>
  <c r="I464" i="30"/>
  <c r="I465" i="30"/>
  <c r="I466" i="30"/>
  <c r="I467" i="30"/>
  <c r="I468" i="30"/>
  <c r="I469" i="30"/>
  <c r="I470" i="30"/>
  <c r="I471" i="30"/>
  <c r="I472" i="30"/>
  <c r="I473" i="30"/>
  <c r="I474" i="30"/>
  <c r="I475" i="30"/>
  <c r="I476" i="30"/>
  <c r="I477" i="30"/>
  <c r="I478" i="30"/>
  <c r="I479" i="30"/>
  <c r="I480" i="30"/>
  <c r="I481" i="30"/>
  <c r="I482" i="30"/>
  <c r="I483" i="30"/>
  <c r="I484" i="30"/>
  <c r="I485" i="30"/>
  <c r="I486" i="30"/>
  <c r="I487" i="30"/>
  <c r="I488" i="30"/>
  <c r="I489" i="30"/>
  <c r="I490" i="30"/>
  <c r="I491" i="30"/>
  <c r="I492" i="30"/>
  <c r="I493" i="30"/>
  <c r="I494" i="30"/>
  <c r="I495" i="30"/>
  <c r="I496" i="30"/>
  <c r="I497" i="30"/>
  <c r="I498" i="30"/>
  <c r="I499" i="30"/>
  <c r="I500" i="30"/>
  <c r="I501" i="30"/>
  <c r="I502" i="30"/>
  <c r="I503" i="30"/>
  <c r="I504" i="30"/>
  <c r="I505" i="30"/>
  <c r="I506" i="30"/>
  <c r="I507" i="30"/>
  <c r="I508" i="30"/>
  <c r="I509" i="30"/>
  <c r="I510" i="30"/>
  <c r="I511" i="30"/>
  <c r="I512" i="30"/>
  <c r="I513" i="30"/>
  <c r="I514" i="30"/>
  <c r="I515" i="30"/>
  <c r="I516" i="30"/>
  <c r="I517" i="30"/>
  <c r="I518" i="30"/>
  <c r="I519" i="30"/>
  <c r="I520" i="30"/>
  <c r="I521" i="30"/>
  <c r="I522" i="30"/>
  <c r="I523" i="30"/>
  <c r="I524" i="30"/>
  <c r="I525" i="30"/>
  <c r="I526" i="30"/>
  <c r="I527" i="30"/>
  <c r="I528" i="30"/>
  <c r="I529" i="30"/>
  <c r="I530" i="30"/>
  <c r="I531" i="30"/>
  <c r="I532" i="30"/>
  <c r="I533" i="30"/>
  <c r="I534" i="30"/>
  <c r="I535" i="30"/>
  <c r="I536" i="30"/>
  <c r="I537" i="30"/>
  <c r="I538" i="30"/>
  <c r="I539" i="30"/>
  <c r="I540" i="30"/>
  <c r="I541" i="30"/>
  <c r="I542" i="30"/>
  <c r="I543" i="30"/>
  <c r="I544" i="30"/>
  <c r="I545" i="30"/>
  <c r="I546" i="30"/>
  <c r="I547" i="30"/>
  <c r="I548" i="30"/>
  <c r="I549" i="30"/>
  <c r="I550" i="30"/>
  <c r="I551" i="30"/>
  <c r="I552" i="30"/>
  <c r="I553" i="30"/>
  <c r="I554" i="30"/>
  <c r="I555" i="30"/>
  <c r="I556" i="30"/>
  <c r="I557" i="30"/>
  <c r="I558" i="30"/>
  <c r="I559" i="30"/>
  <c r="I560" i="30"/>
  <c r="I561" i="30"/>
  <c r="I562" i="30"/>
  <c r="I563" i="30"/>
  <c r="I564" i="30"/>
  <c r="I565" i="30"/>
  <c r="I566" i="30"/>
  <c r="I567" i="30"/>
  <c r="I568" i="30"/>
  <c r="I569" i="30"/>
  <c r="I570" i="30"/>
  <c r="I571" i="30"/>
  <c r="I572" i="30"/>
  <c r="I573" i="30"/>
  <c r="I574" i="30"/>
  <c r="I575" i="30"/>
  <c r="I576" i="30"/>
  <c r="I577" i="30"/>
  <c r="I578" i="30"/>
  <c r="I579" i="30"/>
  <c r="I580" i="30"/>
  <c r="I581" i="30"/>
  <c r="I582" i="30"/>
  <c r="I583" i="30"/>
  <c r="I584" i="30"/>
  <c r="I585" i="30"/>
  <c r="I586" i="30"/>
  <c r="I587" i="30"/>
  <c r="I588" i="30"/>
  <c r="I589" i="30"/>
  <c r="I590" i="30"/>
  <c r="I591" i="30"/>
  <c r="I592" i="30"/>
  <c r="I593" i="30"/>
  <c r="I594" i="30"/>
  <c r="I595" i="30"/>
  <c r="I596" i="30"/>
  <c r="I597" i="30"/>
  <c r="I598" i="30"/>
  <c r="I599" i="30"/>
  <c r="I600" i="30"/>
  <c r="I601" i="30"/>
  <c r="I602" i="30"/>
  <c r="I603" i="30"/>
  <c r="I604" i="30"/>
  <c r="I605" i="30"/>
  <c r="I606" i="30"/>
  <c r="I607" i="30"/>
  <c r="I608" i="30"/>
  <c r="I609" i="30"/>
  <c r="I610" i="30"/>
  <c r="I611" i="30"/>
  <c r="I612" i="30"/>
  <c r="I613" i="30"/>
  <c r="I614" i="30"/>
  <c r="I615" i="30"/>
  <c r="I616" i="30"/>
  <c r="I617" i="30"/>
  <c r="I618" i="30"/>
  <c r="I619" i="30"/>
  <c r="I620" i="30"/>
  <c r="I621" i="30"/>
  <c r="I622" i="30"/>
  <c r="I623" i="30"/>
  <c r="I624" i="30"/>
  <c r="I625" i="30"/>
  <c r="I626" i="30"/>
  <c r="I627" i="30"/>
  <c r="I628" i="30"/>
  <c r="I629" i="30"/>
  <c r="I630" i="30"/>
  <c r="I631" i="30"/>
  <c r="I632" i="30"/>
  <c r="I633" i="30"/>
  <c r="I634" i="30"/>
  <c r="I2" i="30"/>
  <c r="G2" i="30"/>
  <c r="G634" i="30"/>
  <c r="G393" i="30"/>
  <c r="G394" i="30"/>
  <c r="G395" i="30"/>
  <c r="G396" i="30"/>
  <c r="G397" i="30"/>
  <c r="G398" i="30"/>
  <c r="G399" i="30"/>
  <c r="G400" i="30"/>
  <c r="G401" i="30"/>
  <c r="G402" i="30"/>
  <c r="G403" i="30"/>
  <c r="G404" i="30"/>
  <c r="G405" i="30"/>
  <c r="G406" i="30"/>
  <c r="G407" i="30"/>
  <c r="G408" i="30"/>
  <c r="G409" i="30"/>
  <c r="G410" i="30"/>
  <c r="G411" i="30"/>
  <c r="G412" i="30"/>
  <c r="G413" i="30"/>
  <c r="G414" i="30"/>
  <c r="G415" i="30"/>
  <c r="G416" i="30"/>
  <c r="G417" i="30"/>
  <c r="G418" i="30"/>
  <c r="G419" i="30"/>
  <c r="G420" i="30"/>
  <c r="G421" i="30"/>
  <c r="G422" i="30"/>
  <c r="G423" i="30"/>
  <c r="G424" i="30"/>
  <c r="G425" i="30"/>
  <c r="G426" i="30"/>
  <c r="G427" i="30"/>
  <c r="G428" i="30"/>
  <c r="G429" i="30"/>
  <c r="G430" i="30"/>
  <c r="G431" i="30"/>
  <c r="G432" i="30"/>
  <c r="G433" i="30"/>
  <c r="G434" i="30"/>
  <c r="G435" i="30"/>
  <c r="G436" i="30"/>
  <c r="G437" i="30"/>
  <c r="G438" i="30"/>
  <c r="G439" i="30"/>
  <c r="G440" i="30"/>
  <c r="G441" i="30"/>
  <c r="G442" i="30"/>
  <c r="G443" i="30"/>
  <c r="G444" i="30"/>
  <c r="G445" i="30"/>
  <c r="G446" i="30"/>
  <c r="G447" i="30"/>
  <c r="G448" i="30"/>
  <c r="G449" i="30"/>
  <c r="G450" i="30"/>
  <c r="G451" i="30"/>
  <c r="G452" i="30"/>
  <c r="G453" i="30"/>
  <c r="G454" i="30"/>
  <c r="G455" i="30"/>
  <c r="G456" i="30"/>
  <c r="G457" i="30"/>
  <c r="G458" i="30"/>
  <c r="G459" i="30"/>
  <c r="G460" i="30"/>
  <c r="G461" i="30"/>
  <c r="G462" i="30"/>
  <c r="G463" i="30"/>
  <c r="G464" i="30"/>
  <c r="G465" i="30"/>
  <c r="G466" i="30"/>
  <c r="G467" i="30"/>
  <c r="G468" i="30"/>
  <c r="G469" i="30"/>
  <c r="G470" i="30"/>
  <c r="G471" i="30"/>
  <c r="G472" i="30"/>
  <c r="G473" i="30"/>
  <c r="G474" i="30"/>
  <c r="G475" i="30"/>
  <c r="G476" i="30"/>
  <c r="G477" i="30"/>
  <c r="G478" i="30"/>
  <c r="G479" i="30"/>
  <c r="G480" i="30"/>
  <c r="G481" i="30"/>
  <c r="G482" i="30"/>
  <c r="G483" i="30"/>
  <c r="G484" i="30"/>
  <c r="G485" i="30"/>
  <c r="G486" i="30"/>
  <c r="G487" i="30"/>
  <c r="G488" i="30"/>
  <c r="G489" i="30"/>
  <c r="G490" i="30"/>
  <c r="G491" i="30"/>
  <c r="G492" i="30"/>
  <c r="G493" i="30"/>
  <c r="G494" i="30"/>
  <c r="G495" i="30"/>
  <c r="G496" i="30"/>
  <c r="G497" i="30"/>
  <c r="G498" i="30"/>
  <c r="G499" i="30"/>
  <c r="G500" i="30"/>
  <c r="G501" i="30"/>
  <c r="G502" i="30"/>
  <c r="G503" i="30"/>
  <c r="G504" i="30"/>
  <c r="G505" i="30"/>
  <c r="G506" i="30"/>
  <c r="G507" i="30"/>
  <c r="G508" i="30"/>
  <c r="G509" i="30"/>
  <c r="G510" i="30"/>
  <c r="G511" i="30"/>
  <c r="G512" i="30"/>
  <c r="G513" i="30"/>
  <c r="G514" i="30"/>
  <c r="G515" i="30"/>
  <c r="G516" i="30"/>
  <c r="G517" i="30"/>
  <c r="G518" i="30"/>
  <c r="G519" i="30"/>
  <c r="G520" i="30"/>
  <c r="G521" i="30"/>
  <c r="G522" i="30"/>
  <c r="G523" i="30"/>
  <c r="G524" i="30"/>
  <c r="G525" i="30"/>
  <c r="G526" i="30"/>
  <c r="G527" i="30"/>
  <c r="G528" i="30"/>
  <c r="G529" i="30"/>
  <c r="G530" i="30"/>
  <c r="G531" i="30"/>
  <c r="G532" i="30"/>
  <c r="G533" i="30"/>
  <c r="G534" i="30"/>
  <c r="G535" i="30"/>
  <c r="G536" i="30"/>
  <c r="G537" i="30"/>
  <c r="G538" i="30"/>
  <c r="G539" i="30"/>
  <c r="G540" i="30"/>
  <c r="G541" i="30"/>
  <c r="G542" i="30"/>
  <c r="G543" i="30"/>
  <c r="G544" i="30"/>
  <c r="G545" i="30"/>
  <c r="G546" i="30"/>
  <c r="G547" i="30"/>
  <c r="G548" i="30"/>
  <c r="G549" i="30"/>
  <c r="G550" i="30"/>
  <c r="G551" i="30"/>
  <c r="G552" i="30"/>
  <c r="G553" i="30"/>
  <c r="G554" i="30"/>
  <c r="G555" i="30"/>
  <c r="G556" i="30"/>
  <c r="G557" i="30"/>
  <c r="G558" i="30"/>
  <c r="G559" i="30"/>
  <c r="G560" i="30"/>
  <c r="G561" i="30"/>
  <c r="G562" i="30"/>
  <c r="G563" i="30"/>
  <c r="G564" i="30"/>
  <c r="G565" i="30"/>
  <c r="G566" i="30"/>
  <c r="G567" i="30"/>
  <c r="G568" i="30"/>
  <c r="G569" i="30"/>
  <c r="G570" i="30"/>
  <c r="G571" i="30"/>
  <c r="G572" i="30"/>
  <c r="G573" i="30"/>
  <c r="G574" i="30"/>
  <c r="G575" i="30"/>
  <c r="G576" i="30"/>
  <c r="G577" i="30"/>
  <c r="G578" i="30"/>
  <c r="G579" i="30"/>
  <c r="G580" i="30"/>
  <c r="G581" i="30"/>
  <c r="G582" i="30"/>
  <c r="G583" i="30"/>
  <c r="G584" i="30"/>
  <c r="G585" i="30"/>
  <c r="G586" i="30"/>
  <c r="G587" i="30"/>
  <c r="G588" i="30"/>
  <c r="G589" i="30"/>
  <c r="G590" i="30"/>
  <c r="G591" i="30"/>
  <c r="G592" i="30"/>
  <c r="G593" i="30"/>
  <c r="G594" i="30"/>
  <c r="G595" i="30"/>
  <c r="G596" i="30"/>
  <c r="G597" i="30"/>
  <c r="G598" i="30"/>
  <c r="G599" i="30"/>
  <c r="G600" i="30"/>
  <c r="G601" i="30"/>
  <c r="G602" i="30"/>
  <c r="G603" i="30"/>
  <c r="G604" i="30"/>
  <c r="G605" i="30"/>
  <c r="G606" i="30"/>
  <c r="G607" i="30"/>
  <c r="G608" i="30"/>
  <c r="G609" i="30"/>
  <c r="G610" i="30"/>
  <c r="G611" i="30"/>
  <c r="G612" i="30"/>
  <c r="G613" i="30"/>
  <c r="G614" i="30"/>
  <c r="G615" i="30"/>
  <c r="G616" i="30"/>
  <c r="G617" i="30"/>
  <c r="G618" i="30"/>
  <c r="G619" i="30"/>
  <c r="G620" i="30"/>
  <c r="G621" i="30"/>
  <c r="G622" i="30"/>
  <c r="G623" i="30"/>
  <c r="G624" i="30"/>
  <c r="G625" i="30"/>
  <c r="G626" i="30"/>
  <c r="G627" i="30"/>
  <c r="G628" i="30"/>
  <c r="G629" i="30"/>
  <c r="G630" i="30"/>
  <c r="G631" i="30"/>
  <c r="G632" i="30"/>
  <c r="G633" i="30"/>
  <c r="Q3" i="29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139" i="29"/>
  <c r="Q140" i="29"/>
  <c r="Q141" i="29"/>
  <c r="Q142" i="29"/>
  <c r="Q143" i="29"/>
  <c r="Q144" i="29"/>
  <c r="Q145" i="29"/>
  <c r="Q146" i="29"/>
  <c r="Q147" i="29"/>
  <c r="Q148" i="29"/>
  <c r="Q149" i="29"/>
  <c r="Q150" i="29"/>
  <c r="Q151" i="29"/>
  <c r="Q152" i="29"/>
  <c r="Q153" i="29"/>
  <c r="Q154" i="29"/>
  <c r="Q155" i="29"/>
  <c r="Q156" i="29"/>
  <c r="Q157" i="29"/>
  <c r="Q158" i="29"/>
  <c r="Q159" i="29"/>
  <c r="Q160" i="29"/>
  <c r="Q161" i="29"/>
  <c r="Q162" i="29"/>
  <c r="Q163" i="29"/>
  <c r="Q164" i="29"/>
  <c r="Q165" i="29"/>
  <c r="Q166" i="29"/>
  <c r="Q167" i="29"/>
  <c r="Q168" i="29"/>
  <c r="Q169" i="29"/>
  <c r="Q170" i="29"/>
  <c r="Q171" i="29"/>
  <c r="Q172" i="29"/>
  <c r="Q173" i="29"/>
  <c r="Q174" i="29"/>
  <c r="Q175" i="29"/>
  <c r="Q176" i="29"/>
  <c r="Q177" i="29"/>
  <c r="Q178" i="29"/>
  <c r="Q179" i="29"/>
  <c r="Q180" i="29"/>
  <c r="Q181" i="29"/>
  <c r="Q182" i="29"/>
  <c r="Q183" i="29"/>
  <c r="Q184" i="29"/>
  <c r="Q185" i="29"/>
  <c r="Q186" i="29"/>
  <c r="Q187" i="29"/>
  <c r="Q188" i="29"/>
  <c r="Q189" i="29"/>
  <c r="Q190" i="29"/>
  <c r="Q191" i="29"/>
  <c r="Q192" i="29"/>
  <c r="Q193" i="29"/>
  <c r="Q194" i="29"/>
  <c r="Q195" i="29"/>
  <c r="Q196" i="29"/>
  <c r="Q197" i="29"/>
  <c r="Q198" i="29"/>
  <c r="Q199" i="29"/>
  <c r="Q200" i="29"/>
  <c r="Q201" i="29"/>
  <c r="Q202" i="29"/>
  <c r="Q203" i="29"/>
  <c r="Q204" i="29"/>
  <c r="Q205" i="29"/>
  <c r="Q206" i="29"/>
  <c r="Q207" i="29"/>
  <c r="Q208" i="29"/>
  <c r="Q209" i="29"/>
  <c r="Q210" i="29"/>
  <c r="Q211" i="29"/>
  <c r="Q212" i="29"/>
  <c r="Q213" i="29"/>
  <c r="Q214" i="29"/>
  <c r="Q215" i="29"/>
  <c r="Q216" i="29"/>
  <c r="Q217" i="29"/>
  <c r="Q218" i="29"/>
  <c r="Q219" i="29"/>
  <c r="Q220" i="29"/>
  <c r="Q221" i="29"/>
  <c r="Q222" i="29"/>
  <c r="Q223" i="29"/>
  <c r="Q224" i="29"/>
  <c r="Q225" i="29"/>
  <c r="Q226" i="29"/>
  <c r="Q227" i="29"/>
  <c r="Q228" i="29"/>
  <c r="Q229" i="29"/>
  <c r="Q230" i="29"/>
  <c r="Q231" i="29"/>
  <c r="Q232" i="29"/>
  <c r="Q233" i="29"/>
  <c r="Q234" i="29"/>
  <c r="Q235" i="29"/>
  <c r="Q236" i="29"/>
  <c r="Q237" i="29"/>
  <c r="Q238" i="29"/>
  <c r="Q239" i="29"/>
  <c r="Q240" i="29"/>
  <c r="Q241" i="29"/>
  <c r="Q242" i="29"/>
  <c r="Q243" i="29"/>
  <c r="Q244" i="29"/>
  <c r="Q245" i="29"/>
  <c r="Q246" i="29"/>
  <c r="Q247" i="29"/>
  <c r="Q248" i="29"/>
  <c r="Q249" i="29"/>
  <c r="Q250" i="29"/>
  <c r="Q251" i="29"/>
  <c r="Q252" i="29"/>
  <c r="Q253" i="29"/>
  <c r="Q254" i="29"/>
  <c r="Q255" i="29"/>
  <c r="Q256" i="29"/>
  <c r="Q257" i="29"/>
  <c r="Q258" i="29"/>
  <c r="Q259" i="29"/>
  <c r="Q260" i="29"/>
  <c r="Q261" i="29"/>
  <c r="Q262" i="29"/>
  <c r="Q263" i="29"/>
  <c r="Q264" i="29"/>
  <c r="Q265" i="29"/>
  <c r="Q266" i="29"/>
  <c r="Q267" i="29"/>
  <c r="Q268" i="29"/>
  <c r="Q269" i="29"/>
  <c r="Q270" i="29"/>
  <c r="Q271" i="29"/>
  <c r="Q272" i="29"/>
  <c r="Q273" i="29"/>
  <c r="Q274" i="29"/>
  <c r="Q275" i="29"/>
  <c r="Q276" i="29"/>
  <c r="Q277" i="29"/>
  <c r="Q278" i="29"/>
  <c r="Q279" i="29"/>
  <c r="Q280" i="29"/>
  <c r="Q281" i="29"/>
  <c r="Q282" i="29"/>
  <c r="Q283" i="29"/>
  <c r="Q284" i="29"/>
  <c r="Q285" i="29"/>
  <c r="Q286" i="29"/>
  <c r="Q287" i="29"/>
  <c r="Q288" i="29"/>
  <c r="Q289" i="29"/>
  <c r="Q290" i="29"/>
  <c r="Q291" i="29"/>
  <c r="Q292" i="29"/>
  <c r="Q293" i="29"/>
  <c r="Q294" i="29"/>
  <c r="Q295" i="29"/>
  <c r="Q296" i="29"/>
  <c r="Q297" i="29"/>
  <c r="Q298" i="29"/>
  <c r="Q299" i="29"/>
  <c r="Q300" i="29"/>
  <c r="Q301" i="29"/>
  <c r="Q302" i="29"/>
  <c r="Q303" i="29"/>
  <c r="Q304" i="29"/>
  <c r="Q305" i="29"/>
  <c r="Q306" i="29"/>
  <c r="Q307" i="29"/>
  <c r="Q308" i="29"/>
  <c r="Q309" i="29"/>
  <c r="Q310" i="29"/>
  <c r="Q311" i="29"/>
  <c r="Q312" i="29"/>
  <c r="Q313" i="29"/>
  <c r="Q314" i="29"/>
  <c r="Q315" i="29"/>
  <c r="Q316" i="29"/>
  <c r="Q317" i="29"/>
  <c r="Q318" i="29"/>
  <c r="Q319" i="29"/>
  <c r="Q320" i="29"/>
  <c r="Q321" i="29"/>
  <c r="Q322" i="29"/>
  <c r="Q323" i="29"/>
  <c r="Q324" i="29"/>
  <c r="Q325" i="29"/>
  <c r="Q326" i="29"/>
  <c r="Q2" i="29"/>
  <c r="O14" i="29"/>
  <c r="O3" i="29"/>
  <c r="O4" i="29"/>
  <c r="O5" i="29"/>
  <c r="O6" i="29"/>
  <c r="O7" i="29"/>
  <c r="O8" i="29"/>
  <c r="O9" i="29"/>
  <c r="O10" i="29"/>
  <c r="O11" i="29"/>
  <c r="O12" i="29"/>
  <c r="O13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118" i="29"/>
  <c r="O119" i="29"/>
  <c r="O120" i="29"/>
  <c r="O121" i="29"/>
  <c r="O122" i="29"/>
  <c r="O123" i="29"/>
  <c r="O124" i="29"/>
  <c r="O125" i="29"/>
  <c r="O126" i="29"/>
  <c r="O127" i="29"/>
  <c r="O128" i="29"/>
  <c r="O129" i="29"/>
  <c r="O130" i="29"/>
  <c r="O131" i="29"/>
  <c r="O132" i="29"/>
  <c r="O133" i="29"/>
  <c r="O134" i="29"/>
  <c r="O135" i="29"/>
  <c r="O136" i="29"/>
  <c r="O137" i="29"/>
  <c r="O138" i="29"/>
  <c r="O139" i="29"/>
  <c r="O140" i="29"/>
  <c r="O141" i="29"/>
  <c r="O142" i="29"/>
  <c r="O143" i="29"/>
  <c r="O144" i="29"/>
  <c r="O145" i="29"/>
  <c r="O146" i="29"/>
  <c r="O147" i="29"/>
  <c r="O148" i="29"/>
  <c r="O149" i="29"/>
  <c r="O150" i="29"/>
  <c r="O151" i="29"/>
  <c r="O152" i="29"/>
  <c r="O153" i="29"/>
  <c r="O154" i="29"/>
  <c r="O155" i="29"/>
  <c r="O156" i="29"/>
  <c r="O157" i="29"/>
  <c r="O158" i="29"/>
  <c r="O159" i="29"/>
  <c r="O160" i="29"/>
  <c r="O161" i="29"/>
  <c r="O162" i="29"/>
  <c r="O163" i="29"/>
  <c r="O164" i="29"/>
  <c r="O165" i="29"/>
  <c r="O166" i="29"/>
  <c r="O167" i="29"/>
  <c r="O168" i="29"/>
  <c r="O169" i="29"/>
  <c r="O170" i="29"/>
  <c r="O171" i="29"/>
  <c r="O172" i="29"/>
  <c r="O173" i="29"/>
  <c r="O174" i="29"/>
  <c r="O175" i="29"/>
  <c r="O176" i="29"/>
  <c r="O177" i="29"/>
  <c r="O178" i="29"/>
  <c r="O179" i="29"/>
  <c r="O180" i="29"/>
  <c r="O181" i="29"/>
  <c r="O182" i="29"/>
  <c r="O183" i="29"/>
  <c r="O184" i="29"/>
  <c r="O185" i="29"/>
  <c r="O186" i="29"/>
  <c r="O187" i="29"/>
  <c r="O188" i="29"/>
  <c r="O189" i="29"/>
  <c r="O190" i="29"/>
  <c r="O191" i="29"/>
  <c r="O192" i="29"/>
  <c r="O193" i="29"/>
  <c r="O194" i="29"/>
  <c r="O195" i="29"/>
  <c r="O196" i="29"/>
  <c r="O197" i="29"/>
  <c r="O198" i="29"/>
  <c r="O199" i="29"/>
  <c r="O200" i="29"/>
  <c r="O201" i="29"/>
  <c r="O202" i="29"/>
  <c r="O203" i="29"/>
  <c r="O204" i="29"/>
  <c r="O205" i="29"/>
  <c r="O206" i="29"/>
  <c r="O207" i="29"/>
  <c r="O208" i="29"/>
  <c r="O209" i="29"/>
  <c r="O210" i="29"/>
  <c r="O211" i="29"/>
  <c r="O212" i="29"/>
  <c r="O213" i="29"/>
  <c r="O214" i="29"/>
  <c r="O215" i="29"/>
  <c r="O216" i="29"/>
  <c r="O217" i="29"/>
  <c r="O218" i="29"/>
  <c r="O219" i="29"/>
  <c r="O220" i="29"/>
  <c r="O221" i="29"/>
  <c r="O222" i="29"/>
  <c r="O223" i="29"/>
  <c r="O224" i="29"/>
  <c r="O225" i="29"/>
  <c r="O226" i="29"/>
  <c r="O227" i="29"/>
  <c r="O228" i="29"/>
  <c r="O229" i="29"/>
  <c r="O230" i="29"/>
  <c r="O231" i="29"/>
  <c r="O232" i="29"/>
  <c r="O233" i="29"/>
  <c r="O234" i="29"/>
  <c r="O235" i="29"/>
  <c r="O236" i="29"/>
  <c r="O237" i="29"/>
  <c r="O238" i="29"/>
  <c r="O239" i="29"/>
  <c r="O240" i="29"/>
  <c r="O241" i="29"/>
  <c r="O242" i="29"/>
  <c r="O243" i="29"/>
  <c r="O244" i="29"/>
  <c r="O245" i="29"/>
  <c r="O246" i="29"/>
  <c r="O247" i="29"/>
  <c r="O248" i="29"/>
  <c r="O249" i="29"/>
  <c r="O250" i="29"/>
  <c r="O251" i="29"/>
  <c r="O252" i="29"/>
  <c r="O253" i="29"/>
  <c r="O254" i="29"/>
  <c r="O255" i="29"/>
  <c r="O256" i="29"/>
  <c r="O257" i="29"/>
  <c r="O258" i="29"/>
  <c r="O259" i="29"/>
  <c r="O260" i="29"/>
  <c r="O261" i="29"/>
  <c r="O262" i="29"/>
  <c r="O263" i="29"/>
  <c r="O264" i="29"/>
  <c r="O265" i="29"/>
  <c r="O266" i="29"/>
  <c r="O267" i="29"/>
  <c r="O268" i="29"/>
  <c r="O269" i="29"/>
  <c r="O270" i="29"/>
  <c r="O271" i="29"/>
  <c r="O272" i="29"/>
  <c r="O273" i="29"/>
  <c r="O274" i="29"/>
  <c r="O275" i="29"/>
  <c r="O276" i="29"/>
  <c r="O277" i="29"/>
  <c r="O278" i="29"/>
  <c r="O279" i="29"/>
  <c r="O280" i="29"/>
  <c r="O281" i="29"/>
  <c r="O282" i="29"/>
  <c r="O283" i="29"/>
  <c r="O284" i="29"/>
  <c r="O285" i="29"/>
  <c r="O286" i="29"/>
  <c r="O287" i="29"/>
  <c r="O288" i="29"/>
  <c r="O289" i="29"/>
  <c r="O290" i="29"/>
  <c r="O291" i="29"/>
  <c r="O292" i="29"/>
  <c r="O293" i="29"/>
  <c r="O294" i="29"/>
  <c r="O295" i="29"/>
  <c r="O296" i="29"/>
  <c r="O297" i="29"/>
  <c r="O298" i="29"/>
  <c r="O299" i="29"/>
  <c r="O300" i="29"/>
  <c r="O301" i="29"/>
  <c r="O302" i="29"/>
  <c r="O303" i="29"/>
  <c r="O304" i="29"/>
  <c r="O305" i="29"/>
  <c r="O306" i="29"/>
  <c r="O307" i="29"/>
  <c r="O308" i="29"/>
  <c r="O309" i="29"/>
  <c r="O310" i="29"/>
  <c r="O311" i="29"/>
  <c r="O312" i="29"/>
  <c r="O313" i="29"/>
  <c r="O314" i="29"/>
  <c r="O315" i="29"/>
  <c r="O316" i="29"/>
  <c r="O317" i="29"/>
  <c r="O318" i="29"/>
  <c r="O319" i="29"/>
  <c r="O320" i="29"/>
  <c r="O321" i="29"/>
  <c r="O322" i="29"/>
  <c r="O323" i="29"/>
  <c r="O324" i="29"/>
  <c r="O325" i="29"/>
  <c r="O326" i="29"/>
  <c r="O2" i="29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92" i="29"/>
  <c r="M93" i="29"/>
  <c r="M94" i="29"/>
  <c r="M95" i="29"/>
  <c r="M96" i="29"/>
  <c r="M97" i="29"/>
  <c r="M98" i="29"/>
  <c r="M99" i="29"/>
  <c r="M100" i="29"/>
  <c r="M101" i="29"/>
  <c r="M102" i="29"/>
  <c r="M103" i="29"/>
  <c r="M104" i="29"/>
  <c r="M105" i="29"/>
  <c r="M106" i="29"/>
  <c r="M107" i="29"/>
  <c r="M108" i="29"/>
  <c r="M109" i="29"/>
  <c r="M110" i="29"/>
  <c r="M111" i="29"/>
  <c r="M112" i="29"/>
  <c r="M113" i="29"/>
  <c r="M114" i="29"/>
  <c r="M115" i="29"/>
  <c r="M116" i="29"/>
  <c r="M117" i="29"/>
  <c r="M118" i="29"/>
  <c r="M119" i="29"/>
  <c r="M120" i="29"/>
  <c r="M121" i="29"/>
  <c r="M122" i="29"/>
  <c r="M123" i="29"/>
  <c r="M124" i="29"/>
  <c r="M125" i="29"/>
  <c r="M126" i="29"/>
  <c r="M127" i="29"/>
  <c r="M128" i="29"/>
  <c r="M129" i="29"/>
  <c r="M130" i="29"/>
  <c r="M131" i="29"/>
  <c r="M132" i="29"/>
  <c r="M133" i="29"/>
  <c r="M134" i="29"/>
  <c r="M135" i="29"/>
  <c r="M136" i="29"/>
  <c r="M137" i="29"/>
  <c r="M138" i="29"/>
  <c r="M139" i="29"/>
  <c r="M140" i="29"/>
  <c r="M141" i="29"/>
  <c r="M142" i="29"/>
  <c r="M143" i="29"/>
  <c r="M144" i="29"/>
  <c r="M145" i="29"/>
  <c r="M146" i="29"/>
  <c r="M147" i="29"/>
  <c r="M148" i="29"/>
  <c r="M149" i="29"/>
  <c r="M150" i="29"/>
  <c r="M151" i="29"/>
  <c r="M152" i="29"/>
  <c r="M153" i="29"/>
  <c r="M154" i="29"/>
  <c r="M155" i="29"/>
  <c r="M156" i="29"/>
  <c r="M157" i="29"/>
  <c r="M158" i="29"/>
  <c r="M159" i="29"/>
  <c r="M160" i="29"/>
  <c r="M161" i="29"/>
  <c r="M162" i="29"/>
  <c r="M163" i="29"/>
  <c r="M164" i="29"/>
  <c r="M165" i="29"/>
  <c r="M166" i="29"/>
  <c r="M167" i="29"/>
  <c r="M168" i="29"/>
  <c r="M169" i="29"/>
  <c r="M170" i="29"/>
  <c r="M171" i="29"/>
  <c r="M172" i="29"/>
  <c r="M173" i="29"/>
  <c r="M174" i="29"/>
  <c r="M175" i="29"/>
  <c r="M176" i="29"/>
  <c r="M177" i="29"/>
  <c r="M178" i="29"/>
  <c r="M179" i="29"/>
  <c r="M180" i="29"/>
  <c r="M181" i="29"/>
  <c r="M182" i="29"/>
  <c r="M183" i="29"/>
  <c r="M184" i="29"/>
  <c r="M185" i="29"/>
  <c r="M186" i="29"/>
  <c r="M187" i="29"/>
  <c r="M188" i="29"/>
  <c r="M189" i="29"/>
  <c r="M190" i="29"/>
  <c r="M191" i="29"/>
  <c r="M192" i="29"/>
  <c r="M193" i="29"/>
  <c r="M194" i="29"/>
  <c r="M195" i="29"/>
  <c r="M196" i="29"/>
  <c r="M197" i="29"/>
  <c r="M198" i="29"/>
  <c r="M199" i="29"/>
  <c r="M200" i="29"/>
  <c r="M201" i="29"/>
  <c r="M202" i="29"/>
  <c r="M203" i="29"/>
  <c r="M204" i="29"/>
  <c r="M205" i="29"/>
  <c r="M206" i="29"/>
  <c r="M207" i="29"/>
  <c r="M208" i="29"/>
  <c r="M209" i="29"/>
  <c r="M210" i="29"/>
  <c r="M211" i="29"/>
  <c r="M212" i="29"/>
  <c r="M213" i="29"/>
  <c r="M214" i="29"/>
  <c r="M215" i="29"/>
  <c r="M216" i="29"/>
  <c r="M217" i="29"/>
  <c r="M218" i="29"/>
  <c r="M219" i="29"/>
  <c r="M220" i="29"/>
  <c r="M221" i="29"/>
  <c r="M222" i="29"/>
  <c r="M223" i="29"/>
  <c r="M224" i="29"/>
  <c r="M225" i="29"/>
  <c r="M226" i="29"/>
  <c r="M227" i="29"/>
  <c r="M228" i="29"/>
  <c r="M229" i="29"/>
  <c r="M230" i="29"/>
  <c r="M231" i="29"/>
  <c r="M232" i="29"/>
  <c r="M233" i="29"/>
  <c r="M234" i="29"/>
  <c r="M235" i="29"/>
  <c r="M236" i="29"/>
  <c r="M237" i="29"/>
  <c r="M238" i="29"/>
  <c r="M239" i="29"/>
  <c r="M240" i="29"/>
  <c r="M241" i="29"/>
  <c r="M242" i="29"/>
  <c r="M243" i="29"/>
  <c r="M244" i="29"/>
  <c r="M245" i="29"/>
  <c r="M246" i="29"/>
  <c r="M247" i="29"/>
  <c r="M248" i="29"/>
  <c r="M249" i="29"/>
  <c r="M250" i="29"/>
  <c r="M251" i="29"/>
  <c r="M252" i="29"/>
  <c r="M253" i="29"/>
  <c r="M254" i="29"/>
  <c r="M255" i="29"/>
  <c r="M256" i="29"/>
  <c r="M257" i="29"/>
  <c r="M258" i="29"/>
  <c r="M259" i="29"/>
  <c r="M260" i="29"/>
  <c r="M261" i="29"/>
  <c r="M262" i="29"/>
  <c r="M263" i="29"/>
  <c r="M264" i="29"/>
  <c r="M265" i="29"/>
  <c r="M266" i="29"/>
  <c r="M267" i="29"/>
  <c r="M268" i="29"/>
  <c r="M269" i="29"/>
  <c r="M270" i="29"/>
  <c r="M271" i="29"/>
  <c r="M272" i="29"/>
  <c r="M273" i="29"/>
  <c r="M274" i="29"/>
  <c r="M275" i="29"/>
  <c r="M276" i="29"/>
  <c r="M277" i="29"/>
  <c r="M278" i="29"/>
  <c r="M279" i="29"/>
  <c r="M280" i="29"/>
  <c r="M281" i="29"/>
  <c r="M282" i="29"/>
  <c r="M283" i="29"/>
  <c r="M284" i="29"/>
  <c r="M285" i="29"/>
  <c r="M286" i="29"/>
  <c r="M287" i="29"/>
  <c r="M288" i="29"/>
  <c r="M289" i="29"/>
  <c r="M290" i="29"/>
  <c r="M291" i="29"/>
  <c r="M292" i="29"/>
  <c r="M293" i="29"/>
  <c r="M294" i="29"/>
  <c r="M295" i="29"/>
  <c r="M296" i="29"/>
  <c r="M297" i="29"/>
  <c r="M298" i="29"/>
  <c r="M299" i="29"/>
  <c r="M300" i="29"/>
  <c r="M301" i="29"/>
  <c r="M302" i="29"/>
  <c r="M303" i="29"/>
  <c r="M304" i="29"/>
  <c r="M305" i="29"/>
  <c r="M306" i="29"/>
  <c r="M307" i="29"/>
  <c r="M308" i="29"/>
  <c r="M309" i="29"/>
  <c r="M310" i="29"/>
  <c r="M311" i="29"/>
  <c r="M312" i="29"/>
  <c r="M313" i="29"/>
  <c r="M314" i="29"/>
  <c r="M315" i="29"/>
  <c r="M316" i="29"/>
  <c r="M317" i="29"/>
  <c r="M318" i="29"/>
  <c r="M319" i="29"/>
  <c r="M320" i="29"/>
  <c r="M321" i="29"/>
  <c r="M322" i="29"/>
  <c r="M323" i="29"/>
  <c r="M324" i="29"/>
  <c r="M325" i="29"/>
  <c r="M326" i="29"/>
  <c r="M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253" i="29"/>
  <c r="K254" i="29"/>
  <c r="K255" i="29"/>
  <c r="K256" i="29"/>
  <c r="K257" i="29"/>
  <c r="K258" i="29"/>
  <c r="K259" i="29"/>
  <c r="K260" i="29"/>
  <c r="K261" i="29"/>
  <c r="K262" i="29"/>
  <c r="K263" i="29"/>
  <c r="K264" i="29"/>
  <c r="K265" i="29"/>
  <c r="K266" i="29"/>
  <c r="K267" i="29"/>
  <c r="K268" i="29"/>
  <c r="K269" i="29"/>
  <c r="K270" i="29"/>
  <c r="K271" i="29"/>
  <c r="K272" i="29"/>
  <c r="K273" i="29"/>
  <c r="K274" i="29"/>
  <c r="K275" i="29"/>
  <c r="K276" i="29"/>
  <c r="K277" i="29"/>
  <c r="K278" i="29"/>
  <c r="K279" i="29"/>
  <c r="K280" i="29"/>
  <c r="K281" i="29"/>
  <c r="K282" i="29"/>
  <c r="K283" i="29"/>
  <c r="K284" i="29"/>
  <c r="K285" i="29"/>
  <c r="K286" i="29"/>
  <c r="K287" i="29"/>
  <c r="K288" i="29"/>
  <c r="K289" i="29"/>
  <c r="K290" i="29"/>
  <c r="K291" i="29"/>
  <c r="K292" i="29"/>
  <c r="K293" i="29"/>
  <c r="K294" i="29"/>
  <c r="K295" i="29"/>
  <c r="K296" i="29"/>
  <c r="K297" i="29"/>
  <c r="K298" i="29"/>
  <c r="K299" i="29"/>
  <c r="K300" i="29"/>
  <c r="K301" i="29"/>
  <c r="K302" i="29"/>
  <c r="K303" i="29"/>
  <c r="K304" i="29"/>
  <c r="K305" i="29"/>
  <c r="K306" i="29"/>
  <c r="K307" i="29"/>
  <c r="K308" i="29"/>
  <c r="K309" i="29"/>
  <c r="K310" i="29"/>
  <c r="K311" i="29"/>
  <c r="K312" i="29"/>
  <c r="K313" i="29"/>
  <c r="K314" i="29"/>
  <c r="K315" i="29"/>
  <c r="K316" i="29"/>
  <c r="K317" i="29"/>
  <c r="K318" i="29"/>
  <c r="K319" i="29"/>
  <c r="K320" i="29"/>
  <c r="K321" i="29"/>
  <c r="K322" i="29"/>
  <c r="K323" i="29"/>
  <c r="K324" i="29"/>
  <c r="K325" i="29"/>
  <c r="K326" i="29"/>
  <c r="K2" i="29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62" i="29"/>
  <c r="I263" i="29"/>
  <c r="I264" i="29"/>
  <c r="I265" i="29"/>
  <c r="I266" i="29"/>
  <c r="I26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I319" i="29"/>
  <c r="I320" i="29"/>
  <c r="I321" i="29"/>
  <c r="I322" i="29"/>
  <c r="I323" i="29"/>
  <c r="I324" i="29"/>
  <c r="I325" i="29"/>
  <c r="I326" i="29"/>
  <c r="I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S73" i="29" s="1"/>
  <c r="G74" i="29"/>
  <c r="G75" i="29"/>
  <c r="S75" i="29" s="1"/>
  <c r="G76" i="29"/>
  <c r="G77" i="29"/>
  <c r="S77" i="29" s="1"/>
  <c r="G78" i="29"/>
  <c r="G79" i="29"/>
  <c r="S79" i="29" s="1"/>
  <c r="G80" i="29"/>
  <c r="G81" i="29"/>
  <c r="S81" i="29" s="1"/>
  <c r="G82" i="29"/>
  <c r="G83" i="29"/>
  <c r="S83" i="29" s="1"/>
  <c r="G84" i="29"/>
  <c r="G85" i="29"/>
  <c r="S85" i="29" s="1"/>
  <c r="G86" i="29"/>
  <c r="G87" i="29"/>
  <c r="S87" i="29" s="1"/>
  <c r="G88" i="29"/>
  <c r="G89" i="29"/>
  <c r="S89" i="29" s="1"/>
  <c r="G90" i="29"/>
  <c r="G91" i="29"/>
  <c r="S91" i="29" s="1"/>
  <c r="G92" i="29"/>
  <c r="G93" i="29"/>
  <c r="S93" i="29" s="1"/>
  <c r="G94" i="29"/>
  <c r="G95" i="29"/>
  <c r="S95" i="29" s="1"/>
  <c r="G96" i="29"/>
  <c r="G97" i="29"/>
  <c r="S97" i="29" s="1"/>
  <c r="G98" i="29"/>
  <c r="G99" i="29"/>
  <c r="S99" i="29" s="1"/>
  <c r="G100" i="29"/>
  <c r="G101" i="29"/>
  <c r="S101" i="29" s="1"/>
  <c r="G102" i="29"/>
  <c r="G103" i="29"/>
  <c r="S103" i="29" s="1"/>
  <c r="G104" i="29"/>
  <c r="G105" i="29"/>
  <c r="S105" i="29" s="1"/>
  <c r="G106" i="29"/>
  <c r="G107" i="29"/>
  <c r="S107" i="29" s="1"/>
  <c r="G108" i="29"/>
  <c r="G109" i="29"/>
  <c r="S109" i="29" s="1"/>
  <c r="G110" i="29"/>
  <c r="G111" i="29"/>
  <c r="S111" i="29" s="1"/>
  <c r="G112" i="29"/>
  <c r="G113" i="29"/>
  <c r="S113" i="29" s="1"/>
  <c r="G114" i="29"/>
  <c r="G115" i="29"/>
  <c r="S115" i="29" s="1"/>
  <c r="G116" i="29"/>
  <c r="G117" i="29"/>
  <c r="S117" i="29" s="1"/>
  <c r="G118" i="29"/>
  <c r="G119" i="29"/>
  <c r="S119" i="29" s="1"/>
  <c r="G120" i="29"/>
  <c r="G121" i="29"/>
  <c r="S121" i="29" s="1"/>
  <c r="G122" i="29"/>
  <c r="G123" i="29"/>
  <c r="S123" i="29" s="1"/>
  <c r="G124" i="29"/>
  <c r="G125" i="29"/>
  <c r="S125" i="29" s="1"/>
  <c r="G126" i="29"/>
  <c r="G127" i="29"/>
  <c r="S127" i="29" s="1"/>
  <c r="G128" i="29"/>
  <c r="G129" i="29"/>
  <c r="G130" i="29"/>
  <c r="G131" i="29"/>
  <c r="S131" i="29" s="1"/>
  <c r="G132" i="29"/>
  <c r="G133" i="29"/>
  <c r="S133" i="29" s="1"/>
  <c r="G134" i="29"/>
  <c r="G135" i="29"/>
  <c r="S135" i="29" s="1"/>
  <c r="G136" i="29"/>
  <c r="G137" i="29"/>
  <c r="S137" i="29" s="1"/>
  <c r="G138" i="29"/>
  <c r="G139" i="29"/>
  <c r="S139" i="29" s="1"/>
  <c r="G140" i="29"/>
  <c r="G141" i="29"/>
  <c r="S141" i="29" s="1"/>
  <c r="G142" i="29"/>
  <c r="G143" i="29"/>
  <c r="S143" i="29" s="1"/>
  <c r="G144" i="29"/>
  <c r="G145" i="29"/>
  <c r="S145" i="29" s="1"/>
  <c r="G146" i="29"/>
  <c r="G147" i="29"/>
  <c r="S147" i="29" s="1"/>
  <c r="G148" i="29"/>
  <c r="G149" i="29"/>
  <c r="S149" i="29" s="1"/>
  <c r="G150" i="29"/>
  <c r="G151" i="29"/>
  <c r="S151" i="29" s="1"/>
  <c r="G152" i="29"/>
  <c r="G153" i="29"/>
  <c r="S153" i="29" s="1"/>
  <c r="G154" i="29"/>
  <c r="G155" i="29"/>
  <c r="S155" i="29" s="1"/>
  <c r="G156" i="29"/>
  <c r="G157" i="29"/>
  <c r="S157" i="29" s="1"/>
  <c r="G158" i="29"/>
  <c r="G159" i="29"/>
  <c r="S159" i="29" s="1"/>
  <c r="G160" i="29"/>
  <c r="G161" i="29"/>
  <c r="S161" i="29" s="1"/>
  <c r="G162" i="29"/>
  <c r="G163" i="29"/>
  <c r="S163" i="29" s="1"/>
  <c r="G164" i="29"/>
  <c r="G165" i="29"/>
  <c r="S165" i="29" s="1"/>
  <c r="G166" i="29"/>
  <c r="G167" i="29"/>
  <c r="S167" i="29" s="1"/>
  <c r="G168" i="29"/>
  <c r="G169" i="29"/>
  <c r="S169" i="29" s="1"/>
  <c r="G170" i="29"/>
  <c r="G171" i="29"/>
  <c r="S171" i="29" s="1"/>
  <c r="G172" i="29"/>
  <c r="G173" i="29"/>
  <c r="S173" i="29" s="1"/>
  <c r="G174" i="29"/>
  <c r="G175" i="29"/>
  <c r="S175" i="29" s="1"/>
  <c r="G176" i="29"/>
  <c r="G177" i="29"/>
  <c r="S177" i="29" s="1"/>
  <c r="G178" i="29"/>
  <c r="G179" i="29"/>
  <c r="S179" i="29" s="1"/>
  <c r="G180" i="29"/>
  <c r="G181" i="29"/>
  <c r="S181" i="29" s="1"/>
  <c r="G182" i="29"/>
  <c r="G183" i="29"/>
  <c r="S183" i="29" s="1"/>
  <c r="G184" i="29"/>
  <c r="G185" i="29"/>
  <c r="S185" i="29" s="1"/>
  <c r="G186" i="29"/>
  <c r="G187" i="29"/>
  <c r="S187" i="29" s="1"/>
  <c r="G188" i="29"/>
  <c r="G189" i="29"/>
  <c r="S189" i="29" s="1"/>
  <c r="G190" i="29"/>
  <c r="G191" i="29"/>
  <c r="S191" i="29" s="1"/>
  <c r="G192" i="29"/>
  <c r="G193" i="29"/>
  <c r="S193" i="29" s="1"/>
  <c r="G194" i="29"/>
  <c r="G195" i="29"/>
  <c r="S195" i="29" s="1"/>
  <c r="G196" i="29"/>
  <c r="G197" i="29"/>
  <c r="S197" i="29" s="1"/>
  <c r="G198" i="29"/>
  <c r="G199" i="29"/>
  <c r="S199" i="29" s="1"/>
  <c r="G200" i="29"/>
  <c r="G201" i="29"/>
  <c r="S201" i="29" s="1"/>
  <c r="G202" i="29"/>
  <c r="G203" i="29"/>
  <c r="S203" i="29" s="1"/>
  <c r="G204" i="29"/>
  <c r="G205" i="29"/>
  <c r="S205" i="29" s="1"/>
  <c r="G206" i="29"/>
  <c r="G207" i="29"/>
  <c r="S207" i="29" s="1"/>
  <c r="G208" i="29"/>
  <c r="G209" i="29"/>
  <c r="S209" i="29" s="1"/>
  <c r="G210" i="29"/>
  <c r="G211" i="29"/>
  <c r="S211" i="29" s="1"/>
  <c r="G212" i="29"/>
  <c r="G213" i="29"/>
  <c r="S213" i="29" s="1"/>
  <c r="G214" i="29"/>
  <c r="G215" i="29"/>
  <c r="S215" i="29" s="1"/>
  <c r="G216" i="29"/>
  <c r="G217" i="29"/>
  <c r="S217" i="29" s="1"/>
  <c r="G218" i="29"/>
  <c r="G219" i="29"/>
  <c r="S219" i="29" s="1"/>
  <c r="G220" i="29"/>
  <c r="G221" i="29"/>
  <c r="S221" i="29" s="1"/>
  <c r="G222" i="29"/>
  <c r="G223" i="29"/>
  <c r="S223" i="29" s="1"/>
  <c r="G224" i="29"/>
  <c r="G225" i="29"/>
  <c r="S225" i="29" s="1"/>
  <c r="G226" i="29"/>
  <c r="G227" i="29"/>
  <c r="S227" i="29" s="1"/>
  <c r="G228" i="29"/>
  <c r="G229" i="29"/>
  <c r="S229" i="29" s="1"/>
  <c r="G230" i="29"/>
  <c r="G231" i="29"/>
  <c r="S231" i="29" s="1"/>
  <c r="G232" i="29"/>
  <c r="G233" i="29"/>
  <c r="S233" i="29" s="1"/>
  <c r="G234" i="29"/>
  <c r="G235" i="29"/>
  <c r="S235" i="29" s="1"/>
  <c r="G236" i="29"/>
  <c r="G237" i="29"/>
  <c r="S237" i="29" s="1"/>
  <c r="G238" i="29"/>
  <c r="G239" i="29"/>
  <c r="S239" i="29" s="1"/>
  <c r="G240" i="29"/>
  <c r="G241" i="29"/>
  <c r="S241" i="29" s="1"/>
  <c r="G242" i="29"/>
  <c r="G243" i="29"/>
  <c r="S243" i="29" s="1"/>
  <c r="G244" i="29"/>
  <c r="G245" i="29"/>
  <c r="S245" i="29" s="1"/>
  <c r="G246" i="29"/>
  <c r="G247" i="29"/>
  <c r="S247" i="29" s="1"/>
  <c r="G248" i="29"/>
  <c r="G249" i="29"/>
  <c r="S249" i="29" s="1"/>
  <c r="G250" i="29"/>
  <c r="G251" i="29"/>
  <c r="S251" i="29" s="1"/>
  <c r="G252" i="29"/>
  <c r="G253" i="29"/>
  <c r="S253" i="29" s="1"/>
  <c r="G254" i="29"/>
  <c r="G255" i="29"/>
  <c r="S255" i="29" s="1"/>
  <c r="G256" i="29"/>
  <c r="G257" i="29"/>
  <c r="S257" i="29" s="1"/>
  <c r="G258" i="29"/>
  <c r="G259" i="29"/>
  <c r="S259" i="29" s="1"/>
  <c r="G260" i="29"/>
  <c r="G261" i="29"/>
  <c r="S261" i="29" s="1"/>
  <c r="G262" i="29"/>
  <c r="G263" i="29"/>
  <c r="S263" i="29" s="1"/>
  <c r="G264" i="29"/>
  <c r="G265" i="29"/>
  <c r="S265" i="29" s="1"/>
  <c r="G266" i="29"/>
  <c r="G267" i="29"/>
  <c r="S267" i="29" s="1"/>
  <c r="G268" i="29"/>
  <c r="G269" i="29"/>
  <c r="S269" i="29" s="1"/>
  <c r="G270" i="29"/>
  <c r="G271" i="29"/>
  <c r="S271" i="29" s="1"/>
  <c r="G272" i="29"/>
  <c r="G273" i="29"/>
  <c r="S273" i="29" s="1"/>
  <c r="G274" i="29"/>
  <c r="G275" i="29"/>
  <c r="S275" i="29" s="1"/>
  <c r="G276" i="29"/>
  <c r="G277" i="29"/>
  <c r="S277" i="29" s="1"/>
  <c r="G278" i="29"/>
  <c r="G279" i="29"/>
  <c r="S279" i="29" s="1"/>
  <c r="G280" i="29"/>
  <c r="G281" i="29"/>
  <c r="S281" i="29" s="1"/>
  <c r="G282" i="29"/>
  <c r="G283" i="29"/>
  <c r="S283" i="29" s="1"/>
  <c r="G284" i="29"/>
  <c r="G285" i="29"/>
  <c r="S285" i="29" s="1"/>
  <c r="G286" i="29"/>
  <c r="G287" i="29"/>
  <c r="S287" i="29" s="1"/>
  <c r="G288" i="29"/>
  <c r="G289" i="29"/>
  <c r="S289" i="29" s="1"/>
  <c r="G290" i="29"/>
  <c r="G291" i="29"/>
  <c r="S291" i="29" s="1"/>
  <c r="G292" i="29"/>
  <c r="G293" i="29"/>
  <c r="S293" i="29" s="1"/>
  <c r="G294" i="29"/>
  <c r="G295" i="29"/>
  <c r="S295" i="29" s="1"/>
  <c r="G296" i="29"/>
  <c r="G297" i="29"/>
  <c r="S297" i="29" s="1"/>
  <c r="G298" i="29"/>
  <c r="G299" i="29"/>
  <c r="S299" i="29" s="1"/>
  <c r="G300" i="29"/>
  <c r="G301" i="29"/>
  <c r="S301" i="29" s="1"/>
  <c r="G302" i="29"/>
  <c r="G303" i="29"/>
  <c r="S303" i="29" s="1"/>
  <c r="G304" i="29"/>
  <c r="G305" i="29"/>
  <c r="S305" i="29" s="1"/>
  <c r="G306" i="29"/>
  <c r="G307" i="29"/>
  <c r="S307" i="29" s="1"/>
  <c r="G308" i="29"/>
  <c r="G309" i="29"/>
  <c r="S309" i="29" s="1"/>
  <c r="G310" i="29"/>
  <c r="G311" i="29"/>
  <c r="S311" i="29" s="1"/>
  <c r="G312" i="29"/>
  <c r="G313" i="29"/>
  <c r="S313" i="29" s="1"/>
  <c r="G314" i="29"/>
  <c r="G315" i="29"/>
  <c r="S315" i="29" s="1"/>
  <c r="G316" i="29"/>
  <c r="G317" i="29"/>
  <c r="S317" i="29" s="1"/>
  <c r="G318" i="29"/>
  <c r="G319" i="29"/>
  <c r="S319" i="29" s="1"/>
  <c r="G320" i="29"/>
  <c r="G321" i="29"/>
  <c r="S321" i="29" s="1"/>
  <c r="G322" i="29"/>
  <c r="G323" i="29"/>
  <c r="S323" i="29" s="1"/>
  <c r="G324" i="29"/>
  <c r="G325" i="29"/>
  <c r="S325" i="29" s="1"/>
  <c r="G326" i="29"/>
  <c r="Q3" i="28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96" i="28"/>
  <c r="Q97" i="28"/>
  <c r="Q98" i="28"/>
  <c r="Q99" i="28"/>
  <c r="Q100" i="28"/>
  <c r="Q101" i="28"/>
  <c r="Q102" i="28"/>
  <c r="Q103" i="28"/>
  <c r="Q104" i="28"/>
  <c r="Q105" i="28"/>
  <c r="Q106" i="28"/>
  <c r="Q107" i="28"/>
  <c r="Q108" i="28"/>
  <c r="Q109" i="28"/>
  <c r="Q110" i="28"/>
  <c r="Q111" i="28"/>
  <c r="Q112" i="28"/>
  <c r="Q113" i="28"/>
  <c r="Q114" i="28"/>
  <c r="Q115" i="28"/>
  <c r="Q116" i="28"/>
  <c r="Q117" i="28"/>
  <c r="Q118" i="28"/>
  <c r="Q119" i="28"/>
  <c r="Q120" i="28"/>
  <c r="Q121" i="28"/>
  <c r="Q122" i="28"/>
  <c r="Q123" i="28"/>
  <c r="Q124" i="28"/>
  <c r="Q125" i="28"/>
  <c r="Q126" i="28"/>
  <c r="Q127" i="28"/>
  <c r="Q128" i="28"/>
  <c r="Q129" i="28"/>
  <c r="Q130" i="28"/>
  <c r="Q131" i="28"/>
  <c r="Q132" i="28"/>
  <c r="Q133" i="28"/>
  <c r="Q134" i="28"/>
  <c r="Q135" i="28"/>
  <c r="Q136" i="28"/>
  <c r="Q137" i="28"/>
  <c r="Q138" i="28"/>
  <c r="Q139" i="28"/>
  <c r="Q140" i="28"/>
  <c r="Q141" i="28"/>
  <c r="Q142" i="28"/>
  <c r="Q143" i="28"/>
  <c r="Q144" i="28"/>
  <c r="Q145" i="28"/>
  <c r="Q146" i="28"/>
  <c r="Q147" i="28"/>
  <c r="Q148" i="28"/>
  <c r="Q149" i="28"/>
  <c r="Q150" i="28"/>
  <c r="Q151" i="28"/>
  <c r="Q152" i="28"/>
  <c r="Q153" i="28"/>
  <c r="Q154" i="28"/>
  <c r="Q155" i="28"/>
  <c r="Q156" i="28"/>
  <c r="Q157" i="28"/>
  <c r="Q158" i="28"/>
  <c r="Q159" i="28"/>
  <c r="Q160" i="28"/>
  <c r="Q161" i="28"/>
  <c r="Q162" i="28"/>
  <c r="Q163" i="28"/>
  <c r="Q164" i="28"/>
  <c r="Q165" i="28"/>
  <c r="Q166" i="28"/>
  <c r="Q167" i="28"/>
  <c r="Q168" i="28"/>
  <c r="Q169" i="28"/>
  <c r="Q170" i="28"/>
  <c r="Q171" i="28"/>
  <c r="Q172" i="28"/>
  <c r="Q173" i="28"/>
  <c r="Q174" i="28"/>
  <c r="Q175" i="28"/>
  <c r="Q176" i="28"/>
  <c r="Q177" i="28"/>
  <c r="Q178" i="28"/>
  <c r="Q179" i="28"/>
  <c r="Q180" i="28"/>
  <c r="Q181" i="28"/>
  <c r="Q182" i="28"/>
  <c r="Q183" i="28"/>
  <c r="Q184" i="28"/>
  <c r="Q185" i="28"/>
  <c r="Q186" i="28"/>
  <c r="Q187" i="28"/>
  <c r="Q188" i="28"/>
  <c r="Q189" i="28"/>
  <c r="Q190" i="28"/>
  <c r="Q191" i="28"/>
  <c r="Q192" i="28"/>
  <c r="Q193" i="28"/>
  <c r="Q194" i="28"/>
  <c r="Q195" i="28"/>
  <c r="Q196" i="28"/>
  <c r="Q197" i="28"/>
  <c r="Q198" i="28"/>
  <c r="Q199" i="28"/>
  <c r="Q200" i="28"/>
  <c r="Q201" i="28"/>
  <c r="Q202" i="28"/>
  <c r="Q203" i="28"/>
  <c r="Q204" i="28"/>
  <c r="Q205" i="28"/>
  <c r="Q206" i="28"/>
  <c r="Q207" i="28"/>
  <c r="Q208" i="28"/>
  <c r="Q209" i="28"/>
  <c r="Q210" i="28"/>
  <c r="Q211" i="28"/>
  <c r="Q2" i="28"/>
  <c r="O3" i="28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15" i="28"/>
  <c r="O116" i="28"/>
  <c r="O117" i="28"/>
  <c r="O118" i="28"/>
  <c r="O119" i="28"/>
  <c r="O120" i="28"/>
  <c r="O121" i="28"/>
  <c r="O122" i="28"/>
  <c r="O123" i="28"/>
  <c r="O124" i="28"/>
  <c r="O125" i="28"/>
  <c r="O126" i="28"/>
  <c r="O127" i="28"/>
  <c r="O128" i="28"/>
  <c r="O129" i="28"/>
  <c r="O130" i="28"/>
  <c r="O131" i="28"/>
  <c r="O132" i="28"/>
  <c r="O133" i="28"/>
  <c r="O134" i="28"/>
  <c r="O135" i="28"/>
  <c r="O136" i="28"/>
  <c r="O137" i="28"/>
  <c r="O138" i="28"/>
  <c r="O139" i="28"/>
  <c r="O140" i="28"/>
  <c r="O141" i="28"/>
  <c r="O142" i="28"/>
  <c r="O143" i="28"/>
  <c r="O144" i="28"/>
  <c r="O145" i="28"/>
  <c r="O146" i="28"/>
  <c r="O147" i="28"/>
  <c r="O148" i="28"/>
  <c r="O149" i="28"/>
  <c r="O150" i="28"/>
  <c r="O151" i="28"/>
  <c r="O152" i="28"/>
  <c r="O153" i="28"/>
  <c r="O154" i="28"/>
  <c r="O155" i="28"/>
  <c r="O156" i="28"/>
  <c r="O157" i="28"/>
  <c r="O158" i="28"/>
  <c r="O159" i="28"/>
  <c r="O160" i="28"/>
  <c r="O161" i="28"/>
  <c r="O162" i="28"/>
  <c r="O163" i="28"/>
  <c r="O164" i="28"/>
  <c r="O165" i="28"/>
  <c r="O166" i="28"/>
  <c r="O167" i="28"/>
  <c r="O168" i="28"/>
  <c r="O169" i="28"/>
  <c r="O170" i="28"/>
  <c r="O171" i="28"/>
  <c r="O172" i="28"/>
  <c r="O173" i="28"/>
  <c r="O174" i="28"/>
  <c r="O175" i="28"/>
  <c r="O176" i="28"/>
  <c r="O177" i="28"/>
  <c r="O178" i="28"/>
  <c r="O179" i="28"/>
  <c r="O180" i="28"/>
  <c r="O181" i="28"/>
  <c r="O182" i="28"/>
  <c r="O183" i="28"/>
  <c r="O184" i="28"/>
  <c r="O185" i="28"/>
  <c r="O186" i="28"/>
  <c r="O187" i="28"/>
  <c r="O188" i="28"/>
  <c r="O189" i="28"/>
  <c r="O190" i="28"/>
  <c r="O191" i="28"/>
  <c r="O192" i="28"/>
  <c r="O193" i="28"/>
  <c r="O194" i="28"/>
  <c r="O195" i="28"/>
  <c r="O196" i="28"/>
  <c r="O197" i="28"/>
  <c r="O198" i="28"/>
  <c r="O199" i="28"/>
  <c r="O200" i="28"/>
  <c r="O201" i="28"/>
  <c r="O202" i="28"/>
  <c r="O203" i="28"/>
  <c r="O204" i="28"/>
  <c r="O205" i="28"/>
  <c r="O206" i="28"/>
  <c r="O207" i="28"/>
  <c r="O208" i="28"/>
  <c r="O209" i="28"/>
  <c r="O210" i="28"/>
  <c r="O211" i="28"/>
  <c r="O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83" i="28"/>
  <c r="M84" i="28"/>
  <c r="M85" i="28"/>
  <c r="M86" i="28"/>
  <c r="M87" i="28"/>
  <c r="M88" i="28"/>
  <c r="M89" i="28"/>
  <c r="M90" i="28"/>
  <c r="M91" i="28"/>
  <c r="M92" i="28"/>
  <c r="M93" i="28"/>
  <c r="M94" i="28"/>
  <c r="M95" i="28"/>
  <c r="M96" i="28"/>
  <c r="M97" i="28"/>
  <c r="M98" i="28"/>
  <c r="M99" i="28"/>
  <c r="M100" i="28"/>
  <c r="M101" i="28"/>
  <c r="M102" i="28"/>
  <c r="M103" i="28"/>
  <c r="M104" i="28"/>
  <c r="M105" i="28"/>
  <c r="M106" i="28"/>
  <c r="M107" i="28"/>
  <c r="M108" i="28"/>
  <c r="M109" i="28"/>
  <c r="M110" i="28"/>
  <c r="M111" i="28"/>
  <c r="M112" i="28"/>
  <c r="M113" i="28"/>
  <c r="M114" i="28"/>
  <c r="M115" i="28"/>
  <c r="M116" i="28"/>
  <c r="M117" i="28"/>
  <c r="M118" i="28"/>
  <c r="M119" i="28"/>
  <c r="M120" i="28"/>
  <c r="M121" i="28"/>
  <c r="M122" i="28"/>
  <c r="M123" i="28"/>
  <c r="M124" i="28"/>
  <c r="M125" i="28"/>
  <c r="M126" i="28"/>
  <c r="M127" i="28"/>
  <c r="M128" i="28"/>
  <c r="M129" i="28"/>
  <c r="M130" i="28"/>
  <c r="M131" i="28"/>
  <c r="M132" i="28"/>
  <c r="M133" i="28"/>
  <c r="M134" i="28"/>
  <c r="M135" i="28"/>
  <c r="M136" i="28"/>
  <c r="M137" i="28"/>
  <c r="M138" i="28"/>
  <c r="M139" i="28"/>
  <c r="M140" i="28"/>
  <c r="M141" i="28"/>
  <c r="M142" i="28"/>
  <c r="M143" i="28"/>
  <c r="M144" i="28"/>
  <c r="M145" i="28"/>
  <c r="M146" i="28"/>
  <c r="M147" i="28"/>
  <c r="M148" i="28"/>
  <c r="M149" i="28"/>
  <c r="M150" i="28"/>
  <c r="M151" i="28"/>
  <c r="M152" i="28"/>
  <c r="M153" i="28"/>
  <c r="M154" i="28"/>
  <c r="M155" i="28"/>
  <c r="M156" i="28"/>
  <c r="M157" i="28"/>
  <c r="M158" i="28"/>
  <c r="M159" i="28"/>
  <c r="M160" i="28"/>
  <c r="M161" i="28"/>
  <c r="M162" i="28"/>
  <c r="M163" i="28"/>
  <c r="M164" i="28"/>
  <c r="M165" i="28"/>
  <c r="M166" i="28"/>
  <c r="M167" i="28"/>
  <c r="M168" i="28"/>
  <c r="M169" i="28"/>
  <c r="M170" i="28"/>
  <c r="M171" i="28"/>
  <c r="M172" i="28"/>
  <c r="M173" i="28"/>
  <c r="M174" i="28"/>
  <c r="M175" i="28"/>
  <c r="M176" i="28"/>
  <c r="M177" i="28"/>
  <c r="M178" i="28"/>
  <c r="M179" i="28"/>
  <c r="M180" i="28"/>
  <c r="M181" i="28"/>
  <c r="M182" i="28"/>
  <c r="M183" i="28"/>
  <c r="M184" i="28"/>
  <c r="M185" i="28"/>
  <c r="M186" i="28"/>
  <c r="M187" i="28"/>
  <c r="M188" i="28"/>
  <c r="M189" i="28"/>
  <c r="M190" i="28"/>
  <c r="M191" i="28"/>
  <c r="M192" i="28"/>
  <c r="M193" i="28"/>
  <c r="M194" i="28"/>
  <c r="M195" i="28"/>
  <c r="M196" i="28"/>
  <c r="M197" i="28"/>
  <c r="M198" i="28"/>
  <c r="M199" i="28"/>
  <c r="M200" i="28"/>
  <c r="M201" i="28"/>
  <c r="M202" i="28"/>
  <c r="M203" i="28"/>
  <c r="M204" i="28"/>
  <c r="M205" i="28"/>
  <c r="M206" i="28"/>
  <c r="M207" i="28"/>
  <c r="M208" i="28"/>
  <c r="M209" i="28"/>
  <c r="M210" i="28"/>
  <c r="M211" i="28"/>
  <c r="M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206" i="28"/>
  <c r="I207" i="28"/>
  <c r="I208" i="28"/>
  <c r="I209" i="28"/>
  <c r="I210" i="28"/>
  <c r="I211" i="28"/>
  <c r="I2" i="28"/>
  <c r="G3" i="28"/>
  <c r="G4" i="28"/>
  <c r="V4" i="28" s="1"/>
  <c r="G5" i="28"/>
  <c r="G6" i="28"/>
  <c r="G7" i="28"/>
  <c r="G8" i="28"/>
  <c r="V8" i="28" s="1"/>
  <c r="G9" i="28"/>
  <c r="G10" i="28"/>
  <c r="G11" i="28"/>
  <c r="G12" i="28"/>
  <c r="V12" i="28" s="1"/>
  <c r="G13" i="28"/>
  <c r="G14" i="28"/>
  <c r="G15" i="28"/>
  <c r="S15" i="28" s="1"/>
  <c r="V15" i="28" s="1"/>
  <c r="G16" i="28"/>
  <c r="S16" i="28" s="1"/>
  <c r="V16" i="28" s="1"/>
  <c r="G17" i="28"/>
  <c r="S17" i="28" s="1"/>
  <c r="G18" i="28"/>
  <c r="S18" i="28" s="1"/>
  <c r="G19" i="28"/>
  <c r="S19" i="28" s="1"/>
  <c r="G20" i="28"/>
  <c r="S20" i="28" s="1"/>
  <c r="V20" i="28" s="1"/>
  <c r="G21" i="28"/>
  <c r="S21" i="28" s="1"/>
  <c r="G22" i="28"/>
  <c r="S22" i="28" s="1"/>
  <c r="G23" i="28"/>
  <c r="S23" i="28" s="1"/>
  <c r="G24" i="28"/>
  <c r="S24" i="28" s="1"/>
  <c r="V24" i="28" s="1"/>
  <c r="G25" i="28"/>
  <c r="S25" i="28" s="1"/>
  <c r="G26" i="28"/>
  <c r="S26" i="28" s="1"/>
  <c r="G27" i="28"/>
  <c r="S27" i="28" s="1"/>
  <c r="G28" i="28"/>
  <c r="S28" i="28" s="1"/>
  <c r="V28" i="28" s="1"/>
  <c r="G29" i="28"/>
  <c r="S29" i="28" s="1"/>
  <c r="G30" i="28"/>
  <c r="S30" i="28" s="1"/>
  <c r="G31" i="28"/>
  <c r="S31" i="28" s="1"/>
  <c r="G32" i="28"/>
  <c r="S32" i="28" s="1"/>
  <c r="V32" i="28" s="1"/>
  <c r="G33" i="28"/>
  <c r="S33" i="28" s="1"/>
  <c r="G34" i="28"/>
  <c r="S34" i="28" s="1"/>
  <c r="G35" i="28"/>
  <c r="S35" i="28" s="1"/>
  <c r="G36" i="28"/>
  <c r="S36" i="28" s="1"/>
  <c r="V36" i="28" s="1"/>
  <c r="G37" i="28"/>
  <c r="S37" i="28" s="1"/>
  <c r="G38" i="28"/>
  <c r="S38" i="28" s="1"/>
  <c r="T38" i="28" s="1"/>
  <c r="U38" i="28" s="1"/>
  <c r="G39" i="28"/>
  <c r="S39" i="28" s="1"/>
  <c r="G40" i="28"/>
  <c r="S40" i="28" s="1"/>
  <c r="G41" i="28"/>
  <c r="S41" i="28" s="1"/>
  <c r="G42" i="28"/>
  <c r="S42" i="28" s="1"/>
  <c r="G43" i="28"/>
  <c r="S43" i="28" s="1"/>
  <c r="G44" i="28"/>
  <c r="S44" i="28" s="1"/>
  <c r="G45" i="28"/>
  <c r="S45" i="28" s="1"/>
  <c r="G46" i="28"/>
  <c r="S46" i="28" s="1"/>
  <c r="G47" i="28"/>
  <c r="S47" i="28" s="1"/>
  <c r="G48" i="28"/>
  <c r="S48" i="28" s="1"/>
  <c r="G49" i="28"/>
  <c r="S49" i="28" s="1"/>
  <c r="G50" i="28"/>
  <c r="S50" i="28" s="1"/>
  <c r="G51" i="28"/>
  <c r="S51" i="28" s="1"/>
  <c r="G52" i="28"/>
  <c r="S52" i="28" s="1"/>
  <c r="G53" i="28"/>
  <c r="S53" i="28" s="1"/>
  <c r="G54" i="28"/>
  <c r="S54" i="28" s="1"/>
  <c r="G55" i="28"/>
  <c r="S55" i="28" s="1"/>
  <c r="G56" i="28"/>
  <c r="S56" i="28" s="1"/>
  <c r="G57" i="28"/>
  <c r="S57" i="28" s="1"/>
  <c r="G58" i="28"/>
  <c r="S58" i="28" s="1"/>
  <c r="G59" i="28"/>
  <c r="S59" i="28" s="1"/>
  <c r="G60" i="28"/>
  <c r="S60" i="28" s="1"/>
  <c r="G61" i="28"/>
  <c r="S61" i="28" s="1"/>
  <c r="G62" i="28"/>
  <c r="S62" i="28" s="1"/>
  <c r="G63" i="28"/>
  <c r="S63" i="28" s="1"/>
  <c r="G64" i="28"/>
  <c r="S64" i="28" s="1"/>
  <c r="G65" i="28"/>
  <c r="S65" i="28" s="1"/>
  <c r="G66" i="28"/>
  <c r="S66" i="28" s="1"/>
  <c r="G67" i="28"/>
  <c r="S67" i="28" s="1"/>
  <c r="G68" i="28"/>
  <c r="S68" i="28" s="1"/>
  <c r="G69" i="28"/>
  <c r="S69" i="28" s="1"/>
  <c r="G70" i="28"/>
  <c r="S70" i="28" s="1"/>
  <c r="G71" i="28"/>
  <c r="S71" i="28" s="1"/>
  <c r="G72" i="28"/>
  <c r="S72" i="28" s="1"/>
  <c r="G73" i="28"/>
  <c r="S73" i="28" s="1"/>
  <c r="G74" i="28"/>
  <c r="S74" i="28" s="1"/>
  <c r="G75" i="28"/>
  <c r="S75" i="28" s="1"/>
  <c r="G76" i="28"/>
  <c r="S76" i="28" s="1"/>
  <c r="G77" i="28"/>
  <c r="S77" i="28" s="1"/>
  <c r="G78" i="28"/>
  <c r="S78" i="28" s="1"/>
  <c r="G79" i="28"/>
  <c r="S79" i="28" s="1"/>
  <c r="G80" i="28"/>
  <c r="S80" i="28" s="1"/>
  <c r="G81" i="28"/>
  <c r="S81" i="28" s="1"/>
  <c r="G82" i="28"/>
  <c r="S82" i="28" s="1"/>
  <c r="G83" i="28"/>
  <c r="S83" i="28" s="1"/>
  <c r="G84" i="28"/>
  <c r="S84" i="28" s="1"/>
  <c r="G85" i="28"/>
  <c r="S85" i="28" s="1"/>
  <c r="G86" i="28"/>
  <c r="S86" i="28" s="1"/>
  <c r="G87" i="28"/>
  <c r="S87" i="28" s="1"/>
  <c r="G88" i="28"/>
  <c r="S88" i="28" s="1"/>
  <c r="G89" i="28"/>
  <c r="S89" i="28" s="1"/>
  <c r="G90" i="28"/>
  <c r="S90" i="28" s="1"/>
  <c r="G91" i="28"/>
  <c r="S91" i="28" s="1"/>
  <c r="G92" i="28"/>
  <c r="S92" i="28" s="1"/>
  <c r="G93" i="28"/>
  <c r="S93" i="28" s="1"/>
  <c r="G94" i="28"/>
  <c r="S94" i="28" s="1"/>
  <c r="G95" i="28"/>
  <c r="S95" i="28" s="1"/>
  <c r="G96" i="28"/>
  <c r="S96" i="28" s="1"/>
  <c r="G97" i="28"/>
  <c r="S97" i="28" s="1"/>
  <c r="G98" i="28"/>
  <c r="S98" i="28" s="1"/>
  <c r="G99" i="28"/>
  <c r="S99" i="28" s="1"/>
  <c r="G100" i="28"/>
  <c r="S100" i="28" s="1"/>
  <c r="G101" i="28"/>
  <c r="S101" i="28" s="1"/>
  <c r="G102" i="28"/>
  <c r="S102" i="28" s="1"/>
  <c r="G103" i="28"/>
  <c r="S103" i="28" s="1"/>
  <c r="G104" i="28"/>
  <c r="S104" i="28" s="1"/>
  <c r="G105" i="28"/>
  <c r="S105" i="28" s="1"/>
  <c r="G106" i="28"/>
  <c r="S106" i="28" s="1"/>
  <c r="G107" i="28"/>
  <c r="S107" i="28" s="1"/>
  <c r="G108" i="28"/>
  <c r="S108" i="28" s="1"/>
  <c r="G109" i="28"/>
  <c r="S109" i="28" s="1"/>
  <c r="G110" i="28"/>
  <c r="S110" i="28" s="1"/>
  <c r="G111" i="28"/>
  <c r="S111" i="28" s="1"/>
  <c r="G112" i="28"/>
  <c r="S112" i="28" s="1"/>
  <c r="G113" i="28"/>
  <c r="S113" i="28" s="1"/>
  <c r="G114" i="28"/>
  <c r="S114" i="28" s="1"/>
  <c r="G115" i="28"/>
  <c r="S115" i="28" s="1"/>
  <c r="G116" i="28"/>
  <c r="S116" i="28" s="1"/>
  <c r="G117" i="28"/>
  <c r="S117" i="28" s="1"/>
  <c r="G118" i="28"/>
  <c r="S118" i="28" s="1"/>
  <c r="G119" i="28"/>
  <c r="S119" i="28" s="1"/>
  <c r="G120" i="28"/>
  <c r="S120" i="28" s="1"/>
  <c r="G121" i="28"/>
  <c r="S121" i="28" s="1"/>
  <c r="G122" i="28"/>
  <c r="S122" i="28" s="1"/>
  <c r="G123" i="28"/>
  <c r="S123" i="28" s="1"/>
  <c r="G124" i="28"/>
  <c r="S124" i="28" s="1"/>
  <c r="G125" i="28"/>
  <c r="S125" i="28" s="1"/>
  <c r="G126" i="28"/>
  <c r="S126" i="28" s="1"/>
  <c r="G127" i="28"/>
  <c r="S127" i="28" s="1"/>
  <c r="G128" i="28"/>
  <c r="S128" i="28" s="1"/>
  <c r="G129" i="28"/>
  <c r="S129" i="28" s="1"/>
  <c r="G130" i="28"/>
  <c r="S130" i="28" s="1"/>
  <c r="G131" i="28"/>
  <c r="S131" i="28" s="1"/>
  <c r="G132" i="28"/>
  <c r="S132" i="28" s="1"/>
  <c r="T132" i="28" s="1"/>
  <c r="U132" i="28" s="1"/>
  <c r="G133" i="28"/>
  <c r="S133" i="28" s="1"/>
  <c r="V133" i="28" s="1"/>
  <c r="G134" i="28"/>
  <c r="S134" i="28" s="1"/>
  <c r="T134" i="28" s="1"/>
  <c r="U134" i="28" s="1"/>
  <c r="G135" i="28"/>
  <c r="S135" i="28" s="1"/>
  <c r="V135" i="28" s="1"/>
  <c r="G136" i="28"/>
  <c r="S136" i="28" s="1"/>
  <c r="T136" i="28" s="1"/>
  <c r="U136" i="28" s="1"/>
  <c r="G137" i="28"/>
  <c r="S137" i="28" s="1"/>
  <c r="V137" i="28" s="1"/>
  <c r="G138" i="28"/>
  <c r="S138" i="28" s="1"/>
  <c r="T138" i="28" s="1"/>
  <c r="U138" i="28" s="1"/>
  <c r="G139" i="28"/>
  <c r="S139" i="28" s="1"/>
  <c r="G140" i="28"/>
  <c r="S140" i="28" s="1"/>
  <c r="V140" i="28" s="1"/>
  <c r="G141" i="28"/>
  <c r="S141" i="28" s="1"/>
  <c r="V141" i="28" s="1"/>
  <c r="G142" i="28"/>
  <c r="S142" i="28" s="1"/>
  <c r="T142" i="28" s="1"/>
  <c r="U142" i="28" s="1"/>
  <c r="G143" i="28"/>
  <c r="S143" i="28" s="1"/>
  <c r="V143" i="28" s="1"/>
  <c r="G144" i="28"/>
  <c r="S144" i="28" s="1"/>
  <c r="V144" i="28" s="1"/>
  <c r="G145" i="28"/>
  <c r="S145" i="28" s="1"/>
  <c r="V145" i="28" s="1"/>
  <c r="G146" i="28"/>
  <c r="S146" i="28" s="1"/>
  <c r="T146" i="28" s="1"/>
  <c r="U146" i="28" s="1"/>
  <c r="G147" i="28"/>
  <c r="S147" i="28" s="1"/>
  <c r="V147" i="28" s="1"/>
  <c r="G148" i="28"/>
  <c r="S148" i="28" s="1"/>
  <c r="V148" i="28" s="1"/>
  <c r="G149" i="28"/>
  <c r="S149" i="28" s="1"/>
  <c r="V149" i="28" s="1"/>
  <c r="G150" i="28"/>
  <c r="S150" i="28" s="1"/>
  <c r="T150" i="28" s="1"/>
  <c r="U150" i="28" s="1"/>
  <c r="G151" i="28"/>
  <c r="S151" i="28" s="1"/>
  <c r="V151" i="28" s="1"/>
  <c r="G152" i="28"/>
  <c r="S152" i="28" s="1"/>
  <c r="V152" i="28" s="1"/>
  <c r="G153" i="28"/>
  <c r="S153" i="28" s="1"/>
  <c r="V153" i="28" s="1"/>
  <c r="G154" i="28"/>
  <c r="S154" i="28" s="1"/>
  <c r="T154" i="28" s="1"/>
  <c r="U154" i="28" s="1"/>
  <c r="G155" i="28"/>
  <c r="S155" i="28" s="1"/>
  <c r="V155" i="28" s="1"/>
  <c r="G156" i="28"/>
  <c r="S156" i="28" s="1"/>
  <c r="V156" i="28" s="1"/>
  <c r="G157" i="28"/>
  <c r="S157" i="28" s="1"/>
  <c r="V157" i="28" s="1"/>
  <c r="G158" i="28"/>
  <c r="S158" i="28" s="1"/>
  <c r="T158" i="28" s="1"/>
  <c r="U158" i="28" s="1"/>
  <c r="G159" i="28"/>
  <c r="S159" i="28" s="1"/>
  <c r="V159" i="28" s="1"/>
  <c r="G160" i="28"/>
  <c r="S160" i="28" s="1"/>
  <c r="V160" i="28" s="1"/>
  <c r="G161" i="28"/>
  <c r="S161" i="28" s="1"/>
  <c r="V161" i="28" s="1"/>
  <c r="G162" i="28"/>
  <c r="S162" i="28" s="1"/>
  <c r="T162" i="28" s="1"/>
  <c r="U162" i="28" s="1"/>
  <c r="G163" i="28"/>
  <c r="S163" i="28" s="1"/>
  <c r="V163" i="28" s="1"/>
  <c r="G164" i="28"/>
  <c r="S164" i="28" s="1"/>
  <c r="V164" i="28" s="1"/>
  <c r="G165" i="28"/>
  <c r="S165" i="28" s="1"/>
  <c r="V165" i="28" s="1"/>
  <c r="G166" i="28"/>
  <c r="S166" i="28" s="1"/>
  <c r="T166" i="28" s="1"/>
  <c r="U166" i="28" s="1"/>
  <c r="G167" i="28"/>
  <c r="S167" i="28" s="1"/>
  <c r="V167" i="28" s="1"/>
  <c r="G168" i="28"/>
  <c r="S168" i="28" s="1"/>
  <c r="V168" i="28" s="1"/>
  <c r="G169" i="28"/>
  <c r="S169" i="28" s="1"/>
  <c r="V169" i="28" s="1"/>
  <c r="G170" i="28"/>
  <c r="S170" i="28" s="1"/>
  <c r="T170" i="28" s="1"/>
  <c r="U170" i="28" s="1"/>
  <c r="G171" i="28"/>
  <c r="S171" i="28" s="1"/>
  <c r="V171" i="28" s="1"/>
  <c r="G172" i="28"/>
  <c r="G173" i="28"/>
  <c r="S173" i="28" s="1"/>
  <c r="V173" i="28" s="1"/>
  <c r="G174" i="28"/>
  <c r="S174" i="28" s="1"/>
  <c r="T174" i="28" s="1"/>
  <c r="U174" i="28" s="1"/>
  <c r="G175" i="28"/>
  <c r="S175" i="28" s="1"/>
  <c r="V175" i="28" s="1"/>
  <c r="G176" i="28"/>
  <c r="S176" i="28" s="1"/>
  <c r="V176" i="28" s="1"/>
  <c r="G177" i="28"/>
  <c r="S177" i="28" s="1"/>
  <c r="V177" i="28" s="1"/>
  <c r="G178" i="28"/>
  <c r="S178" i="28" s="1"/>
  <c r="T178" i="28" s="1"/>
  <c r="U178" i="28" s="1"/>
  <c r="G179" i="28"/>
  <c r="S179" i="28" s="1"/>
  <c r="V179" i="28" s="1"/>
  <c r="G180" i="28"/>
  <c r="S180" i="28" s="1"/>
  <c r="V180" i="28" s="1"/>
  <c r="G181" i="28"/>
  <c r="S181" i="28" s="1"/>
  <c r="V181" i="28" s="1"/>
  <c r="G182" i="28"/>
  <c r="S182" i="28" s="1"/>
  <c r="T182" i="28" s="1"/>
  <c r="U182" i="28" s="1"/>
  <c r="G183" i="28"/>
  <c r="S183" i="28" s="1"/>
  <c r="V183" i="28" s="1"/>
  <c r="G184" i="28"/>
  <c r="S184" i="28" s="1"/>
  <c r="V184" i="28" s="1"/>
  <c r="G185" i="28"/>
  <c r="S185" i="28" s="1"/>
  <c r="V185" i="28" s="1"/>
  <c r="G186" i="28"/>
  <c r="G187" i="28"/>
  <c r="S187" i="28" s="1"/>
  <c r="V187" i="28" s="1"/>
  <c r="G188" i="28"/>
  <c r="S188" i="28" s="1"/>
  <c r="V188" i="28" s="1"/>
  <c r="G189" i="28"/>
  <c r="S189" i="28" s="1"/>
  <c r="V189" i="28" s="1"/>
  <c r="G190" i="28"/>
  <c r="S190" i="28" s="1"/>
  <c r="T190" i="28" s="1"/>
  <c r="U190" i="28" s="1"/>
  <c r="G191" i="28"/>
  <c r="G192" i="28"/>
  <c r="S192" i="28" s="1"/>
  <c r="V192" i="28" s="1"/>
  <c r="G193" i="28"/>
  <c r="S193" i="28" s="1"/>
  <c r="V193" i="28" s="1"/>
  <c r="G194" i="28"/>
  <c r="S194" i="28" s="1"/>
  <c r="T194" i="28" s="1"/>
  <c r="U194" i="28" s="1"/>
  <c r="G195" i="28"/>
  <c r="S195" i="28" s="1"/>
  <c r="V195" i="28" s="1"/>
  <c r="G196" i="28"/>
  <c r="S196" i="28" s="1"/>
  <c r="V196" i="28" s="1"/>
  <c r="G197" i="28"/>
  <c r="S197" i="28" s="1"/>
  <c r="V197" i="28" s="1"/>
  <c r="G198" i="28"/>
  <c r="S198" i="28" s="1"/>
  <c r="T198" i="28" s="1"/>
  <c r="U198" i="28" s="1"/>
  <c r="G199" i="28"/>
  <c r="S199" i="28" s="1"/>
  <c r="V199" i="28" s="1"/>
  <c r="G200" i="28"/>
  <c r="S200" i="28" s="1"/>
  <c r="V200" i="28" s="1"/>
  <c r="G201" i="28"/>
  <c r="S201" i="28" s="1"/>
  <c r="V201" i="28" s="1"/>
  <c r="G202" i="28"/>
  <c r="S202" i="28" s="1"/>
  <c r="T202" i="28" s="1"/>
  <c r="U202" i="28" s="1"/>
  <c r="G203" i="28"/>
  <c r="S203" i="28" s="1"/>
  <c r="V203" i="28" s="1"/>
  <c r="G204" i="28"/>
  <c r="S204" i="28" s="1"/>
  <c r="V204" i="28" s="1"/>
  <c r="G205" i="28"/>
  <c r="S205" i="28" s="1"/>
  <c r="V205" i="28" s="1"/>
  <c r="G206" i="28"/>
  <c r="S206" i="28" s="1"/>
  <c r="T206" i="28" s="1"/>
  <c r="U206" i="28" s="1"/>
  <c r="G207" i="28"/>
  <c r="S207" i="28" s="1"/>
  <c r="V207" i="28" s="1"/>
  <c r="G208" i="28"/>
  <c r="S208" i="28" s="1"/>
  <c r="V208" i="28" s="1"/>
  <c r="G209" i="28"/>
  <c r="S209" i="28" s="1"/>
  <c r="V209" i="28" s="1"/>
  <c r="G210" i="28"/>
  <c r="S210" i="28" s="1"/>
  <c r="T210" i="28" s="1"/>
  <c r="U210" i="28" s="1"/>
  <c r="G211" i="28"/>
  <c r="V211" i="28" s="1"/>
  <c r="G2" i="28"/>
  <c r="Q394" i="27"/>
  <c r="Q395" i="27"/>
  <c r="Q396" i="27"/>
  <c r="Q397" i="27"/>
  <c r="Q398" i="27"/>
  <c r="Q399" i="27"/>
  <c r="Q400" i="27"/>
  <c r="Q401" i="27"/>
  <c r="Q402" i="27"/>
  <c r="Q403" i="27"/>
  <c r="Q404" i="27"/>
  <c r="Q405" i="27"/>
  <c r="Q406" i="27"/>
  <c r="Q407" i="27"/>
  <c r="Q408" i="27"/>
  <c r="Q409" i="27"/>
  <c r="Q410" i="27"/>
  <c r="Q411" i="27"/>
  <c r="Q412" i="27"/>
  <c r="Q413" i="27"/>
  <c r="Q414" i="27"/>
  <c r="Q415" i="27"/>
  <c r="Q416" i="27"/>
  <c r="Q417" i="27"/>
  <c r="Q418" i="27"/>
  <c r="Q419" i="27"/>
  <c r="Q420" i="27"/>
  <c r="Q421" i="27"/>
  <c r="Q422" i="27"/>
  <c r="Q423" i="27"/>
  <c r="Q424" i="27"/>
  <c r="Q425" i="27"/>
  <c r="Q426" i="27"/>
  <c r="Q427" i="27"/>
  <c r="Q428" i="27"/>
  <c r="Q429" i="27"/>
  <c r="Q430" i="27"/>
  <c r="Q431" i="27"/>
  <c r="Q432" i="27"/>
  <c r="Q433" i="27"/>
  <c r="Q434" i="27"/>
  <c r="Q435" i="27"/>
  <c r="Q436" i="27"/>
  <c r="Q437" i="27"/>
  <c r="Q438" i="27"/>
  <c r="Q439" i="27"/>
  <c r="Q440" i="27"/>
  <c r="Q441" i="27"/>
  <c r="Q442" i="27"/>
  <c r="Q443" i="27"/>
  <c r="Q444" i="27"/>
  <c r="Q445" i="27"/>
  <c r="Q446" i="27"/>
  <c r="Q447" i="27"/>
  <c r="Q448" i="27"/>
  <c r="Q449" i="27"/>
  <c r="Q450" i="27"/>
  <c r="Q451" i="27"/>
  <c r="Q452" i="27"/>
  <c r="Q453" i="27"/>
  <c r="Q454" i="27"/>
  <c r="Q455" i="27"/>
  <c r="Q456" i="27"/>
  <c r="Q457" i="27"/>
  <c r="Q458" i="27"/>
  <c r="O394" i="27"/>
  <c r="O395" i="27"/>
  <c r="O396" i="27"/>
  <c r="O397" i="27"/>
  <c r="O398" i="27"/>
  <c r="O399" i="27"/>
  <c r="O400" i="27"/>
  <c r="O401" i="27"/>
  <c r="O402" i="27"/>
  <c r="O403" i="27"/>
  <c r="O404" i="27"/>
  <c r="O405" i="27"/>
  <c r="O406" i="27"/>
  <c r="O407" i="27"/>
  <c r="O408" i="27"/>
  <c r="O409" i="27"/>
  <c r="O410" i="27"/>
  <c r="O411" i="27"/>
  <c r="O412" i="27"/>
  <c r="O413" i="27"/>
  <c r="O414" i="27"/>
  <c r="O415" i="27"/>
  <c r="O416" i="27"/>
  <c r="O417" i="27"/>
  <c r="O418" i="27"/>
  <c r="O419" i="27"/>
  <c r="O420" i="27"/>
  <c r="O421" i="27"/>
  <c r="O422" i="27"/>
  <c r="O423" i="27"/>
  <c r="O424" i="27"/>
  <c r="O425" i="27"/>
  <c r="O426" i="27"/>
  <c r="O427" i="27"/>
  <c r="O428" i="27"/>
  <c r="O429" i="27"/>
  <c r="O430" i="27"/>
  <c r="O431" i="27"/>
  <c r="O432" i="27"/>
  <c r="O433" i="27"/>
  <c r="O434" i="27"/>
  <c r="O435" i="27"/>
  <c r="O436" i="27"/>
  <c r="O437" i="27"/>
  <c r="O438" i="27"/>
  <c r="O439" i="27"/>
  <c r="O440" i="27"/>
  <c r="O441" i="27"/>
  <c r="O442" i="27"/>
  <c r="O443" i="27"/>
  <c r="O444" i="27"/>
  <c r="O445" i="27"/>
  <c r="O446" i="27"/>
  <c r="O447" i="27"/>
  <c r="O448" i="27"/>
  <c r="O449" i="27"/>
  <c r="O450" i="27"/>
  <c r="O451" i="27"/>
  <c r="O452" i="27"/>
  <c r="O453" i="27"/>
  <c r="O454" i="27"/>
  <c r="O455" i="27"/>
  <c r="O456" i="27"/>
  <c r="O457" i="27"/>
  <c r="O458" i="27"/>
  <c r="M394" i="27"/>
  <c r="M395" i="27"/>
  <c r="M396" i="27"/>
  <c r="M397" i="27"/>
  <c r="M398" i="27"/>
  <c r="M399" i="27"/>
  <c r="M400" i="27"/>
  <c r="M401" i="27"/>
  <c r="M402" i="27"/>
  <c r="M403" i="27"/>
  <c r="M404" i="27"/>
  <c r="M405" i="27"/>
  <c r="M406" i="27"/>
  <c r="M407" i="27"/>
  <c r="M408" i="27"/>
  <c r="M409" i="27"/>
  <c r="M410" i="27"/>
  <c r="M411" i="27"/>
  <c r="M412" i="27"/>
  <c r="M413" i="27"/>
  <c r="M414" i="27"/>
  <c r="M415" i="27"/>
  <c r="M416" i="27"/>
  <c r="M417" i="27"/>
  <c r="M418" i="27"/>
  <c r="M419" i="27"/>
  <c r="M420" i="27"/>
  <c r="M421" i="27"/>
  <c r="M422" i="27"/>
  <c r="M423" i="27"/>
  <c r="M424" i="27"/>
  <c r="M425" i="27"/>
  <c r="M426" i="27"/>
  <c r="M427" i="27"/>
  <c r="M428" i="27"/>
  <c r="M429" i="27"/>
  <c r="M430" i="27"/>
  <c r="M431" i="27"/>
  <c r="M432" i="27"/>
  <c r="M433" i="27"/>
  <c r="M434" i="27"/>
  <c r="M435" i="27"/>
  <c r="M436" i="27"/>
  <c r="M437" i="27"/>
  <c r="M438" i="27"/>
  <c r="M439" i="27"/>
  <c r="M440" i="27"/>
  <c r="M441" i="27"/>
  <c r="M442" i="27"/>
  <c r="M443" i="27"/>
  <c r="M444" i="27"/>
  <c r="M445" i="27"/>
  <c r="M446" i="27"/>
  <c r="M447" i="27"/>
  <c r="M448" i="27"/>
  <c r="M449" i="27"/>
  <c r="M450" i="27"/>
  <c r="M451" i="27"/>
  <c r="M452" i="27"/>
  <c r="M453" i="27"/>
  <c r="M454" i="27"/>
  <c r="M455" i="27"/>
  <c r="M456" i="27"/>
  <c r="M457" i="27"/>
  <c r="M458" i="27"/>
  <c r="K394" i="27"/>
  <c r="K395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410" i="27"/>
  <c r="K411" i="27"/>
  <c r="K412" i="27"/>
  <c r="K413" i="27"/>
  <c r="K414" i="27"/>
  <c r="K415" i="27"/>
  <c r="K416" i="27"/>
  <c r="K417" i="27"/>
  <c r="K418" i="27"/>
  <c r="K419" i="27"/>
  <c r="K420" i="27"/>
  <c r="K421" i="27"/>
  <c r="K422" i="27"/>
  <c r="K423" i="27"/>
  <c r="K424" i="27"/>
  <c r="K425" i="27"/>
  <c r="K426" i="27"/>
  <c r="K427" i="27"/>
  <c r="K428" i="27"/>
  <c r="K429" i="27"/>
  <c r="K430" i="27"/>
  <c r="K431" i="27"/>
  <c r="K432" i="27"/>
  <c r="K433" i="27"/>
  <c r="K434" i="27"/>
  <c r="K435" i="27"/>
  <c r="K436" i="27"/>
  <c r="K437" i="27"/>
  <c r="K438" i="27"/>
  <c r="K439" i="27"/>
  <c r="K440" i="27"/>
  <c r="K441" i="27"/>
  <c r="K442" i="27"/>
  <c r="K443" i="27"/>
  <c r="K444" i="27"/>
  <c r="K445" i="27"/>
  <c r="K446" i="27"/>
  <c r="K447" i="27"/>
  <c r="K448" i="27"/>
  <c r="K449" i="27"/>
  <c r="K450" i="27"/>
  <c r="K451" i="27"/>
  <c r="K452" i="27"/>
  <c r="K453" i="27"/>
  <c r="K454" i="27"/>
  <c r="K455" i="27"/>
  <c r="K456" i="27"/>
  <c r="K457" i="27"/>
  <c r="K458" i="27"/>
  <c r="I394" i="27"/>
  <c r="I395" i="27"/>
  <c r="I396" i="27"/>
  <c r="I397" i="27"/>
  <c r="I398" i="27"/>
  <c r="I399" i="27"/>
  <c r="I400" i="27"/>
  <c r="I401" i="27"/>
  <c r="I402" i="27"/>
  <c r="I403" i="27"/>
  <c r="I404" i="27"/>
  <c r="I405" i="27"/>
  <c r="I406" i="27"/>
  <c r="I407" i="27"/>
  <c r="I408" i="27"/>
  <c r="I409" i="27"/>
  <c r="I410" i="27"/>
  <c r="I411" i="27"/>
  <c r="I412" i="27"/>
  <c r="I413" i="27"/>
  <c r="I414" i="27"/>
  <c r="I415" i="27"/>
  <c r="I416" i="27"/>
  <c r="I417" i="27"/>
  <c r="I418" i="27"/>
  <c r="I419" i="27"/>
  <c r="I420" i="27"/>
  <c r="I421" i="27"/>
  <c r="I422" i="27"/>
  <c r="I423" i="27"/>
  <c r="I424" i="27"/>
  <c r="I425" i="27"/>
  <c r="I426" i="27"/>
  <c r="I427" i="27"/>
  <c r="I428" i="27"/>
  <c r="I429" i="27"/>
  <c r="I430" i="27"/>
  <c r="I431" i="27"/>
  <c r="I432" i="27"/>
  <c r="I433" i="27"/>
  <c r="I434" i="27"/>
  <c r="I435" i="27"/>
  <c r="I436" i="27"/>
  <c r="I437" i="27"/>
  <c r="I438" i="27"/>
  <c r="I439" i="27"/>
  <c r="I440" i="27"/>
  <c r="I441" i="27"/>
  <c r="I442" i="27"/>
  <c r="I443" i="27"/>
  <c r="I444" i="27"/>
  <c r="I445" i="27"/>
  <c r="I446" i="27"/>
  <c r="I447" i="27"/>
  <c r="I448" i="27"/>
  <c r="I449" i="27"/>
  <c r="I450" i="27"/>
  <c r="I451" i="27"/>
  <c r="I452" i="27"/>
  <c r="I453" i="27"/>
  <c r="I454" i="27"/>
  <c r="I455" i="27"/>
  <c r="I456" i="27"/>
  <c r="I457" i="27"/>
  <c r="I458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Q3" i="27"/>
  <c r="Q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120" i="27"/>
  <c r="Q121" i="27"/>
  <c r="Q122" i="27"/>
  <c r="Q123" i="27"/>
  <c r="Q124" i="27"/>
  <c r="Q125" i="27"/>
  <c r="Q126" i="27"/>
  <c r="Q127" i="27"/>
  <c r="Q128" i="27"/>
  <c r="Q129" i="27"/>
  <c r="Q130" i="27"/>
  <c r="Q131" i="27"/>
  <c r="Q132" i="27"/>
  <c r="Q133" i="27"/>
  <c r="Q134" i="27"/>
  <c r="Q135" i="27"/>
  <c r="Q136" i="27"/>
  <c r="Q137" i="27"/>
  <c r="Q138" i="27"/>
  <c r="Q139" i="27"/>
  <c r="Q140" i="27"/>
  <c r="Q141" i="27"/>
  <c r="Q142" i="27"/>
  <c r="Q143" i="27"/>
  <c r="Q144" i="27"/>
  <c r="Q145" i="27"/>
  <c r="Q146" i="27"/>
  <c r="Q147" i="27"/>
  <c r="Q148" i="27"/>
  <c r="Q149" i="27"/>
  <c r="Q150" i="27"/>
  <c r="Q151" i="27"/>
  <c r="Q152" i="27"/>
  <c r="Q153" i="27"/>
  <c r="Q154" i="27"/>
  <c r="Q155" i="27"/>
  <c r="Q156" i="27"/>
  <c r="Q157" i="27"/>
  <c r="Q158" i="27"/>
  <c r="Q159" i="27"/>
  <c r="Q160" i="27"/>
  <c r="Q161" i="27"/>
  <c r="Q162" i="27"/>
  <c r="Q163" i="27"/>
  <c r="Q164" i="27"/>
  <c r="Q165" i="27"/>
  <c r="Q166" i="27"/>
  <c r="Q167" i="27"/>
  <c r="Q168" i="27"/>
  <c r="Q169" i="27"/>
  <c r="Q170" i="27"/>
  <c r="Q171" i="27"/>
  <c r="Q172" i="27"/>
  <c r="Q173" i="27"/>
  <c r="Q174" i="27"/>
  <c r="Q175" i="27"/>
  <c r="Q176" i="27"/>
  <c r="Q177" i="27"/>
  <c r="Q178" i="27"/>
  <c r="Q179" i="27"/>
  <c r="Q180" i="27"/>
  <c r="Q181" i="27"/>
  <c r="Q182" i="27"/>
  <c r="Q183" i="27"/>
  <c r="Q184" i="27"/>
  <c r="Q185" i="27"/>
  <c r="Q186" i="27"/>
  <c r="Q187" i="27"/>
  <c r="Q188" i="27"/>
  <c r="Q189" i="27"/>
  <c r="Q190" i="27"/>
  <c r="Q191" i="27"/>
  <c r="Q192" i="27"/>
  <c r="Q193" i="27"/>
  <c r="Q194" i="27"/>
  <c r="Q195" i="27"/>
  <c r="Q196" i="27"/>
  <c r="Q197" i="27"/>
  <c r="Q198" i="27"/>
  <c r="Q199" i="27"/>
  <c r="Q200" i="27"/>
  <c r="Q201" i="27"/>
  <c r="Q202" i="27"/>
  <c r="Q203" i="27"/>
  <c r="Q204" i="27"/>
  <c r="Q205" i="27"/>
  <c r="Q206" i="27"/>
  <c r="Q207" i="27"/>
  <c r="Q208" i="27"/>
  <c r="Q209" i="27"/>
  <c r="Q210" i="27"/>
  <c r="Q211" i="27"/>
  <c r="Q212" i="27"/>
  <c r="Q213" i="27"/>
  <c r="Q214" i="27"/>
  <c r="Q215" i="27"/>
  <c r="Q216" i="27"/>
  <c r="Q217" i="27"/>
  <c r="Q218" i="27"/>
  <c r="Q219" i="27"/>
  <c r="Q220" i="27"/>
  <c r="Q221" i="27"/>
  <c r="Q222" i="27"/>
  <c r="Q223" i="27"/>
  <c r="Q224" i="27"/>
  <c r="Q225" i="27"/>
  <c r="Q226" i="27"/>
  <c r="Q227" i="27"/>
  <c r="Q228" i="27"/>
  <c r="Q229" i="27"/>
  <c r="Q230" i="27"/>
  <c r="Q231" i="27"/>
  <c r="Q232" i="27"/>
  <c r="Q233" i="27"/>
  <c r="Q234" i="27"/>
  <c r="Q235" i="27"/>
  <c r="Q236" i="27"/>
  <c r="Q237" i="27"/>
  <c r="Q238" i="27"/>
  <c r="Q239" i="27"/>
  <c r="Q240" i="27"/>
  <c r="Q241" i="27"/>
  <c r="Q242" i="27"/>
  <c r="Q243" i="27"/>
  <c r="Q244" i="27"/>
  <c r="Q245" i="27"/>
  <c r="Q246" i="27"/>
  <c r="Q247" i="27"/>
  <c r="Q248" i="27"/>
  <c r="Q249" i="27"/>
  <c r="Q250" i="27"/>
  <c r="Q251" i="27"/>
  <c r="Q252" i="27"/>
  <c r="Q253" i="27"/>
  <c r="Q254" i="27"/>
  <c r="Q255" i="27"/>
  <c r="Q256" i="27"/>
  <c r="Q257" i="27"/>
  <c r="Q258" i="27"/>
  <c r="Q259" i="27"/>
  <c r="Q260" i="27"/>
  <c r="Q261" i="27"/>
  <c r="Q262" i="27"/>
  <c r="Q263" i="27"/>
  <c r="Q264" i="27"/>
  <c r="Q265" i="27"/>
  <c r="Q266" i="27"/>
  <c r="Q267" i="27"/>
  <c r="Q268" i="27"/>
  <c r="Q269" i="27"/>
  <c r="Q270" i="27"/>
  <c r="Q271" i="27"/>
  <c r="Q272" i="27"/>
  <c r="Q273" i="27"/>
  <c r="Q274" i="27"/>
  <c r="Q275" i="27"/>
  <c r="Q276" i="27"/>
  <c r="Q277" i="27"/>
  <c r="Q278" i="27"/>
  <c r="Q279" i="27"/>
  <c r="Q280" i="27"/>
  <c r="Q281" i="27"/>
  <c r="Q282" i="27"/>
  <c r="Q283" i="27"/>
  <c r="Q284" i="27"/>
  <c r="Q285" i="27"/>
  <c r="Q286" i="27"/>
  <c r="Q287" i="27"/>
  <c r="Q288" i="27"/>
  <c r="Q289" i="27"/>
  <c r="Q290" i="27"/>
  <c r="Q291" i="27"/>
  <c r="Q292" i="27"/>
  <c r="Q293" i="27"/>
  <c r="Q294" i="27"/>
  <c r="Q295" i="27"/>
  <c r="Q296" i="27"/>
  <c r="Q297" i="27"/>
  <c r="Q298" i="27"/>
  <c r="Q299" i="27"/>
  <c r="Q300" i="27"/>
  <c r="Q301" i="27"/>
  <c r="Q302" i="27"/>
  <c r="Q303" i="27"/>
  <c r="Q304" i="27"/>
  <c r="Q305" i="27"/>
  <c r="Q306" i="27"/>
  <c r="Q307" i="27"/>
  <c r="Q308" i="27"/>
  <c r="Q309" i="27"/>
  <c r="Q310" i="27"/>
  <c r="Q311" i="27"/>
  <c r="Q312" i="27"/>
  <c r="Q313" i="27"/>
  <c r="Q314" i="27"/>
  <c r="Q315" i="27"/>
  <c r="Q316" i="27"/>
  <c r="Q317" i="27"/>
  <c r="Q318" i="27"/>
  <c r="Q319" i="27"/>
  <c r="Q320" i="27"/>
  <c r="Q321" i="27"/>
  <c r="Q322" i="27"/>
  <c r="Q323" i="27"/>
  <c r="Q324" i="27"/>
  <c r="Q325" i="27"/>
  <c r="Q326" i="27"/>
  <c r="Q327" i="27"/>
  <c r="Q328" i="27"/>
  <c r="Q329" i="27"/>
  <c r="Q330" i="27"/>
  <c r="Q331" i="27"/>
  <c r="Q332" i="27"/>
  <c r="Q333" i="27"/>
  <c r="Q334" i="27"/>
  <c r="Q335" i="27"/>
  <c r="Q336" i="27"/>
  <c r="Q337" i="27"/>
  <c r="Q338" i="27"/>
  <c r="Q339" i="27"/>
  <c r="Q340" i="27"/>
  <c r="Q341" i="27"/>
  <c r="Q342" i="27"/>
  <c r="Q343" i="27"/>
  <c r="Q344" i="27"/>
  <c r="Q345" i="27"/>
  <c r="Q346" i="27"/>
  <c r="Q347" i="27"/>
  <c r="Q348" i="27"/>
  <c r="Q349" i="27"/>
  <c r="Q350" i="27"/>
  <c r="Q351" i="27"/>
  <c r="Q352" i="27"/>
  <c r="Q353" i="27"/>
  <c r="Q354" i="27"/>
  <c r="Q355" i="27"/>
  <c r="Q356" i="27"/>
  <c r="Q357" i="27"/>
  <c r="Q358" i="27"/>
  <c r="Q359" i="27"/>
  <c r="Q360" i="27"/>
  <c r="Q361" i="27"/>
  <c r="Q362" i="27"/>
  <c r="Q363" i="27"/>
  <c r="Q364" i="27"/>
  <c r="Q365" i="27"/>
  <c r="Q366" i="27"/>
  <c r="Q367" i="27"/>
  <c r="Q368" i="27"/>
  <c r="Q369" i="27"/>
  <c r="Q370" i="27"/>
  <c r="Q371" i="27"/>
  <c r="Q372" i="27"/>
  <c r="Q373" i="27"/>
  <c r="Q374" i="27"/>
  <c r="Q375" i="27"/>
  <c r="Q376" i="27"/>
  <c r="Q377" i="27"/>
  <c r="Q378" i="27"/>
  <c r="Q379" i="27"/>
  <c r="Q380" i="27"/>
  <c r="Q381" i="27"/>
  <c r="Q382" i="27"/>
  <c r="Q383" i="27"/>
  <c r="Q384" i="27"/>
  <c r="Q385" i="27"/>
  <c r="Q386" i="27"/>
  <c r="Q387" i="27"/>
  <c r="Q388" i="27"/>
  <c r="Q389" i="27"/>
  <c r="Q390" i="27"/>
  <c r="Q391" i="27"/>
  <c r="Q392" i="27"/>
  <c r="Q393" i="27"/>
  <c r="Q2" i="27"/>
  <c r="M2" i="27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109" i="27"/>
  <c r="M110" i="27"/>
  <c r="M111" i="27"/>
  <c r="M112" i="27"/>
  <c r="M113" i="27"/>
  <c r="M114" i="27"/>
  <c r="M115" i="27"/>
  <c r="M116" i="27"/>
  <c r="M117" i="27"/>
  <c r="M118" i="27"/>
  <c r="M119" i="27"/>
  <c r="M120" i="27"/>
  <c r="M121" i="27"/>
  <c r="M122" i="27"/>
  <c r="M123" i="27"/>
  <c r="M124" i="27"/>
  <c r="M125" i="27"/>
  <c r="M126" i="27"/>
  <c r="M127" i="27"/>
  <c r="M128" i="27"/>
  <c r="M129" i="27"/>
  <c r="M130" i="27"/>
  <c r="M131" i="27"/>
  <c r="M132" i="27"/>
  <c r="M133" i="27"/>
  <c r="M134" i="27"/>
  <c r="M135" i="27"/>
  <c r="M136" i="27"/>
  <c r="M137" i="27"/>
  <c r="M138" i="27"/>
  <c r="M139" i="27"/>
  <c r="M140" i="27"/>
  <c r="M141" i="27"/>
  <c r="M142" i="27"/>
  <c r="M143" i="27"/>
  <c r="M144" i="27"/>
  <c r="M145" i="27"/>
  <c r="M146" i="27"/>
  <c r="M147" i="27"/>
  <c r="M148" i="27"/>
  <c r="M149" i="27"/>
  <c r="M150" i="27"/>
  <c r="M151" i="27"/>
  <c r="M152" i="27"/>
  <c r="M153" i="27"/>
  <c r="M154" i="27"/>
  <c r="M155" i="27"/>
  <c r="M156" i="27"/>
  <c r="M157" i="27"/>
  <c r="M158" i="27"/>
  <c r="M159" i="27"/>
  <c r="M160" i="27"/>
  <c r="M161" i="27"/>
  <c r="M162" i="27"/>
  <c r="M163" i="27"/>
  <c r="M164" i="27"/>
  <c r="M165" i="27"/>
  <c r="M166" i="27"/>
  <c r="M167" i="27"/>
  <c r="M168" i="27"/>
  <c r="M169" i="27"/>
  <c r="M170" i="27"/>
  <c r="M171" i="27"/>
  <c r="M172" i="27"/>
  <c r="M173" i="27"/>
  <c r="M174" i="27"/>
  <c r="M175" i="27"/>
  <c r="M176" i="27"/>
  <c r="M177" i="27"/>
  <c r="M178" i="27"/>
  <c r="M179" i="27"/>
  <c r="M180" i="27"/>
  <c r="M181" i="27"/>
  <c r="M182" i="27"/>
  <c r="M183" i="27"/>
  <c r="M184" i="27"/>
  <c r="M185" i="27"/>
  <c r="M186" i="27"/>
  <c r="M187" i="27"/>
  <c r="M188" i="27"/>
  <c r="M189" i="27"/>
  <c r="M190" i="27"/>
  <c r="M191" i="27"/>
  <c r="M192" i="27"/>
  <c r="M193" i="27"/>
  <c r="M194" i="27"/>
  <c r="M195" i="27"/>
  <c r="M196" i="27"/>
  <c r="M197" i="27"/>
  <c r="M198" i="27"/>
  <c r="M199" i="27"/>
  <c r="M200" i="27"/>
  <c r="M201" i="27"/>
  <c r="M202" i="27"/>
  <c r="M203" i="27"/>
  <c r="M204" i="27"/>
  <c r="M205" i="27"/>
  <c r="M206" i="27"/>
  <c r="M207" i="27"/>
  <c r="M208" i="27"/>
  <c r="M209" i="27"/>
  <c r="M210" i="27"/>
  <c r="M211" i="27"/>
  <c r="M212" i="27"/>
  <c r="M213" i="27"/>
  <c r="M214" i="27"/>
  <c r="M215" i="27"/>
  <c r="M216" i="27"/>
  <c r="M217" i="27"/>
  <c r="M218" i="27"/>
  <c r="M219" i="27"/>
  <c r="M220" i="27"/>
  <c r="M221" i="27"/>
  <c r="M222" i="27"/>
  <c r="M223" i="27"/>
  <c r="M224" i="27"/>
  <c r="M225" i="27"/>
  <c r="M226" i="27"/>
  <c r="M227" i="27"/>
  <c r="M228" i="27"/>
  <c r="M229" i="27"/>
  <c r="M230" i="27"/>
  <c r="M231" i="27"/>
  <c r="M232" i="27"/>
  <c r="M233" i="27"/>
  <c r="M234" i="27"/>
  <c r="M235" i="27"/>
  <c r="M236" i="27"/>
  <c r="M237" i="27"/>
  <c r="M238" i="27"/>
  <c r="M239" i="27"/>
  <c r="M240" i="27"/>
  <c r="M241" i="27"/>
  <c r="M242" i="27"/>
  <c r="M243" i="27"/>
  <c r="M244" i="27"/>
  <c r="M245" i="27"/>
  <c r="M246" i="27"/>
  <c r="M247" i="27"/>
  <c r="M248" i="27"/>
  <c r="M249" i="27"/>
  <c r="M250" i="27"/>
  <c r="M251" i="27"/>
  <c r="M252" i="27"/>
  <c r="M253" i="27"/>
  <c r="M254" i="27"/>
  <c r="M255" i="27"/>
  <c r="M256" i="27"/>
  <c r="M257" i="27"/>
  <c r="M258" i="27"/>
  <c r="M259" i="27"/>
  <c r="M260" i="27"/>
  <c r="M261" i="27"/>
  <c r="M262" i="27"/>
  <c r="M263" i="27"/>
  <c r="M264" i="27"/>
  <c r="M265" i="27"/>
  <c r="M266" i="27"/>
  <c r="M267" i="27"/>
  <c r="M268" i="27"/>
  <c r="M269" i="27"/>
  <c r="M270" i="27"/>
  <c r="M271" i="27"/>
  <c r="M272" i="27"/>
  <c r="M273" i="27"/>
  <c r="M274" i="27"/>
  <c r="M275" i="27"/>
  <c r="M276" i="27"/>
  <c r="M277" i="27"/>
  <c r="M278" i="27"/>
  <c r="M279" i="27"/>
  <c r="M280" i="27"/>
  <c r="M281" i="27"/>
  <c r="M282" i="27"/>
  <c r="M283" i="27"/>
  <c r="M284" i="27"/>
  <c r="M285" i="27"/>
  <c r="M286" i="27"/>
  <c r="M287" i="27"/>
  <c r="M288" i="27"/>
  <c r="M289" i="27"/>
  <c r="M290" i="27"/>
  <c r="M291" i="27"/>
  <c r="M292" i="27"/>
  <c r="M293" i="27"/>
  <c r="M294" i="27"/>
  <c r="M295" i="27"/>
  <c r="M296" i="27"/>
  <c r="M297" i="27"/>
  <c r="M298" i="27"/>
  <c r="M299" i="27"/>
  <c r="M300" i="27"/>
  <c r="M301" i="27"/>
  <c r="M302" i="27"/>
  <c r="M303" i="27"/>
  <c r="M304" i="27"/>
  <c r="M305" i="27"/>
  <c r="M306" i="27"/>
  <c r="M307" i="27"/>
  <c r="M308" i="27"/>
  <c r="M309" i="27"/>
  <c r="M310" i="27"/>
  <c r="M311" i="27"/>
  <c r="M312" i="27"/>
  <c r="M313" i="27"/>
  <c r="M314" i="27"/>
  <c r="M315" i="27"/>
  <c r="M316" i="27"/>
  <c r="M317" i="27"/>
  <c r="M318" i="27"/>
  <c r="M319" i="27"/>
  <c r="M320" i="27"/>
  <c r="M321" i="27"/>
  <c r="M322" i="27"/>
  <c r="M323" i="27"/>
  <c r="M324" i="27"/>
  <c r="M325" i="27"/>
  <c r="M326" i="27"/>
  <c r="M327" i="27"/>
  <c r="M328" i="27"/>
  <c r="M329" i="27"/>
  <c r="M330" i="27"/>
  <c r="M331" i="27"/>
  <c r="M332" i="27"/>
  <c r="M333" i="27"/>
  <c r="M334" i="27"/>
  <c r="M335" i="27"/>
  <c r="M336" i="27"/>
  <c r="M337" i="27"/>
  <c r="M338" i="27"/>
  <c r="M339" i="27"/>
  <c r="M340" i="27"/>
  <c r="M341" i="27"/>
  <c r="M342" i="27"/>
  <c r="M343" i="27"/>
  <c r="M344" i="27"/>
  <c r="M345" i="27"/>
  <c r="M346" i="27"/>
  <c r="M347" i="27"/>
  <c r="M348" i="27"/>
  <c r="M349" i="27"/>
  <c r="M350" i="27"/>
  <c r="M351" i="27"/>
  <c r="M352" i="27"/>
  <c r="M353" i="27"/>
  <c r="M354" i="27"/>
  <c r="M355" i="27"/>
  <c r="M356" i="27"/>
  <c r="M357" i="27"/>
  <c r="M358" i="27"/>
  <c r="M359" i="27"/>
  <c r="M360" i="27"/>
  <c r="M361" i="27"/>
  <c r="M362" i="27"/>
  <c r="M363" i="27"/>
  <c r="M364" i="27"/>
  <c r="M365" i="27"/>
  <c r="M366" i="27"/>
  <c r="M367" i="27"/>
  <c r="M368" i="27"/>
  <c r="M369" i="27"/>
  <c r="M370" i="27"/>
  <c r="M371" i="27"/>
  <c r="M372" i="27"/>
  <c r="M373" i="27"/>
  <c r="M374" i="27"/>
  <c r="M375" i="27"/>
  <c r="M376" i="27"/>
  <c r="M377" i="27"/>
  <c r="M378" i="27"/>
  <c r="M379" i="27"/>
  <c r="M380" i="27"/>
  <c r="M381" i="27"/>
  <c r="M382" i="27"/>
  <c r="M383" i="27"/>
  <c r="M384" i="27"/>
  <c r="M385" i="27"/>
  <c r="M386" i="27"/>
  <c r="M387" i="27"/>
  <c r="M388" i="27"/>
  <c r="M389" i="27"/>
  <c r="M390" i="27"/>
  <c r="M391" i="27"/>
  <c r="M392" i="27"/>
  <c r="M393" i="27"/>
  <c r="O3" i="27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O92" i="27"/>
  <c r="O93" i="27"/>
  <c r="O94" i="27"/>
  <c r="O95" i="27"/>
  <c r="O96" i="27"/>
  <c r="O97" i="27"/>
  <c r="O98" i="27"/>
  <c r="O99" i="27"/>
  <c r="O100" i="27"/>
  <c r="O101" i="27"/>
  <c r="O102" i="27"/>
  <c r="O103" i="27"/>
  <c r="O104" i="27"/>
  <c r="O105" i="27"/>
  <c r="O106" i="27"/>
  <c r="O107" i="27"/>
  <c r="O108" i="27"/>
  <c r="O109" i="27"/>
  <c r="O110" i="27"/>
  <c r="O111" i="27"/>
  <c r="O112" i="27"/>
  <c r="O113" i="27"/>
  <c r="O114" i="27"/>
  <c r="O115" i="27"/>
  <c r="O116" i="27"/>
  <c r="O117" i="27"/>
  <c r="O118" i="27"/>
  <c r="O119" i="27"/>
  <c r="O120" i="27"/>
  <c r="O121" i="27"/>
  <c r="O122" i="27"/>
  <c r="O123" i="27"/>
  <c r="O124" i="27"/>
  <c r="O125" i="27"/>
  <c r="O126" i="27"/>
  <c r="O127" i="27"/>
  <c r="O128" i="27"/>
  <c r="O129" i="27"/>
  <c r="O130" i="27"/>
  <c r="O131" i="27"/>
  <c r="O132" i="27"/>
  <c r="O133" i="27"/>
  <c r="O134" i="27"/>
  <c r="O135" i="27"/>
  <c r="O136" i="27"/>
  <c r="O137" i="27"/>
  <c r="O138" i="27"/>
  <c r="O139" i="27"/>
  <c r="O140" i="27"/>
  <c r="O141" i="27"/>
  <c r="O142" i="27"/>
  <c r="O143" i="27"/>
  <c r="O144" i="27"/>
  <c r="O145" i="27"/>
  <c r="O146" i="27"/>
  <c r="O147" i="27"/>
  <c r="O148" i="27"/>
  <c r="O149" i="27"/>
  <c r="O150" i="27"/>
  <c r="O151" i="27"/>
  <c r="O152" i="27"/>
  <c r="O153" i="27"/>
  <c r="O154" i="27"/>
  <c r="O155" i="27"/>
  <c r="O156" i="27"/>
  <c r="O157" i="27"/>
  <c r="O158" i="27"/>
  <c r="O159" i="27"/>
  <c r="O160" i="27"/>
  <c r="O161" i="27"/>
  <c r="O162" i="27"/>
  <c r="O163" i="27"/>
  <c r="O164" i="27"/>
  <c r="O165" i="27"/>
  <c r="O166" i="27"/>
  <c r="O167" i="27"/>
  <c r="O168" i="27"/>
  <c r="O169" i="27"/>
  <c r="O170" i="27"/>
  <c r="O171" i="27"/>
  <c r="O172" i="27"/>
  <c r="O173" i="27"/>
  <c r="O174" i="27"/>
  <c r="O175" i="27"/>
  <c r="O176" i="27"/>
  <c r="O177" i="27"/>
  <c r="O178" i="27"/>
  <c r="O179" i="27"/>
  <c r="O180" i="27"/>
  <c r="O181" i="27"/>
  <c r="O182" i="27"/>
  <c r="O183" i="27"/>
  <c r="O184" i="27"/>
  <c r="O185" i="27"/>
  <c r="O186" i="27"/>
  <c r="O187" i="27"/>
  <c r="O188" i="27"/>
  <c r="O189" i="27"/>
  <c r="O190" i="27"/>
  <c r="O191" i="27"/>
  <c r="O192" i="27"/>
  <c r="O193" i="27"/>
  <c r="O194" i="27"/>
  <c r="O195" i="27"/>
  <c r="O196" i="27"/>
  <c r="O197" i="27"/>
  <c r="O198" i="27"/>
  <c r="O199" i="27"/>
  <c r="O200" i="27"/>
  <c r="O201" i="27"/>
  <c r="O202" i="27"/>
  <c r="O203" i="27"/>
  <c r="O204" i="27"/>
  <c r="O205" i="27"/>
  <c r="O206" i="27"/>
  <c r="O207" i="27"/>
  <c r="O208" i="27"/>
  <c r="O209" i="27"/>
  <c r="O210" i="27"/>
  <c r="O211" i="27"/>
  <c r="O212" i="27"/>
  <c r="O213" i="27"/>
  <c r="O214" i="27"/>
  <c r="O215" i="27"/>
  <c r="O216" i="27"/>
  <c r="O217" i="27"/>
  <c r="O218" i="27"/>
  <c r="O219" i="27"/>
  <c r="O220" i="27"/>
  <c r="O221" i="27"/>
  <c r="O222" i="27"/>
  <c r="O223" i="27"/>
  <c r="O224" i="27"/>
  <c r="O225" i="27"/>
  <c r="O226" i="27"/>
  <c r="O227" i="27"/>
  <c r="O228" i="27"/>
  <c r="O229" i="27"/>
  <c r="O230" i="27"/>
  <c r="O231" i="27"/>
  <c r="O232" i="27"/>
  <c r="O233" i="27"/>
  <c r="O234" i="27"/>
  <c r="O235" i="27"/>
  <c r="O236" i="27"/>
  <c r="O237" i="27"/>
  <c r="O238" i="27"/>
  <c r="O239" i="27"/>
  <c r="O240" i="27"/>
  <c r="O241" i="27"/>
  <c r="O242" i="27"/>
  <c r="O243" i="27"/>
  <c r="O244" i="27"/>
  <c r="O245" i="27"/>
  <c r="O246" i="27"/>
  <c r="O247" i="27"/>
  <c r="O248" i="27"/>
  <c r="O249" i="27"/>
  <c r="O250" i="27"/>
  <c r="O251" i="27"/>
  <c r="O252" i="27"/>
  <c r="O253" i="27"/>
  <c r="O254" i="27"/>
  <c r="O255" i="27"/>
  <c r="O256" i="27"/>
  <c r="O257" i="27"/>
  <c r="O258" i="27"/>
  <c r="O259" i="27"/>
  <c r="O260" i="27"/>
  <c r="O261" i="27"/>
  <c r="O262" i="27"/>
  <c r="O263" i="27"/>
  <c r="O264" i="27"/>
  <c r="O265" i="27"/>
  <c r="O266" i="27"/>
  <c r="O267" i="27"/>
  <c r="O268" i="27"/>
  <c r="O269" i="27"/>
  <c r="O270" i="27"/>
  <c r="O271" i="27"/>
  <c r="O272" i="27"/>
  <c r="O273" i="27"/>
  <c r="O274" i="27"/>
  <c r="O275" i="27"/>
  <c r="O276" i="27"/>
  <c r="O277" i="27"/>
  <c r="O278" i="27"/>
  <c r="O279" i="27"/>
  <c r="O280" i="27"/>
  <c r="O281" i="27"/>
  <c r="O282" i="27"/>
  <c r="O283" i="27"/>
  <c r="O284" i="27"/>
  <c r="O285" i="27"/>
  <c r="O286" i="27"/>
  <c r="O287" i="27"/>
  <c r="O288" i="27"/>
  <c r="O289" i="27"/>
  <c r="O290" i="27"/>
  <c r="O291" i="27"/>
  <c r="O292" i="27"/>
  <c r="O293" i="27"/>
  <c r="O294" i="27"/>
  <c r="O295" i="27"/>
  <c r="O296" i="27"/>
  <c r="O297" i="27"/>
  <c r="O298" i="27"/>
  <c r="O299" i="27"/>
  <c r="O300" i="27"/>
  <c r="O301" i="27"/>
  <c r="O302" i="27"/>
  <c r="O303" i="27"/>
  <c r="O304" i="27"/>
  <c r="O305" i="27"/>
  <c r="O306" i="27"/>
  <c r="O307" i="27"/>
  <c r="O308" i="27"/>
  <c r="O309" i="27"/>
  <c r="O310" i="27"/>
  <c r="O311" i="27"/>
  <c r="O312" i="27"/>
  <c r="O313" i="27"/>
  <c r="O314" i="27"/>
  <c r="O315" i="27"/>
  <c r="O316" i="27"/>
  <c r="O317" i="27"/>
  <c r="O318" i="27"/>
  <c r="O319" i="27"/>
  <c r="O320" i="27"/>
  <c r="O321" i="27"/>
  <c r="O322" i="27"/>
  <c r="O323" i="27"/>
  <c r="O324" i="27"/>
  <c r="O325" i="27"/>
  <c r="O326" i="27"/>
  <c r="O327" i="27"/>
  <c r="O328" i="27"/>
  <c r="O329" i="27"/>
  <c r="O330" i="27"/>
  <c r="O331" i="27"/>
  <c r="O332" i="27"/>
  <c r="O333" i="27"/>
  <c r="O334" i="27"/>
  <c r="O335" i="27"/>
  <c r="O336" i="27"/>
  <c r="O337" i="27"/>
  <c r="O338" i="27"/>
  <c r="O339" i="27"/>
  <c r="O340" i="27"/>
  <c r="O341" i="27"/>
  <c r="O342" i="27"/>
  <c r="O343" i="27"/>
  <c r="O344" i="27"/>
  <c r="O345" i="27"/>
  <c r="O346" i="27"/>
  <c r="O347" i="27"/>
  <c r="O348" i="27"/>
  <c r="O349" i="27"/>
  <c r="O350" i="27"/>
  <c r="O351" i="27"/>
  <c r="O352" i="27"/>
  <c r="O353" i="27"/>
  <c r="O354" i="27"/>
  <c r="O355" i="27"/>
  <c r="O356" i="27"/>
  <c r="O357" i="27"/>
  <c r="O358" i="27"/>
  <c r="O359" i="27"/>
  <c r="O360" i="27"/>
  <c r="O361" i="27"/>
  <c r="O362" i="27"/>
  <c r="O363" i="27"/>
  <c r="O364" i="27"/>
  <c r="O365" i="27"/>
  <c r="O366" i="27"/>
  <c r="O367" i="27"/>
  <c r="O368" i="27"/>
  <c r="O369" i="27"/>
  <c r="O370" i="27"/>
  <c r="O371" i="27"/>
  <c r="O372" i="27"/>
  <c r="O373" i="27"/>
  <c r="O374" i="27"/>
  <c r="O375" i="27"/>
  <c r="O376" i="27"/>
  <c r="O377" i="27"/>
  <c r="O378" i="27"/>
  <c r="O379" i="27"/>
  <c r="O380" i="27"/>
  <c r="O381" i="27"/>
  <c r="O382" i="27"/>
  <c r="O383" i="27"/>
  <c r="O384" i="27"/>
  <c r="O385" i="27"/>
  <c r="O386" i="27"/>
  <c r="O387" i="27"/>
  <c r="O388" i="27"/>
  <c r="O389" i="27"/>
  <c r="O390" i="27"/>
  <c r="O391" i="27"/>
  <c r="O392" i="27"/>
  <c r="O393" i="27"/>
  <c r="O2" i="27"/>
  <c r="G15" i="27"/>
  <c r="G3" i="27"/>
  <c r="G4" i="27"/>
  <c r="G5" i="27"/>
  <c r="G6" i="27"/>
  <c r="G7" i="27"/>
  <c r="G8" i="27"/>
  <c r="G9" i="27"/>
  <c r="G10" i="27"/>
  <c r="G11" i="27"/>
  <c r="G12" i="27"/>
  <c r="G13" i="27"/>
  <c r="G14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244" i="27"/>
  <c r="I245" i="27"/>
  <c r="I246" i="27"/>
  <c r="I247" i="27"/>
  <c r="I248" i="27"/>
  <c r="I249" i="27"/>
  <c r="I250" i="27"/>
  <c r="I251" i="27"/>
  <c r="I252" i="27"/>
  <c r="I253" i="27"/>
  <c r="I254" i="27"/>
  <c r="I255" i="27"/>
  <c r="I256" i="27"/>
  <c r="I257" i="27"/>
  <c r="I258" i="27"/>
  <c r="I259" i="27"/>
  <c r="I260" i="27"/>
  <c r="I261" i="27"/>
  <c r="I262" i="27"/>
  <c r="I263" i="27"/>
  <c r="I264" i="27"/>
  <c r="I265" i="27"/>
  <c r="I266" i="27"/>
  <c r="I267" i="27"/>
  <c r="I268" i="27"/>
  <c r="I269" i="27"/>
  <c r="I270" i="27"/>
  <c r="I271" i="27"/>
  <c r="I272" i="27"/>
  <c r="I273" i="27"/>
  <c r="I274" i="27"/>
  <c r="I275" i="27"/>
  <c r="I276" i="27"/>
  <c r="I277" i="27"/>
  <c r="I278" i="27"/>
  <c r="I279" i="27"/>
  <c r="I280" i="27"/>
  <c r="I281" i="27"/>
  <c r="I282" i="27"/>
  <c r="I283" i="27"/>
  <c r="I284" i="27"/>
  <c r="I285" i="27"/>
  <c r="I286" i="27"/>
  <c r="I287" i="27"/>
  <c r="I288" i="27"/>
  <c r="I289" i="27"/>
  <c r="I290" i="27"/>
  <c r="I291" i="27"/>
  <c r="I292" i="27"/>
  <c r="I293" i="27"/>
  <c r="I294" i="27"/>
  <c r="I295" i="27"/>
  <c r="I296" i="27"/>
  <c r="I297" i="27"/>
  <c r="I298" i="27"/>
  <c r="I299" i="27"/>
  <c r="I300" i="27"/>
  <c r="I301" i="27"/>
  <c r="I302" i="27"/>
  <c r="I303" i="27"/>
  <c r="I304" i="27"/>
  <c r="I305" i="27"/>
  <c r="I306" i="27"/>
  <c r="I307" i="27"/>
  <c r="I308" i="27"/>
  <c r="I309" i="27"/>
  <c r="I310" i="27"/>
  <c r="I311" i="27"/>
  <c r="I312" i="27"/>
  <c r="I313" i="27"/>
  <c r="I314" i="27"/>
  <c r="I315" i="27"/>
  <c r="I316" i="27"/>
  <c r="I317" i="27"/>
  <c r="I318" i="27"/>
  <c r="I319" i="27"/>
  <c r="I320" i="27"/>
  <c r="I321" i="27"/>
  <c r="I322" i="27"/>
  <c r="I323" i="27"/>
  <c r="I324" i="27"/>
  <c r="I325" i="27"/>
  <c r="I326" i="27"/>
  <c r="I327" i="27"/>
  <c r="I328" i="27"/>
  <c r="I329" i="27"/>
  <c r="I330" i="27"/>
  <c r="I331" i="27"/>
  <c r="I332" i="27"/>
  <c r="I333" i="27"/>
  <c r="I334" i="27"/>
  <c r="I335" i="27"/>
  <c r="I336" i="27"/>
  <c r="I337" i="27"/>
  <c r="I338" i="27"/>
  <c r="I339" i="27"/>
  <c r="I340" i="27"/>
  <c r="I341" i="27"/>
  <c r="I342" i="27"/>
  <c r="I343" i="27"/>
  <c r="I344" i="27"/>
  <c r="I345" i="27"/>
  <c r="I346" i="27"/>
  <c r="I347" i="27"/>
  <c r="I348" i="27"/>
  <c r="I349" i="27"/>
  <c r="I350" i="27"/>
  <c r="I351" i="27"/>
  <c r="I352" i="27"/>
  <c r="I353" i="27"/>
  <c r="I354" i="27"/>
  <c r="I355" i="27"/>
  <c r="I356" i="27"/>
  <c r="I357" i="27"/>
  <c r="I358" i="27"/>
  <c r="I359" i="27"/>
  <c r="I360" i="27"/>
  <c r="I361" i="27"/>
  <c r="I362" i="27"/>
  <c r="I363" i="27"/>
  <c r="I364" i="27"/>
  <c r="I365" i="27"/>
  <c r="I366" i="27"/>
  <c r="I367" i="27"/>
  <c r="I368" i="27"/>
  <c r="I369" i="27"/>
  <c r="I370" i="27"/>
  <c r="I371" i="27"/>
  <c r="I372" i="27"/>
  <c r="I373" i="27"/>
  <c r="I374" i="27"/>
  <c r="I375" i="27"/>
  <c r="I376" i="27"/>
  <c r="I377" i="27"/>
  <c r="I378" i="27"/>
  <c r="I379" i="27"/>
  <c r="I380" i="27"/>
  <c r="I381" i="27"/>
  <c r="I382" i="27"/>
  <c r="I383" i="27"/>
  <c r="I384" i="27"/>
  <c r="I385" i="27"/>
  <c r="I386" i="27"/>
  <c r="I387" i="27"/>
  <c r="I388" i="27"/>
  <c r="I389" i="27"/>
  <c r="I390" i="27"/>
  <c r="I391" i="27"/>
  <c r="I392" i="27"/>
  <c r="I393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78" i="27"/>
  <c r="K179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30" i="27"/>
  <c r="K231" i="27"/>
  <c r="K232" i="27"/>
  <c r="K233" i="27"/>
  <c r="K234" i="27"/>
  <c r="K235" i="27"/>
  <c r="K236" i="27"/>
  <c r="K237" i="27"/>
  <c r="K238" i="27"/>
  <c r="K239" i="27"/>
  <c r="K240" i="27"/>
  <c r="K241" i="27"/>
  <c r="K242" i="27"/>
  <c r="K243" i="27"/>
  <c r="K244" i="27"/>
  <c r="K245" i="27"/>
  <c r="K246" i="27"/>
  <c r="K247" i="27"/>
  <c r="K248" i="27"/>
  <c r="K249" i="27"/>
  <c r="K250" i="27"/>
  <c r="K251" i="27"/>
  <c r="K252" i="27"/>
  <c r="K253" i="27"/>
  <c r="K254" i="27"/>
  <c r="K255" i="27"/>
  <c r="K256" i="27"/>
  <c r="K257" i="27"/>
  <c r="K258" i="27"/>
  <c r="K259" i="27"/>
  <c r="K260" i="27"/>
  <c r="K261" i="27"/>
  <c r="K262" i="27"/>
  <c r="K263" i="27"/>
  <c r="K264" i="27"/>
  <c r="K265" i="27"/>
  <c r="K266" i="27"/>
  <c r="K267" i="27"/>
  <c r="K268" i="27"/>
  <c r="K269" i="27"/>
  <c r="K270" i="27"/>
  <c r="K271" i="27"/>
  <c r="K272" i="27"/>
  <c r="K273" i="27"/>
  <c r="K274" i="27"/>
  <c r="K275" i="27"/>
  <c r="K276" i="27"/>
  <c r="K277" i="27"/>
  <c r="K278" i="27"/>
  <c r="K279" i="27"/>
  <c r="K280" i="27"/>
  <c r="K281" i="27"/>
  <c r="K282" i="27"/>
  <c r="K283" i="27"/>
  <c r="K284" i="27"/>
  <c r="K285" i="27"/>
  <c r="K286" i="27"/>
  <c r="K287" i="27"/>
  <c r="K288" i="27"/>
  <c r="K289" i="27"/>
  <c r="K290" i="27"/>
  <c r="K291" i="27"/>
  <c r="K292" i="27"/>
  <c r="K293" i="27"/>
  <c r="K294" i="27"/>
  <c r="K295" i="27"/>
  <c r="K296" i="27"/>
  <c r="K297" i="27"/>
  <c r="K298" i="27"/>
  <c r="K299" i="27"/>
  <c r="K300" i="27"/>
  <c r="K301" i="27"/>
  <c r="K302" i="27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24" i="27"/>
  <c r="K325" i="27"/>
  <c r="K326" i="27"/>
  <c r="K327" i="27"/>
  <c r="K328" i="27"/>
  <c r="K329" i="27"/>
  <c r="K330" i="27"/>
  <c r="K331" i="27"/>
  <c r="K332" i="27"/>
  <c r="K333" i="27"/>
  <c r="K334" i="27"/>
  <c r="K335" i="27"/>
  <c r="K336" i="27"/>
  <c r="K337" i="27"/>
  <c r="K338" i="27"/>
  <c r="K339" i="27"/>
  <c r="K340" i="27"/>
  <c r="K341" i="27"/>
  <c r="K342" i="27"/>
  <c r="K343" i="27"/>
  <c r="K344" i="27"/>
  <c r="K345" i="27"/>
  <c r="K346" i="27"/>
  <c r="K347" i="27"/>
  <c r="K348" i="27"/>
  <c r="K349" i="27"/>
  <c r="K350" i="27"/>
  <c r="K351" i="27"/>
  <c r="K352" i="27"/>
  <c r="K353" i="27"/>
  <c r="K354" i="27"/>
  <c r="K355" i="27"/>
  <c r="K356" i="27"/>
  <c r="K357" i="27"/>
  <c r="K358" i="27"/>
  <c r="K359" i="27"/>
  <c r="K360" i="27"/>
  <c r="K361" i="27"/>
  <c r="K362" i="27"/>
  <c r="K363" i="27"/>
  <c r="K364" i="27"/>
  <c r="K365" i="27"/>
  <c r="K366" i="27"/>
  <c r="K367" i="27"/>
  <c r="K368" i="27"/>
  <c r="K369" i="27"/>
  <c r="K370" i="27"/>
  <c r="K371" i="27"/>
  <c r="K372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2" i="27"/>
  <c r="I2" i="27"/>
  <c r="Q3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Q103" i="26"/>
  <c r="Q104" i="26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21" i="26"/>
  <c r="Q122" i="26"/>
  <c r="Q123" i="26"/>
  <c r="Q124" i="26"/>
  <c r="Q125" i="26"/>
  <c r="Q126" i="26"/>
  <c r="Q127" i="26"/>
  <c r="Q128" i="26"/>
  <c r="Q129" i="26"/>
  <c r="Q130" i="26"/>
  <c r="Q131" i="26"/>
  <c r="Q132" i="26"/>
  <c r="Q133" i="26"/>
  <c r="Q134" i="26"/>
  <c r="Q135" i="26"/>
  <c r="Q136" i="26"/>
  <c r="Q137" i="26"/>
  <c r="Q138" i="26"/>
  <c r="Q139" i="26"/>
  <c r="Q140" i="26"/>
  <c r="Q141" i="26"/>
  <c r="Q142" i="26"/>
  <c r="Q143" i="26"/>
  <c r="Q144" i="26"/>
  <c r="Q145" i="26"/>
  <c r="Q146" i="26"/>
  <c r="Q147" i="26"/>
  <c r="Q148" i="26"/>
  <c r="Q149" i="26"/>
  <c r="Q150" i="26"/>
  <c r="Q151" i="26"/>
  <c r="Q152" i="26"/>
  <c r="Q153" i="26"/>
  <c r="Q154" i="26"/>
  <c r="Q155" i="26"/>
  <c r="Q156" i="26"/>
  <c r="Q157" i="26"/>
  <c r="Q158" i="26"/>
  <c r="Q159" i="26"/>
  <c r="Q160" i="26"/>
  <c r="Q161" i="26"/>
  <c r="Q162" i="26"/>
  <c r="Q163" i="26"/>
  <c r="Q164" i="26"/>
  <c r="Q165" i="26"/>
  <c r="Q166" i="26"/>
  <c r="Q167" i="26"/>
  <c r="Q168" i="26"/>
  <c r="Q169" i="26"/>
  <c r="Q170" i="26"/>
  <c r="Q171" i="26"/>
  <c r="Q172" i="26"/>
  <c r="Q173" i="26"/>
  <c r="Q174" i="26"/>
  <c r="Q175" i="26"/>
  <c r="Q176" i="26"/>
  <c r="Q177" i="26"/>
  <c r="Q178" i="26"/>
  <c r="Q179" i="26"/>
  <c r="Q180" i="26"/>
  <c r="Q181" i="26"/>
  <c r="Q182" i="26"/>
  <c r="Q183" i="26"/>
  <c r="Q184" i="26"/>
  <c r="Q185" i="26"/>
  <c r="Q186" i="26"/>
  <c r="Q187" i="26"/>
  <c r="Q188" i="26"/>
  <c r="Q189" i="26"/>
  <c r="Q190" i="26"/>
  <c r="Q191" i="26"/>
  <c r="Q192" i="26"/>
  <c r="Q193" i="26"/>
  <c r="Q194" i="26"/>
  <c r="Q195" i="26"/>
  <c r="Q196" i="26"/>
  <c r="Q197" i="26"/>
  <c r="Q198" i="26"/>
  <c r="Q199" i="26"/>
  <c r="Q200" i="26"/>
  <c r="Q201" i="26"/>
  <c r="Q202" i="26"/>
  <c r="Q203" i="26"/>
  <c r="Q204" i="26"/>
  <c r="Q205" i="26"/>
  <c r="Q206" i="26"/>
  <c r="Q207" i="26"/>
  <c r="Q208" i="26"/>
  <c r="Q209" i="26"/>
  <c r="Q210" i="26"/>
  <c r="Q211" i="26"/>
  <c r="Q212" i="26"/>
  <c r="Q213" i="26"/>
  <c r="Q214" i="26"/>
  <c r="Q215" i="26"/>
  <c r="Q216" i="26"/>
  <c r="Q217" i="26"/>
  <c r="Q218" i="26"/>
  <c r="Q219" i="26"/>
  <c r="Q220" i="26"/>
  <c r="Q221" i="26"/>
  <c r="Q222" i="26"/>
  <c r="Q223" i="26"/>
  <c r="Q224" i="26"/>
  <c r="Q225" i="26"/>
  <c r="Q226" i="26"/>
  <c r="Q227" i="26"/>
  <c r="Q228" i="26"/>
  <c r="Q229" i="26"/>
  <c r="Q230" i="26"/>
  <c r="Q231" i="26"/>
  <c r="Q232" i="26"/>
  <c r="Q233" i="26"/>
  <c r="Q234" i="26"/>
  <c r="Q235" i="26"/>
  <c r="Q236" i="26"/>
  <c r="Q237" i="26"/>
  <c r="Q238" i="26"/>
  <c r="Q239" i="26"/>
  <c r="Q240" i="26"/>
  <c r="Q241" i="26"/>
  <c r="Q242" i="26"/>
  <c r="Q243" i="26"/>
  <c r="Q244" i="26"/>
  <c r="Q245" i="26"/>
  <c r="Q246" i="26"/>
  <c r="Q247" i="26"/>
  <c r="Q248" i="26"/>
  <c r="Q249" i="26"/>
  <c r="Q250" i="26"/>
  <c r="Q251" i="26"/>
  <c r="Q252" i="26"/>
  <c r="Q253" i="26"/>
  <c r="Q254" i="26"/>
  <c r="Q255" i="26"/>
  <c r="Q256" i="26"/>
  <c r="Q257" i="26"/>
  <c r="Q258" i="26"/>
  <c r="Q259" i="26"/>
  <c r="Q260" i="26"/>
  <c r="Q261" i="26"/>
  <c r="Q262" i="26"/>
  <c r="Q263" i="26"/>
  <c r="Q264" i="26"/>
  <c r="Q265" i="26"/>
  <c r="Q266" i="26"/>
  <c r="Q267" i="26"/>
  <c r="Q268" i="26"/>
  <c r="Q269" i="26"/>
  <c r="Q270" i="26"/>
  <c r="Q271" i="26"/>
  <c r="Q272" i="26"/>
  <c r="Q273" i="26"/>
  <c r="Q274" i="26"/>
  <c r="Q275" i="26"/>
  <c r="Q276" i="26"/>
  <c r="Q277" i="26"/>
  <c r="Q278" i="26"/>
  <c r="Q279" i="26"/>
  <c r="Q280" i="26"/>
  <c r="Q281" i="26"/>
  <c r="Q282" i="26"/>
  <c r="Q283" i="26"/>
  <c r="Q284" i="26"/>
  <c r="Q285" i="26"/>
  <c r="Q286" i="26"/>
  <c r="Q287" i="26"/>
  <c r="Q288" i="26"/>
  <c r="Q289" i="26"/>
  <c r="Q290" i="26"/>
  <c r="Q291" i="26"/>
  <c r="Q292" i="26"/>
  <c r="Q293" i="26"/>
  <c r="Q294" i="26"/>
  <c r="Q295" i="26"/>
  <c r="Q296" i="26"/>
  <c r="Q297" i="26"/>
  <c r="Q298" i="26"/>
  <c r="Q299" i="26"/>
  <c r="Q300" i="26"/>
  <c r="Q301" i="26"/>
  <c r="Q302" i="26"/>
  <c r="Q303" i="26"/>
  <c r="Q304" i="26"/>
  <c r="Q305" i="26"/>
  <c r="Q306" i="26"/>
  <c r="Q307" i="26"/>
  <c r="Q308" i="26"/>
  <c r="Q309" i="26"/>
  <c r="Q310" i="26"/>
  <c r="Q311" i="26"/>
  <c r="Q312" i="26"/>
  <c r="Q313" i="26"/>
  <c r="Q314" i="26"/>
  <c r="Q315" i="26"/>
  <c r="Q316" i="26"/>
  <c r="Q317" i="26"/>
  <c r="Q318" i="26"/>
  <c r="Q319" i="26"/>
  <c r="Q320" i="26"/>
  <c r="Q321" i="26"/>
  <c r="Q322" i="26"/>
  <c r="Q323" i="26"/>
  <c r="Q324" i="26"/>
  <c r="Q325" i="26"/>
  <c r="Q326" i="26"/>
  <c r="Q327" i="26"/>
  <c r="Q328" i="26"/>
  <c r="Q329" i="26"/>
  <c r="Q330" i="26"/>
  <c r="Q331" i="26"/>
  <c r="Q332" i="26"/>
  <c r="Q333" i="26"/>
  <c r="Q334" i="26"/>
  <c r="Q335" i="26"/>
  <c r="Q336" i="26"/>
  <c r="Q337" i="26"/>
  <c r="Q338" i="26"/>
  <c r="Q339" i="26"/>
  <c r="Q340" i="26"/>
  <c r="Q341" i="26"/>
  <c r="Q342" i="26"/>
  <c r="Q343" i="26"/>
  <c r="Q344" i="26"/>
  <c r="Q345" i="26"/>
  <c r="Q346" i="26"/>
  <c r="Q347" i="26"/>
  <c r="Q348" i="26"/>
  <c r="Q349" i="26"/>
  <c r="Q350" i="26"/>
  <c r="Q351" i="26"/>
  <c r="Q352" i="26"/>
  <c r="Q353" i="26"/>
  <c r="Q354" i="26"/>
  <c r="Q355" i="26"/>
  <c r="Q356" i="26"/>
  <c r="Q357" i="26"/>
  <c r="Q358" i="26"/>
  <c r="Q359" i="26"/>
  <c r="Q360" i="26"/>
  <c r="Q361" i="26"/>
  <c r="Q362" i="26"/>
  <c r="Q363" i="26"/>
  <c r="Q364" i="26"/>
  <c r="Q365" i="26"/>
  <c r="Q366" i="26"/>
  <c r="Q367" i="26"/>
  <c r="Q368" i="26"/>
  <c r="Q369" i="26"/>
  <c r="Q370" i="26"/>
  <c r="Q371" i="26"/>
  <c r="Q372" i="26"/>
  <c r="Q373" i="26"/>
  <c r="Q374" i="26"/>
  <c r="Q375" i="26"/>
  <c r="Q376" i="26"/>
  <c r="Q377" i="26"/>
  <c r="Q378" i="26"/>
  <c r="Q379" i="26"/>
  <c r="Q380" i="26"/>
  <c r="Q381" i="26"/>
  <c r="Q382" i="26"/>
  <c r="Q383" i="26"/>
  <c r="Q384" i="26"/>
  <c r="Q385" i="26"/>
  <c r="Q386" i="26"/>
  <c r="Q387" i="26"/>
  <c r="Q388" i="26"/>
  <c r="Q389" i="26"/>
  <c r="Q390" i="26"/>
  <c r="Q391" i="26"/>
  <c r="Q392" i="26"/>
  <c r="Q393" i="26"/>
  <c r="O3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86" i="26"/>
  <c r="O187" i="26"/>
  <c r="O188" i="26"/>
  <c r="O189" i="26"/>
  <c r="O190" i="26"/>
  <c r="O191" i="26"/>
  <c r="O192" i="26"/>
  <c r="O193" i="26"/>
  <c r="O194" i="26"/>
  <c r="O195" i="26"/>
  <c r="O196" i="26"/>
  <c r="O197" i="26"/>
  <c r="O198" i="26"/>
  <c r="O199" i="26"/>
  <c r="O200" i="26"/>
  <c r="O201" i="26"/>
  <c r="O202" i="26"/>
  <c r="O203" i="26"/>
  <c r="O204" i="26"/>
  <c r="O205" i="26"/>
  <c r="O206" i="26"/>
  <c r="O207" i="26"/>
  <c r="O208" i="26"/>
  <c r="O209" i="26"/>
  <c r="O210" i="26"/>
  <c r="O211" i="26"/>
  <c r="O212" i="26"/>
  <c r="O213" i="26"/>
  <c r="O214" i="26"/>
  <c r="O215" i="26"/>
  <c r="O216" i="26"/>
  <c r="O217" i="26"/>
  <c r="O218" i="26"/>
  <c r="O219" i="26"/>
  <c r="O220" i="26"/>
  <c r="O221" i="26"/>
  <c r="O222" i="26"/>
  <c r="O223" i="26"/>
  <c r="O224" i="26"/>
  <c r="O225" i="26"/>
  <c r="O226" i="26"/>
  <c r="O227" i="26"/>
  <c r="O228" i="26"/>
  <c r="O229" i="26"/>
  <c r="O230" i="26"/>
  <c r="O231" i="26"/>
  <c r="O232" i="26"/>
  <c r="O233" i="26"/>
  <c r="O234" i="26"/>
  <c r="O235" i="26"/>
  <c r="O236" i="26"/>
  <c r="O237" i="26"/>
  <c r="O238" i="26"/>
  <c r="O239" i="26"/>
  <c r="O240" i="26"/>
  <c r="O241" i="26"/>
  <c r="O242" i="26"/>
  <c r="O243" i="26"/>
  <c r="O244" i="26"/>
  <c r="O245" i="26"/>
  <c r="O246" i="26"/>
  <c r="O247" i="26"/>
  <c r="O248" i="26"/>
  <c r="O249" i="26"/>
  <c r="O250" i="26"/>
  <c r="O251" i="26"/>
  <c r="O252" i="26"/>
  <c r="O253" i="26"/>
  <c r="O254" i="26"/>
  <c r="O255" i="26"/>
  <c r="O256" i="26"/>
  <c r="O257" i="26"/>
  <c r="O258" i="26"/>
  <c r="O259" i="26"/>
  <c r="O260" i="26"/>
  <c r="O261" i="26"/>
  <c r="O262" i="26"/>
  <c r="O263" i="26"/>
  <c r="O264" i="26"/>
  <c r="O265" i="26"/>
  <c r="O266" i="26"/>
  <c r="O267" i="26"/>
  <c r="O268" i="26"/>
  <c r="O269" i="26"/>
  <c r="O270" i="26"/>
  <c r="O271" i="26"/>
  <c r="O272" i="26"/>
  <c r="O273" i="26"/>
  <c r="O274" i="26"/>
  <c r="O275" i="26"/>
  <c r="O276" i="26"/>
  <c r="O277" i="26"/>
  <c r="O278" i="26"/>
  <c r="O279" i="26"/>
  <c r="O280" i="26"/>
  <c r="O281" i="26"/>
  <c r="O282" i="26"/>
  <c r="O283" i="26"/>
  <c r="O284" i="26"/>
  <c r="O285" i="26"/>
  <c r="O286" i="26"/>
  <c r="O287" i="26"/>
  <c r="O288" i="26"/>
  <c r="O289" i="26"/>
  <c r="O290" i="26"/>
  <c r="O291" i="26"/>
  <c r="O292" i="26"/>
  <c r="O293" i="26"/>
  <c r="O294" i="26"/>
  <c r="O295" i="26"/>
  <c r="O296" i="26"/>
  <c r="O297" i="26"/>
  <c r="O298" i="26"/>
  <c r="O299" i="26"/>
  <c r="O300" i="26"/>
  <c r="O301" i="26"/>
  <c r="O302" i="26"/>
  <c r="O303" i="26"/>
  <c r="O304" i="26"/>
  <c r="O305" i="26"/>
  <c r="O306" i="26"/>
  <c r="O307" i="26"/>
  <c r="O308" i="26"/>
  <c r="O309" i="26"/>
  <c r="O310" i="26"/>
  <c r="O311" i="26"/>
  <c r="O312" i="26"/>
  <c r="O313" i="26"/>
  <c r="O314" i="26"/>
  <c r="O315" i="26"/>
  <c r="O316" i="26"/>
  <c r="O317" i="26"/>
  <c r="O318" i="26"/>
  <c r="O319" i="26"/>
  <c r="O320" i="26"/>
  <c r="O321" i="26"/>
  <c r="O322" i="26"/>
  <c r="O323" i="26"/>
  <c r="O324" i="26"/>
  <c r="O325" i="26"/>
  <c r="O326" i="26"/>
  <c r="O327" i="26"/>
  <c r="O328" i="26"/>
  <c r="O329" i="26"/>
  <c r="O330" i="26"/>
  <c r="O331" i="26"/>
  <c r="O332" i="26"/>
  <c r="O333" i="26"/>
  <c r="O334" i="26"/>
  <c r="O335" i="26"/>
  <c r="O336" i="26"/>
  <c r="O337" i="26"/>
  <c r="O338" i="26"/>
  <c r="O339" i="26"/>
  <c r="O340" i="26"/>
  <c r="O341" i="26"/>
  <c r="O342" i="26"/>
  <c r="O343" i="26"/>
  <c r="O344" i="26"/>
  <c r="O345" i="26"/>
  <c r="O346" i="26"/>
  <c r="O347" i="26"/>
  <c r="O348" i="26"/>
  <c r="O349" i="26"/>
  <c r="O350" i="26"/>
  <c r="O351" i="26"/>
  <c r="O352" i="26"/>
  <c r="O353" i="26"/>
  <c r="O354" i="26"/>
  <c r="O355" i="26"/>
  <c r="O356" i="26"/>
  <c r="O357" i="26"/>
  <c r="O358" i="26"/>
  <c r="O359" i="26"/>
  <c r="O360" i="26"/>
  <c r="O361" i="26"/>
  <c r="O362" i="26"/>
  <c r="O363" i="26"/>
  <c r="O364" i="26"/>
  <c r="O365" i="26"/>
  <c r="O366" i="26"/>
  <c r="O367" i="26"/>
  <c r="O368" i="26"/>
  <c r="O369" i="26"/>
  <c r="O370" i="26"/>
  <c r="O371" i="26"/>
  <c r="O372" i="26"/>
  <c r="O373" i="26"/>
  <c r="O374" i="26"/>
  <c r="O375" i="26"/>
  <c r="O376" i="26"/>
  <c r="O377" i="26"/>
  <c r="O378" i="26"/>
  <c r="O379" i="26"/>
  <c r="O380" i="26"/>
  <c r="O381" i="26"/>
  <c r="O382" i="26"/>
  <c r="O383" i="26"/>
  <c r="O384" i="26"/>
  <c r="O385" i="26"/>
  <c r="O386" i="26"/>
  <c r="O387" i="26"/>
  <c r="O388" i="26"/>
  <c r="O389" i="26"/>
  <c r="O390" i="26"/>
  <c r="O391" i="26"/>
  <c r="O392" i="26"/>
  <c r="O393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M119" i="26"/>
  <c r="M120" i="26"/>
  <c r="M121" i="26"/>
  <c r="M122" i="26"/>
  <c r="M123" i="26"/>
  <c r="M124" i="26"/>
  <c r="M125" i="26"/>
  <c r="M126" i="26"/>
  <c r="M127" i="26"/>
  <c r="M128" i="26"/>
  <c r="M129" i="26"/>
  <c r="M130" i="26"/>
  <c r="M131" i="26"/>
  <c r="M132" i="26"/>
  <c r="M133" i="26"/>
  <c r="M134" i="26"/>
  <c r="M135" i="26"/>
  <c r="M136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1" i="26"/>
  <c r="M152" i="26"/>
  <c r="M153" i="26"/>
  <c r="M154" i="26"/>
  <c r="M155" i="26"/>
  <c r="M156" i="26"/>
  <c r="M157" i="26"/>
  <c r="M158" i="26"/>
  <c r="M159" i="26"/>
  <c r="M160" i="26"/>
  <c r="M161" i="26"/>
  <c r="M162" i="26"/>
  <c r="M163" i="26"/>
  <c r="M164" i="26"/>
  <c r="M165" i="26"/>
  <c r="M166" i="26"/>
  <c r="M167" i="26"/>
  <c r="M168" i="26"/>
  <c r="M169" i="26"/>
  <c r="M170" i="26"/>
  <c r="M171" i="26"/>
  <c r="M172" i="26"/>
  <c r="M173" i="26"/>
  <c r="M174" i="26"/>
  <c r="M175" i="26"/>
  <c r="M176" i="26"/>
  <c r="M177" i="26"/>
  <c r="M178" i="26"/>
  <c r="M179" i="26"/>
  <c r="M180" i="26"/>
  <c r="M181" i="26"/>
  <c r="M182" i="26"/>
  <c r="M183" i="26"/>
  <c r="M184" i="26"/>
  <c r="M185" i="26"/>
  <c r="M186" i="26"/>
  <c r="M187" i="26"/>
  <c r="M188" i="26"/>
  <c r="M189" i="26"/>
  <c r="M190" i="26"/>
  <c r="M191" i="26"/>
  <c r="M192" i="26"/>
  <c r="M193" i="26"/>
  <c r="M194" i="26"/>
  <c r="M195" i="26"/>
  <c r="M196" i="26"/>
  <c r="M197" i="26"/>
  <c r="M198" i="26"/>
  <c r="M199" i="26"/>
  <c r="M200" i="26"/>
  <c r="M201" i="26"/>
  <c r="M202" i="26"/>
  <c r="M203" i="26"/>
  <c r="M204" i="26"/>
  <c r="M205" i="26"/>
  <c r="M206" i="26"/>
  <c r="M207" i="26"/>
  <c r="M208" i="26"/>
  <c r="M209" i="26"/>
  <c r="M210" i="26"/>
  <c r="M211" i="26"/>
  <c r="M212" i="26"/>
  <c r="M213" i="26"/>
  <c r="M214" i="26"/>
  <c r="M215" i="26"/>
  <c r="M216" i="26"/>
  <c r="M217" i="26"/>
  <c r="M218" i="26"/>
  <c r="M219" i="26"/>
  <c r="M220" i="26"/>
  <c r="M221" i="26"/>
  <c r="M222" i="26"/>
  <c r="M223" i="26"/>
  <c r="M224" i="26"/>
  <c r="M225" i="26"/>
  <c r="M226" i="26"/>
  <c r="M227" i="26"/>
  <c r="M228" i="26"/>
  <c r="M229" i="26"/>
  <c r="M230" i="26"/>
  <c r="M231" i="26"/>
  <c r="M232" i="26"/>
  <c r="M233" i="26"/>
  <c r="M234" i="26"/>
  <c r="M235" i="26"/>
  <c r="M236" i="26"/>
  <c r="M237" i="26"/>
  <c r="M238" i="26"/>
  <c r="M239" i="26"/>
  <c r="M240" i="26"/>
  <c r="M241" i="26"/>
  <c r="M242" i="26"/>
  <c r="M243" i="26"/>
  <c r="M244" i="26"/>
  <c r="M245" i="26"/>
  <c r="M246" i="26"/>
  <c r="M247" i="26"/>
  <c r="M248" i="26"/>
  <c r="M249" i="26"/>
  <c r="M250" i="26"/>
  <c r="M251" i="26"/>
  <c r="M252" i="26"/>
  <c r="M253" i="26"/>
  <c r="M254" i="26"/>
  <c r="M255" i="26"/>
  <c r="M256" i="26"/>
  <c r="M257" i="26"/>
  <c r="M258" i="26"/>
  <c r="M259" i="26"/>
  <c r="M260" i="26"/>
  <c r="M261" i="26"/>
  <c r="M262" i="26"/>
  <c r="M263" i="26"/>
  <c r="M264" i="26"/>
  <c r="M265" i="26"/>
  <c r="M266" i="26"/>
  <c r="M267" i="26"/>
  <c r="M268" i="26"/>
  <c r="M269" i="26"/>
  <c r="M270" i="26"/>
  <c r="M271" i="26"/>
  <c r="M272" i="26"/>
  <c r="M273" i="26"/>
  <c r="M274" i="26"/>
  <c r="M275" i="26"/>
  <c r="M276" i="26"/>
  <c r="M277" i="26"/>
  <c r="M278" i="26"/>
  <c r="M279" i="26"/>
  <c r="M280" i="26"/>
  <c r="M281" i="26"/>
  <c r="M282" i="26"/>
  <c r="M283" i="26"/>
  <c r="M284" i="26"/>
  <c r="M285" i="26"/>
  <c r="M286" i="26"/>
  <c r="M287" i="26"/>
  <c r="M288" i="26"/>
  <c r="M289" i="26"/>
  <c r="M290" i="26"/>
  <c r="M291" i="26"/>
  <c r="M292" i="26"/>
  <c r="M293" i="26"/>
  <c r="M294" i="26"/>
  <c r="M295" i="26"/>
  <c r="M296" i="26"/>
  <c r="M297" i="26"/>
  <c r="M298" i="26"/>
  <c r="M299" i="26"/>
  <c r="M300" i="26"/>
  <c r="M301" i="26"/>
  <c r="M302" i="26"/>
  <c r="M303" i="26"/>
  <c r="M304" i="26"/>
  <c r="M305" i="26"/>
  <c r="M306" i="26"/>
  <c r="M307" i="26"/>
  <c r="M308" i="26"/>
  <c r="M309" i="26"/>
  <c r="M310" i="26"/>
  <c r="M311" i="26"/>
  <c r="M312" i="26"/>
  <c r="M313" i="26"/>
  <c r="M314" i="26"/>
  <c r="M315" i="26"/>
  <c r="M316" i="26"/>
  <c r="M317" i="26"/>
  <c r="M318" i="26"/>
  <c r="M319" i="26"/>
  <c r="M320" i="26"/>
  <c r="M321" i="26"/>
  <c r="M322" i="26"/>
  <c r="M323" i="26"/>
  <c r="M324" i="26"/>
  <c r="M325" i="26"/>
  <c r="M326" i="26"/>
  <c r="M327" i="26"/>
  <c r="M328" i="26"/>
  <c r="M329" i="26"/>
  <c r="M330" i="26"/>
  <c r="M331" i="26"/>
  <c r="M332" i="26"/>
  <c r="M333" i="26"/>
  <c r="M334" i="26"/>
  <c r="M335" i="26"/>
  <c r="M336" i="26"/>
  <c r="M337" i="26"/>
  <c r="M338" i="26"/>
  <c r="M339" i="26"/>
  <c r="M340" i="26"/>
  <c r="M341" i="26"/>
  <c r="M342" i="26"/>
  <c r="M343" i="26"/>
  <c r="M344" i="26"/>
  <c r="M345" i="26"/>
  <c r="M346" i="26"/>
  <c r="M347" i="26"/>
  <c r="M348" i="26"/>
  <c r="M349" i="26"/>
  <c r="M350" i="26"/>
  <c r="M351" i="26"/>
  <c r="M352" i="26"/>
  <c r="M353" i="26"/>
  <c r="M354" i="26"/>
  <c r="M355" i="26"/>
  <c r="M356" i="26"/>
  <c r="M357" i="26"/>
  <c r="M358" i="26"/>
  <c r="M359" i="26"/>
  <c r="M360" i="26"/>
  <c r="M361" i="26"/>
  <c r="M362" i="26"/>
  <c r="M363" i="26"/>
  <c r="M364" i="26"/>
  <c r="M365" i="26"/>
  <c r="M366" i="26"/>
  <c r="M367" i="26"/>
  <c r="M368" i="26"/>
  <c r="M369" i="26"/>
  <c r="M370" i="26"/>
  <c r="M371" i="26"/>
  <c r="M372" i="26"/>
  <c r="M373" i="26"/>
  <c r="M374" i="26"/>
  <c r="M375" i="26"/>
  <c r="M376" i="26"/>
  <c r="M377" i="26"/>
  <c r="M378" i="26"/>
  <c r="M379" i="26"/>
  <c r="M380" i="26"/>
  <c r="M381" i="26"/>
  <c r="M382" i="26"/>
  <c r="M383" i="26"/>
  <c r="M384" i="26"/>
  <c r="M385" i="26"/>
  <c r="M386" i="26"/>
  <c r="M387" i="26"/>
  <c r="M388" i="26"/>
  <c r="M389" i="26"/>
  <c r="M390" i="26"/>
  <c r="M391" i="26"/>
  <c r="M392" i="26"/>
  <c r="M393" i="26"/>
  <c r="Q2" i="26"/>
  <c r="O2" i="26"/>
  <c r="M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2" i="26"/>
  <c r="G2" i="37"/>
  <c r="G2" i="36"/>
  <c r="G2" i="35"/>
  <c r="G2" i="34"/>
  <c r="G2" i="33"/>
  <c r="G40" i="30"/>
  <c r="G392" i="30"/>
  <c r="G391" i="30"/>
  <c r="G390" i="30"/>
  <c r="G389" i="30"/>
  <c r="G388" i="30"/>
  <c r="G387" i="30"/>
  <c r="G386" i="30"/>
  <c r="G385" i="30"/>
  <c r="G384" i="30"/>
  <c r="G383" i="30"/>
  <c r="G382" i="30"/>
  <c r="G381" i="30"/>
  <c r="G380" i="30"/>
  <c r="G379" i="30"/>
  <c r="G378" i="30"/>
  <c r="G377" i="30"/>
  <c r="G376" i="30"/>
  <c r="G375" i="30"/>
  <c r="G374" i="30"/>
  <c r="G373" i="30"/>
  <c r="G372" i="30"/>
  <c r="G371" i="30"/>
  <c r="G370" i="30"/>
  <c r="G369" i="30"/>
  <c r="G368" i="30"/>
  <c r="G367" i="30"/>
  <c r="G366" i="30"/>
  <c r="G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S328" i="30" s="1"/>
  <c r="G327" i="30"/>
  <c r="G326" i="30"/>
  <c r="S326" i="30" s="1"/>
  <c r="G325" i="30"/>
  <c r="G324" i="30"/>
  <c r="S324" i="30" s="1"/>
  <c r="G323" i="30"/>
  <c r="G322" i="30"/>
  <c r="S322" i="30" s="1"/>
  <c r="G321" i="30"/>
  <c r="G320" i="30"/>
  <c r="S320" i="30" s="1"/>
  <c r="G319" i="30"/>
  <c r="G318" i="30"/>
  <c r="S318" i="30" s="1"/>
  <c r="G317" i="30"/>
  <c r="G316" i="30"/>
  <c r="S316" i="30" s="1"/>
  <c r="G315" i="30"/>
  <c r="G314" i="30"/>
  <c r="S314" i="30" s="1"/>
  <c r="G313" i="30"/>
  <c r="G312" i="30"/>
  <c r="S312" i="30" s="1"/>
  <c r="G311" i="30"/>
  <c r="G310" i="30"/>
  <c r="S310" i="30" s="1"/>
  <c r="G309" i="30"/>
  <c r="G308" i="30"/>
  <c r="S308" i="30" s="1"/>
  <c r="G307" i="30"/>
  <c r="G306" i="30"/>
  <c r="S306" i="30" s="1"/>
  <c r="G305" i="30"/>
  <c r="G304" i="30"/>
  <c r="S304" i="30" s="1"/>
  <c r="G303" i="30"/>
  <c r="G302" i="30"/>
  <c r="S302" i="30" s="1"/>
  <c r="G301" i="30"/>
  <c r="G300" i="30"/>
  <c r="S300" i="30" s="1"/>
  <c r="G299" i="30"/>
  <c r="G298" i="30"/>
  <c r="S298" i="30" s="1"/>
  <c r="G297" i="30"/>
  <c r="G296" i="30"/>
  <c r="S296" i="30" s="1"/>
  <c r="G295" i="30"/>
  <c r="G294" i="30"/>
  <c r="S294" i="30" s="1"/>
  <c r="G293" i="30"/>
  <c r="G292" i="30"/>
  <c r="S292" i="30" s="1"/>
  <c r="G291" i="30"/>
  <c r="G290" i="30"/>
  <c r="S290" i="30" s="1"/>
  <c r="G289" i="30"/>
  <c r="G288" i="30"/>
  <c r="S288" i="30" s="1"/>
  <c r="G287" i="30"/>
  <c r="G286" i="30"/>
  <c r="S286" i="30" s="1"/>
  <c r="G285" i="30"/>
  <c r="G284" i="30"/>
  <c r="S284" i="30" s="1"/>
  <c r="G283" i="30"/>
  <c r="G282" i="30"/>
  <c r="S282" i="30" s="1"/>
  <c r="G281" i="30"/>
  <c r="G280" i="30"/>
  <c r="S280" i="30" s="1"/>
  <c r="T280" i="30" s="1"/>
  <c r="U280" i="30" s="1"/>
  <c r="G279" i="30"/>
  <c r="G278" i="30"/>
  <c r="S278" i="30" s="1"/>
  <c r="G277" i="30"/>
  <c r="G276" i="30"/>
  <c r="S276" i="30" s="1"/>
  <c r="G275" i="30"/>
  <c r="G274" i="30"/>
  <c r="S274" i="30" s="1"/>
  <c r="G273" i="30"/>
  <c r="G272" i="30"/>
  <c r="S272" i="30" s="1"/>
  <c r="G271" i="30"/>
  <c r="G270" i="30"/>
  <c r="S270" i="30" s="1"/>
  <c r="G269" i="30"/>
  <c r="G268" i="30"/>
  <c r="S268" i="30" s="1"/>
  <c r="G267" i="30"/>
  <c r="G266" i="30"/>
  <c r="S266" i="30" s="1"/>
  <c r="G265" i="30"/>
  <c r="G264" i="30"/>
  <c r="S264" i="30" s="1"/>
  <c r="G263" i="30"/>
  <c r="G262" i="30"/>
  <c r="S262" i="30" s="1"/>
  <c r="G261" i="30"/>
  <c r="G260" i="30"/>
  <c r="S260" i="30" s="1"/>
  <c r="G259" i="30"/>
  <c r="G258" i="30"/>
  <c r="S258" i="30" s="1"/>
  <c r="G257" i="30"/>
  <c r="G256" i="30"/>
  <c r="S256" i="30" s="1"/>
  <c r="G255" i="30"/>
  <c r="G254" i="30"/>
  <c r="S254" i="30" s="1"/>
  <c r="G253" i="30"/>
  <c r="G252" i="30"/>
  <c r="S252" i="30" s="1"/>
  <c r="G251" i="30"/>
  <c r="G250" i="30"/>
  <c r="S250" i="30" s="1"/>
  <c r="G249" i="30"/>
  <c r="G248" i="30"/>
  <c r="S248" i="30" s="1"/>
  <c r="G247" i="30"/>
  <c r="G246" i="30"/>
  <c r="S246" i="30" s="1"/>
  <c r="G245" i="30"/>
  <c r="G244" i="30"/>
  <c r="S244" i="30" s="1"/>
  <c r="G243" i="30"/>
  <c r="G242" i="30"/>
  <c r="S242" i="30" s="1"/>
  <c r="G241" i="30"/>
  <c r="G240" i="30"/>
  <c r="S240" i="30" s="1"/>
  <c r="G239" i="30"/>
  <c r="G238" i="30"/>
  <c r="S238" i="30" s="1"/>
  <c r="G237" i="30"/>
  <c r="G236" i="30"/>
  <c r="S236" i="30" s="1"/>
  <c r="G235" i="30"/>
  <c r="G234" i="30"/>
  <c r="S234" i="30" s="1"/>
  <c r="G233" i="30"/>
  <c r="G232" i="30"/>
  <c r="S232" i="30" s="1"/>
  <c r="G231" i="30"/>
  <c r="G230" i="30"/>
  <c r="S230" i="30" s="1"/>
  <c r="G229" i="30"/>
  <c r="G228" i="30"/>
  <c r="S228" i="30" s="1"/>
  <c r="G227" i="30"/>
  <c r="G226" i="30"/>
  <c r="S226" i="30" s="1"/>
  <c r="G225" i="30"/>
  <c r="G224" i="30"/>
  <c r="S224" i="30" s="1"/>
  <c r="G223" i="30"/>
  <c r="G222" i="30"/>
  <c r="S222" i="30" s="1"/>
  <c r="G221" i="30"/>
  <c r="G220" i="30"/>
  <c r="S220" i="30" s="1"/>
  <c r="G219" i="30"/>
  <c r="G218" i="30"/>
  <c r="S218" i="30" s="1"/>
  <c r="G217" i="30"/>
  <c r="G216" i="30"/>
  <c r="S216" i="30" s="1"/>
  <c r="G215" i="30"/>
  <c r="G214" i="30"/>
  <c r="S214" i="30" s="1"/>
  <c r="G213" i="30"/>
  <c r="G212" i="30"/>
  <c r="S212" i="30" s="1"/>
  <c r="G211" i="30"/>
  <c r="G210" i="30"/>
  <c r="S210" i="30" s="1"/>
  <c r="G209" i="30"/>
  <c r="G208" i="30"/>
  <c r="S208" i="30" s="1"/>
  <c r="G207" i="30"/>
  <c r="G206" i="30"/>
  <c r="S206" i="30" s="1"/>
  <c r="G205" i="30"/>
  <c r="G204" i="30"/>
  <c r="S204" i="30" s="1"/>
  <c r="G203" i="30"/>
  <c r="G202" i="30"/>
  <c r="S202" i="30" s="1"/>
  <c r="G201" i="30"/>
  <c r="G200" i="30"/>
  <c r="S200" i="30" s="1"/>
  <c r="G199" i="30"/>
  <c r="G198" i="30"/>
  <c r="S198" i="30" s="1"/>
  <c r="G197" i="30"/>
  <c r="G196" i="30"/>
  <c r="S196" i="30" s="1"/>
  <c r="G195" i="30"/>
  <c r="G194" i="30"/>
  <c r="S194" i="30" s="1"/>
  <c r="G193" i="30"/>
  <c r="G192" i="30"/>
  <c r="S192" i="30" s="1"/>
  <c r="G191" i="30"/>
  <c r="G190" i="30"/>
  <c r="S190" i="30" s="1"/>
  <c r="G189" i="30"/>
  <c r="G188" i="30"/>
  <c r="S188" i="30" s="1"/>
  <c r="G187" i="30"/>
  <c r="G186" i="30"/>
  <c r="S186" i="30" s="1"/>
  <c r="G185" i="30"/>
  <c r="G184" i="30"/>
  <c r="S184" i="30" s="1"/>
  <c r="G183" i="30"/>
  <c r="G182" i="30"/>
  <c r="S182" i="30" s="1"/>
  <c r="G181" i="30"/>
  <c r="G180" i="30"/>
  <c r="S180" i="30" s="1"/>
  <c r="G179" i="30"/>
  <c r="G178" i="30"/>
  <c r="S178" i="30" s="1"/>
  <c r="G177" i="30"/>
  <c r="G176" i="30"/>
  <c r="S176" i="30" s="1"/>
  <c r="G175" i="30"/>
  <c r="G174" i="30"/>
  <c r="S174" i="30" s="1"/>
  <c r="G173" i="30"/>
  <c r="G172" i="30"/>
  <c r="S172" i="30" s="1"/>
  <c r="G171" i="30"/>
  <c r="G170" i="30"/>
  <c r="S170" i="30" s="1"/>
  <c r="G169" i="30"/>
  <c r="G168" i="30"/>
  <c r="S168" i="30" s="1"/>
  <c r="G167" i="30"/>
  <c r="G166" i="30"/>
  <c r="S166" i="30" s="1"/>
  <c r="G165" i="30"/>
  <c r="G164" i="30"/>
  <c r="S164" i="30" s="1"/>
  <c r="G163" i="30"/>
  <c r="G162" i="30"/>
  <c r="S162" i="30" s="1"/>
  <c r="G161" i="30"/>
  <c r="G160" i="30"/>
  <c r="S160" i="30" s="1"/>
  <c r="G159" i="30"/>
  <c r="G158" i="30"/>
  <c r="S158" i="30" s="1"/>
  <c r="G157" i="30"/>
  <c r="G156" i="30"/>
  <c r="S156" i="30" s="1"/>
  <c r="G155" i="30"/>
  <c r="G154" i="30"/>
  <c r="S154" i="30" s="1"/>
  <c r="G153" i="30"/>
  <c r="G152" i="30"/>
  <c r="S152" i="30" s="1"/>
  <c r="T152" i="30" s="1"/>
  <c r="U152" i="30" s="1"/>
  <c r="G151" i="30"/>
  <c r="G150" i="30"/>
  <c r="S150" i="30" s="1"/>
  <c r="G149" i="30"/>
  <c r="G148" i="30"/>
  <c r="S148" i="30" s="1"/>
  <c r="G147" i="30"/>
  <c r="G146" i="30"/>
  <c r="S146" i="30" s="1"/>
  <c r="G145" i="30"/>
  <c r="G144" i="30"/>
  <c r="S144" i="30" s="1"/>
  <c r="G143" i="30"/>
  <c r="G142" i="30"/>
  <c r="S142" i="30" s="1"/>
  <c r="G141" i="30"/>
  <c r="G140" i="30"/>
  <c r="S140" i="30" s="1"/>
  <c r="G139" i="30"/>
  <c r="G138" i="30"/>
  <c r="S138" i="30" s="1"/>
  <c r="G137" i="30"/>
  <c r="G136" i="30"/>
  <c r="S136" i="30" s="1"/>
  <c r="G135" i="30"/>
  <c r="G134" i="30"/>
  <c r="S134" i="30" s="1"/>
  <c r="G133" i="30"/>
  <c r="G132" i="30"/>
  <c r="S132" i="30" s="1"/>
  <c r="G131" i="30"/>
  <c r="G130" i="30"/>
  <c r="S130" i="30" s="1"/>
  <c r="G129" i="30"/>
  <c r="G128" i="30"/>
  <c r="S128" i="30" s="1"/>
  <c r="G127" i="30"/>
  <c r="G126" i="30"/>
  <c r="S126" i="30" s="1"/>
  <c r="G125" i="30"/>
  <c r="G124" i="30"/>
  <c r="S124" i="30" s="1"/>
  <c r="G123" i="30"/>
  <c r="G122" i="30"/>
  <c r="S122" i="30" s="1"/>
  <c r="G121" i="30"/>
  <c r="G120" i="30"/>
  <c r="S120" i="30" s="1"/>
  <c r="G119" i="30"/>
  <c r="G118" i="30"/>
  <c r="S118" i="30" s="1"/>
  <c r="G117" i="30"/>
  <c r="G116" i="30"/>
  <c r="S116" i="30" s="1"/>
  <c r="G115" i="30"/>
  <c r="G114" i="30"/>
  <c r="S114" i="30" s="1"/>
  <c r="G113" i="30"/>
  <c r="G112" i="30"/>
  <c r="S112" i="30" s="1"/>
  <c r="G111" i="30"/>
  <c r="G110" i="30"/>
  <c r="S110" i="30" s="1"/>
  <c r="G109" i="30"/>
  <c r="G108" i="30"/>
  <c r="S108" i="30" s="1"/>
  <c r="G107" i="30"/>
  <c r="G106" i="30"/>
  <c r="S106" i="30" s="1"/>
  <c r="G105" i="30"/>
  <c r="G104" i="30"/>
  <c r="S104" i="30" s="1"/>
  <c r="G103" i="30"/>
  <c r="G102" i="30"/>
  <c r="S102" i="30" s="1"/>
  <c r="G101" i="30"/>
  <c r="G100" i="30"/>
  <c r="S100" i="30" s="1"/>
  <c r="G99" i="30"/>
  <c r="G98" i="30"/>
  <c r="S98" i="30" s="1"/>
  <c r="G97" i="30"/>
  <c r="G96" i="30"/>
  <c r="S96" i="30" s="1"/>
  <c r="G95" i="30"/>
  <c r="G94" i="30"/>
  <c r="S94" i="30" s="1"/>
  <c r="G93" i="30"/>
  <c r="G92" i="30"/>
  <c r="S92" i="30" s="1"/>
  <c r="G91" i="30"/>
  <c r="G90" i="30"/>
  <c r="S90" i="30" s="1"/>
  <c r="G89" i="30"/>
  <c r="G88" i="30"/>
  <c r="S88" i="30" s="1"/>
  <c r="G87" i="30"/>
  <c r="G86" i="30"/>
  <c r="S86" i="30" s="1"/>
  <c r="G85" i="30"/>
  <c r="G84" i="30"/>
  <c r="S84" i="30" s="1"/>
  <c r="G83" i="30"/>
  <c r="G82" i="30"/>
  <c r="S82" i="30" s="1"/>
  <c r="G81" i="30"/>
  <c r="G80" i="30"/>
  <c r="S80" i="30" s="1"/>
  <c r="G79" i="30"/>
  <c r="G78" i="30"/>
  <c r="S78" i="30" s="1"/>
  <c r="G77" i="30"/>
  <c r="G76" i="30"/>
  <c r="S76" i="30" s="1"/>
  <c r="G75" i="30"/>
  <c r="G74" i="30"/>
  <c r="S74" i="30" s="1"/>
  <c r="G73" i="30"/>
  <c r="G72" i="30"/>
  <c r="S72" i="30" s="1"/>
  <c r="G71" i="30"/>
  <c r="G70" i="30"/>
  <c r="S70" i="30" s="1"/>
  <c r="G69" i="30"/>
  <c r="G68" i="30"/>
  <c r="S68" i="30" s="1"/>
  <c r="G67" i="30"/>
  <c r="G66" i="30"/>
  <c r="S66" i="30" s="1"/>
  <c r="G65" i="30"/>
  <c r="G64" i="30"/>
  <c r="S64" i="30" s="1"/>
  <c r="G63" i="30"/>
  <c r="G62" i="30"/>
  <c r="S62" i="30" s="1"/>
  <c r="G61" i="30"/>
  <c r="G60" i="30"/>
  <c r="S60" i="30" s="1"/>
  <c r="G59" i="30"/>
  <c r="G58" i="30"/>
  <c r="S58" i="30" s="1"/>
  <c r="G57" i="30"/>
  <c r="G56" i="30"/>
  <c r="S56" i="30" s="1"/>
  <c r="G55" i="30"/>
  <c r="G54" i="30"/>
  <c r="S54" i="30" s="1"/>
  <c r="G53" i="30"/>
  <c r="G52" i="30"/>
  <c r="S52" i="30" s="1"/>
  <c r="G51" i="30"/>
  <c r="G50" i="30"/>
  <c r="S50" i="30" s="1"/>
  <c r="G49" i="30"/>
  <c r="G48" i="30"/>
  <c r="S48" i="30" s="1"/>
  <c r="G47" i="30"/>
  <c r="G46" i="30"/>
  <c r="S46" i="30" s="1"/>
  <c r="G45" i="30"/>
  <c r="G44" i="30"/>
  <c r="S44" i="30" s="1"/>
  <c r="G43" i="30"/>
  <c r="G42" i="30"/>
  <c r="S42" i="30" s="1"/>
  <c r="G41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29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2" i="26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2" i="26"/>
  <c r="S59" i="37" l="1"/>
  <c r="V59" i="37" s="1"/>
  <c r="S57" i="37"/>
  <c r="V57" i="37" s="1"/>
  <c r="S55" i="37"/>
  <c r="V55" i="37" s="1"/>
  <c r="S53" i="37"/>
  <c r="S51" i="37"/>
  <c r="T51" i="37" s="1"/>
  <c r="U51" i="37" s="1"/>
  <c r="S49" i="37"/>
  <c r="S47" i="37"/>
  <c r="T47" i="37" s="1"/>
  <c r="U47" i="37" s="1"/>
  <c r="S45" i="37"/>
  <c r="S43" i="37"/>
  <c r="T43" i="37" s="1"/>
  <c r="U43" i="37" s="1"/>
  <c r="S41" i="37"/>
  <c r="S39" i="37"/>
  <c r="T39" i="37" s="1"/>
  <c r="U39" i="37" s="1"/>
  <c r="S37" i="37"/>
  <c r="S35" i="37"/>
  <c r="T35" i="37" s="1"/>
  <c r="U35" i="37" s="1"/>
  <c r="S33" i="37"/>
  <c r="S31" i="37"/>
  <c r="T31" i="37" s="1"/>
  <c r="U31" i="37" s="1"/>
  <c r="S29" i="37"/>
  <c r="S27" i="37"/>
  <c r="T27" i="37" s="1"/>
  <c r="U27" i="37" s="1"/>
  <c r="S25" i="37"/>
  <c r="S23" i="37"/>
  <c r="T23" i="37" s="1"/>
  <c r="U23" i="37" s="1"/>
  <c r="S21" i="37"/>
  <c r="S19" i="37"/>
  <c r="T19" i="37" s="1"/>
  <c r="U19" i="37" s="1"/>
  <c r="S17" i="37"/>
  <c r="S15" i="37"/>
  <c r="T15" i="37" s="1"/>
  <c r="U15" i="37" s="1"/>
  <c r="S13" i="37"/>
  <c r="S11" i="37"/>
  <c r="T11" i="37" s="1"/>
  <c r="U11" i="37" s="1"/>
  <c r="S9" i="37"/>
  <c r="S7" i="37"/>
  <c r="T7" i="37" s="1"/>
  <c r="U7" i="37" s="1"/>
  <c r="S5" i="37"/>
  <c r="S3" i="37"/>
  <c r="T3" i="37" s="1"/>
  <c r="U3" i="37" s="1"/>
  <c r="S2" i="37"/>
  <c r="V2" i="37" s="1"/>
  <c r="V47" i="35"/>
  <c r="T47" i="35"/>
  <c r="T161" i="35"/>
  <c r="U161" i="35" s="1"/>
  <c r="T159" i="35"/>
  <c r="U159" i="35" s="1"/>
  <c r="T157" i="35"/>
  <c r="U157" i="35" s="1"/>
  <c r="T155" i="35"/>
  <c r="U155" i="35" s="1"/>
  <c r="T153" i="35"/>
  <c r="U153" i="35" s="1"/>
  <c r="T151" i="35"/>
  <c r="U151" i="35" s="1"/>
  <c r="T149" i="35"/>
  <c r="U149" i="35" s="1"/>
  <c r="T147" i="35"/>
  <c r="U147" i="35" s="1"/>
  <c r="T145" i="35"/>
  <c r="U145" i="35" s="1"/>
  <c r="T143" i="35"/>
  <c r="U143" i="35" s="1"/>
  <c r="T141" i="35"/>
  <c r="U141" i="35" s="1"/>
  <c r="T139" i="35"/>
  <c r="U139" i="35" s="1"/>
  <c r="T137" i="35"/>
  <c r="U137" i="35" s="1"/>
  <c r="T135" i="35"/>
  <c r="U135" i="35" s="1"/>
  <c r="T133" i="35"/>
  <c r="U133" i="35" s="1"/>
  <c r="T131" i="35"/>
  <c r="U131" i="35" s="1"/>
  <c r="T129" i="35"/>
  <c r="U129" i="35" s="1"/>
  <c r="T127" i="35"/>
  <c r="U127" i="35" s="1"/>
  <c r="T125" i="35"/>
  <c r="U125" i="35" s="1"/>
  <c r="T123" i="35"/>
  <c r="U123" i="35" s="1"/>
  <c r="T121" i="35"/>
  <c r="U121" i="35" s="1"/>
  <c r="T119" i="35"/>
  <c r="U119" i="35" s="1"/>
  <c r="T117" i="35"/>
  <c r="U117" i="35" s="1"/>
  <c r="T115" i="35"/>
  <c r="U115" i="35" s="1"/>
  <c r="T113" i="35"/>
  <c r="U113" i="35" s="1"/>
  <c r="T111" i="35"/>
  <c r="U111" i="35" s="1"/>
  <c r="T109" i="35"/>
  <c r="U109" i="35" s="1"/>
  <c r="T107" i="35"/>
  <c r="U107" i="35" s="1"/>
  <c r="T105" i="35"/>
  <c r="U105" i="35" s="1"/>
  <c r="T103" i="35"/>
  <c r="U103" i="35" s="1"/>
  <c r="T101" i="35"/>
  <c r="U101" i="35" s="1"/>
  <c r="T99" i="35"/>
  <c r="U99" i="35" s="1"/>
  <c r="T97" i="35"/>
  <c r="U97" i="35" s="1"/>
  <c r="T95" i="35"/>
  <c r="U95" i="35" s="1"/>
  <c r="T93" i="35"/>
  <c r="U93" i="35" s="1"/>
  <c r="T91" i="35"/>
  <c r="U91" i="35" s="1"/>
  <c r="T89" i="35"/>
  <c r="U89" i="35" s="1"/>
  <c r="T87" i="35"/>
  <c r="U87" i="35" s="1"/>
  <c r="T85" i="35"/>
  <c r="U85" i="35" s="1"/>
  <c r="T83" i="35"/>
  <c r="U83" i="35" s="1"/>
  <c r="T81" i="35"/>
  <c r="U81" i="35" s="1"/>
  <c r="T79" i="35"/>
  <c r="U79" i="35" s="1"/>
  <c r="T77" i="35"/>
  <c r="U77" i="35" s="1"/>
  <c r="T75" i="35"/>
  <c r="U75" i="35" s="1"/>
  <c r="T73" i="35"/>
  <c r="U73" i="35" s="1"/>
  <c r="T71" i="35"/>
  <c r="U71" i="35" s="1"/>
  <c r="T69" i="35"/>
  <c r="U69" i="35" s="1"/>
  <c r="T65" i="35"/>
  <c r="U65" i="35" s="1"/>
  <c r="T61" i="35"/>
  <c r="U61" i="35" s="1"/>
  <c r="T57" i="35"/>
  <c r="U57" i="35" s="1"/>
  <c r="T53" i="35"/>
  <c r="U53" i="35" s="1"/>
  <c r="T49" i="35"/>
  <c r="U49" i="35" s="1"/>
  <c r="V68" i="35"/>
  <c r="T68" i="35"/>
  <c r="U68" i="35" s="1"/>
  <c r="V66" i="35"/>
  <c r="T66" i="35"/>
  <c r="U66" i="35" s="1"/>
  <c r="V64" i="35"/>
  <c r="T64" i="35"/>
  <c r="U64" i="35" s="1"/>
  <c r="V62" i="35"/>
  <c r="T62" i="35"/>
  <c r="U62" i="35" s="1"/>
  <c r="V60" i="35"/>
  <c r="T60" i="35"/>
  <c r="U60" i="35" s="1"/>
  <c r="V58" i="35"/>
  <c r="T58" i="35"/>
  <c r="U58" i="35" s="1"/>
  <c r="V56" i="35"/>
  <c r="T56" i="35"/>
  <c r="U56" i="35" s="1"/>
  <c r="V54" i="35"/>
  <c r="T54" i="35"/>
  <c r="U54" i="35" s="1"/>
  <c r="V52" i="35"/>
  <c r="T52" i="35"/>
  <c r="U52" i="35" s="1"/>
  <c r="V50" i="35"/>
  <c r="T50" i="35"/>
  <c r="U50" i="35" s="1"/>
  <c r="T162" i="35"/>
  <c r="U162" i="35" s="1"/>
  <c r="T160" i="35"/>
  <c r="U160" i="35" s="1"/>
  <c r="T158" i="35"/>
  <c r="U158" i="35" s="1"/>
  <c r="T156" i="35"/>
  <c r="U156" i="35" s="1"/>
  <c r="T154" i="35"/>
  <c r="U154" i="35" s="1"/>
  <c r="T152" i="35"/>
  <c r="U152" i="35" s="1"/>
  <c r="T150" i="35"/>
  <c r="U150" i="35" s="1"/>
  <c r="T148" i="35"/>
  <c r="U148" i="35" s="1"/>
  <c r="T146" i="35"/>
  <c r="U146" i="35" s="1"/>
  <c r="T144" i="35"/>
  <c r="U144" i="35" s="1"/>
  <c r="T142" i="35"/>
  <c r="U142" i="35" s="1"/>
  <c r="T140" i="35"/>
  <c r="U140" i="35" s="1"/>
  <c r="T138" i="35"/>
  <c r="U138" i="35" s="1"/>
  <c r="T136" i="35"/>
  <c r="U136" i="35" s="1"/>
  <c r="T134" i="35"/>
  <c r="U134" i="35" s="1"/>
  <c r="T132" i="35"/>
  <c r="U132" i="35" s="1"/>
  <c r="T130" i="35"/>
  <c r="U130" i="35" s="1"/>
  <c r="T128" i="35"/>
  <c r="U128" i="35" s="1"/>
  <c r="T126" i="35"/>
  <c r="U126" i="35" s="1"/>
  <c r="T124" i="35"/>
  <c r="U124" i="35" s="1"/>
  <c r="T122" i="35"/>
  <c r="U122" i="35" s="1"/>
  <c r="T120" i="35"/>
  <c r="U120" i="35" s="1"/>
  <c r="T118" i="35"/>
  <c r="U118" i="35" s="1"/>
  <c r="T116" i="35"/>
  <c r="U116" i="35" s="1"/>
  <c r="T114" i="35"/>
  <c r="U114" i="35" s="1"/>
  <c r="T112" i="35"/>
  <c r="U112" i="35" s="1"/>
  <c r="T110" i="35"/>
  <c r="U110" i="35" s="1"/>
  <c r="T108" i="35"/>
  <c r="U108" i="35" s="1"/>
  <c r="T106" i="35"/>
  <c r="U106" i="35" s="1"/>
  <c r="T104" i="35"/>
  <c r="U104" i="35" s="1"/>
  <c r="T102" i="35"/>
  <c r="U102" i="35" s="1"/>
  <c r="T100" i="35"/>
  <c r="U100" i="35" s="1"/>
  <c r="T98" i="35"/>
  <c r="U98" i="35" s="1"/>
  <c r="T96" i="35"/>
  <c r="U96" i="35" s="1"/>
  <c r="T94" i="35"/>
  <c r="U94" i="35" s="1"/>
  <c r="T92" i="35"/>
  <c r="U92" i="35" s="1"/>
  <c r="T90" i="35"/>
  <c r="U90" i="35" s="1"/>
  <c r="T88" i="35"/>
  <c r="U88" i="35" s="1"/>
  <c r="T86" i="35"/>
  <c r="U86" i="35" s="1"/>
  <c r="T84" i="35"/>
  <c r="U84" i="35" s="1"/>
  <c r="T82" i="35"/>
  <c r="U82" i="35" s="1"/>
  <c r="T80" i="35"/>
  <c r="U80" i="35" s="1"/>
  <c r="T78" i="35"/>
  <c r="U78" i="35" s="1"/>
  <c r="T76" i="35"/>
  <c r="U76" i="35" s="1"/>
  <c r="T74" i="35"/>
  <c r="U74" i="35" s="1"/>
  <c r="T72" i="35"/>
  <c r="U72" i="35" s="1"/>
  <c r="T70" i="35"/>
  <c r="U70" i="35" s="1"/>
  <c r="T67" i="35"/>
  <c r="U67" i="35" s="1"/>
  <c r="T63" i="35"/>
  <c r="U63" i="35" s="1"/>
  <c r="T59" i="35"/>
  <c r="U59" i="35" s="1"/>
  <c r="T55" i="35"/>
  <c r="U55" i="35" s="1"/>
  <c r="T51" i="35"/>
  <c r="U51" i="35" s="1"/>
  <c r="T48" i="35"/>
  <c r="U48" i="35" s="1"/>
  <c r="S30" i="34"/>
  <c r="V30" i="34" s="1"/>
  <c r="S69" i="34"/>
  <c r="V69" i="34" s="1"/>
  <c r="S2" i="34"/>
  <c r="V2" i="34" s="1"/>
  <c r="V85" i="34"/>
  <c r="V93" i="34"/>
  <c r="V101" i="34"/>
  <c r="V109" i="34"/>
  <c r="V117" i="34"/>
  <c r="V81" i="34"/>
  <c r="V89" i="34"/>
  <c r="V97" i="34"/>
  <c r="V105" i="34"/>
  <c r="V113" i="34"/>
  <c r="V121" i="34"/>
  <c r="V6" i="33"/>
  <c r="T128" i="33"/>
  <c r="U128" i="33" s="1"/>
  <c r="V4" i="33"/>
  <c r="V8" i="33"/>
  <c r="T130" i="33"/>
  <c r="U130" i="33" s="1"/>
  <c r="T126" i="33"/>
  <c r="U126" i="33" s="1"/>
  <c r="V127" i="33"/>
  <c r="V125" i="33"/>
  <c r="S2" i="33"/>
  <c r="T131" i="33"/>
  <c r="U131" i="33" s="1"/>
  <c r="T129" i="33"/>
  <c r="U129" i="33" s="1"/>
  <c r="V6" i="31"/>
  <c r="S63" i="31"/>
  <c r="T63" i="31" s="1"/>
  <c r="U63" i="31" s="1"/>
  <c r="S55" i="31"/>
  <c r="S47" i="31"/>
  <c r="T47" i="31" s="1"/>
  <c r="U47" i="31" s="1"/>
  <c r="S35" i="31"/>
  <c r="S27" i="31"/>
  <c r="T27" i="31" s="1"/>
  <c r="U27" i="31" s="1"/>
  <c r="S19" i="31"/>
  <c r="S11" i="31"/>
  <c r="T11" i="31" s="1"/>
  <c r="U11" i="31" s="1"/>
  <c r="S121" i="31"/>
  <c r="S119" i="31"/>
  <c r="V119" i="31" s="1"/>
  <c r="S117" i="31"/>
  <c r="S115" i="31"/>
  <c r="V115" i="31" s="1"/>
  <c r="S113" i="31"/>
  <c r="S111" i="31"/>
  <c r="V111" i="31" s="1"/>
  <c r="S109" i="31"/>
  <c r="S107" i="31"/>
  <c r="V107" i="31" s="1"/>
  <c r="S105" i="31"/>
  <c r="S103" i="31"/>
  <c r="V103" i="31" s="1"/>
  <c r="S101" i="31"/>
  <c r="S99" i="31"/>
  <c r="V99" i="31" s="1"/>
  <c r="S97" i="31"/>
  <c r="S95" i="31"/>
  <c r="V95" i="31" s="1"/>
  <c r="S93" i="31"/>
  <c r="T93" i="31" s="1"/>
  <c r="U93" i="31" s="1"/>
  <c r="S91" i="31"/>
  <c r="V91" i="31" s="1"/>
  <c r="S89" i="31"/>
  <c r="T89" i="31" s="1"/>
  <c r="U89" i="31" s="1"/>
  <c r="S87" i="31"/>
  <c r="V87" i="31" s="1"/>
  <c r="S85" i="31"/>
  <c r="T85" i="31" s="1"/>
  <c r="U85" i="31" s="1"/>
  <c r="S83" i="31"/>
  <c r="V83" i="31" s="1"/>
  <c r="S81" i="31"/>
  <c r="T81" i="31" s="1"/>
  <c r="U81" i="31" s="1"/>
  <c r="S79" i="31"/>
  <c r="V79" i="31" s="1"/>
  <c r="S77" i="31"/>
  <c r="T77" i="31" s="1"/>
  <c r="U77" i="31" s="1"/>
  <c r="S75" i="31"/>
  <c r="V75" i="31" s="1"/>
  <c r="S73" i="31"/>
  <c r="T73" i="31" s="1"/>
  <c r="U73" i="31" s="1"/>
  <c r="S71" i="31"/>
  <c r="V71" i="31" s="1"/>
  <c r="S69" i="31"/>
  <c r="S65" i="31"/>
  <c r="T65" i="31" s="1"/>
  <c r="U65" i="31" s="1"/>
  <c r="S61" i="31"/>
  <c r="S57" i="31"/>
  <c r="T57" i="31" s="1"/>
  <c r="U57" i="31" s="1"/>
  <c r="S53" i="31"/>
  <c r="S49" i="31"/>
  <c r="T49" i="31" s="1"/>
  <c r="U49" i="31" s="1"/>
  <c r="S45" i="31"/>
  <c r="S41" i="31"/>
  <c r="T41" i="31" s="1"/>
  <c r="U41" i="31" s="1"/>
  <c r="S37" i="31"/>
  <c r="S33" i="31"/>
  <c r="T33" i="31" s="1"/>
  <c r="U33" i="31" s="1"/>
  <c r="S29" i="31"/>
  <c r="S25" i="31"/>
  <c r="T25" i="31" s="1"/>
  <c r="U25" i="31" s="1"/>
  <c r="S21" i="31"/>
  <c r="S17" i="31"/>
  <c r="T17" i="31" s="1"/>
  <c r="U17" i="31" s="1"/>
  <c r="S13" i="31"/>
  <c r="S9" i="31"/>
  <c r="T9" i="31" s="1"/>
  <c r="U9" i="31" s="1"/>
  <c r="S39" i="31"/>
  <c r="S66" i="31"/>
  <c r="T66" i="31" s="1"/>
  <c r="U66" i="31" s="1"/>
  <c r="S64" i="31"/>
  <c r="S62" i="31"/>
  <c r="T62" i="31" s="1"/>
  <c r="U62" i="31" s="1"/>
  <c r="S60" i="31"/>
  <c r="S58" i="31"/>
  <c r="T58" i="31" s="1"/>
  <c r="U58" i="31" s="1"/>
  <c r="S56" i="31"/>
  <c r="S54" i="31"/>
  <c r="T54" i="31" s="1"/>
  <c r="U54" i="31" s="1"/>
  <c r="S52" i="31"/>
  <c r="S50" i="31"/>
  <c r="T50" i="31" s="1"/>
  <c r="U50" i="31" s="1"/>
  <c r="S48" i="31"/>
  <c r="S46" i="31"/>
  <c r="T46" i="31" s="1"/>
  <c r="U46" i="31" s="1"/>
  <c r="S44" i="31"/>
  <c r="S42" i="31"/>
  <c r="T42" i="31" s="1"/>
  <c r="U42" i="31" s="1"/>
  <c r="S40" i="31"/>
  <c r="S38" i="31"/>
  <c r="T38" i="31" s="1"/>
  <c r="U38" i="31" s="1"/>
  <c r="S36" i="31"/>
  <c r="S34" i="31"/>
  <c r="T34" i="31" s="1"/>
  <c r="U34" i="31" s="1"/>
  <c r="S32" i="31"/>
  <c r="S30" i="31"/>
  <c r="T30" i="31" s="1"/>
  <c r="U30" i="31" s="1"/>
  <c r="S28" i="31"/>
  <c r="S26" i="31"/>
  <c r="T26" i="31" s="1"/>
  <c r="U26" i="31" s="1"/>
  <c r="S24" i="31"/>
  <c r="S22" i="31"/>
  <c r="T22" i="31" s="1"/>
  <c r="U22" i="31" s="1"/>
  <c r="S20" i="31"/>
  <c r="S18" i="31"/>
  <c r="T18" i="31" s="1"/>
  <c r="U18" i="31" s="1"/>
  <c r="S16" i="31"/>
  <c r="S14" i="31"/>
  <c r="T14" i="31" s="1"/>
  <c r="U14" i="31" s="1"/>
  <c r="S12" i="31"/>
  <c r="S10" i="31"/>
  <c r="T10" i="31" s="1"/>
  <c r="U10" i="31" s="1"/>
  <c r="S8" i="31"/>
  <c r="T2" i="31"/>
  <c r="U2" i="31" s="1"/>
  <c r="S129" i="29"/>
  <c r="S326" i="29"/>
  <c r="V326" i="29" s="1"/>
  <c r="S324" i="29"/>
  <c r="S322" i="29"/>
  <c r="T322" i="29" s="1"/>
  <c r="U322" i="29" s="1"/>
  <c r="S320" i="29"/>
  <c r="S318" i="29"/>
  <c r="T318" i="29" s="1"/>
  <c r="U318" i="29" s="1"/>
  <c r="S316" i="29"/>
  <c r="S314" i="29"/>
  <c r="T314" i="29" s="1"/>
  <c r="U314" i="29" s="1"/>
  <c r="S312" i="29"/>
  <c r="S310" i="29"/>
  <c r="T310" i="29" s="1"/>
  <c r="U310" i="29" s="1"/>
  <c r="S308" i="29"/>
  <c r="S306" i="29"/>
  <c r="T306" i="29" s="1"/>
  <c r="U306" i="29" s="1"/>
  <c r="S304" i="29"/>
  <c r="S302" i="29"/>
  <c r="T302" i="29" s="1"/>
  <c r="U302" i="29" s="1"/>
  <c r="S300" i="29"/>
  <c r="S298" i="29"/>
  <c r="T298" i="29" s="1"/>
  <c r="U298" i="29" s="1"/>
  <c r="S296" i="29"/>
  <c r="S294" i="29"/>
  <c r="T294" i="29" s="1"/>
  <c r="U294" i="29" s="1"/>
  <c r="S292" i="29"/>
  <c r="S290" i="29"/>
  <c r="T290" i="29" s="1"/>
  <c r="U290" i="29" s="1"/>
  <c r="S288" i="29"/>
  <c r="S286" i="29"/>
  <c r="T286" i="29" s="1"/>
  <c r="U286" i="29" s="1"/>
  <c r="S284" i="29"/>
  <c r="S282" i="29"/>
  <c r="T282" i="29" s="1"/>
  <c r="U282" i="29" s="1"/>
  <c r="S280" i="29"/>
  <c r="S278" i="29"/>
  <c r="T278" i="29" s="1"/>
  <c r="U278" i="29" s="1"/>
  <c r="S276" i="29"/>
  <c r="S274" i="29"/>
  <c r="T274" i="29" s="1"/>
  <c r="U274" i="29" s="1"/>
  <c r="S272" i="29"/>
  <c r="S270" i="29"/>
  <c r="T270" i="29" s="1"/>
  <c r="U270" i="29" s="1"/>
  <c r="S268" i="29"/>
  <c r="S266" i="29"/>
  <c r="T266" i="29" s="1"/>
  <c r="U266" i="29" s="1"/>
  <c r="S264" i="29"/>
  <c r="S262" i="29"/>
  <c r="T262" i="29" s="1"/>
  <c r="U262" i="29" s="1"/>
  <c r="S260" i="29"/>
  <c r="S258" i="29"/>
  <c r="T258" i="29" s="1"/>
  <c r="U258" i="29" s="1"/>
  <c r="S256" i="29"/>
  <c r="S254" i="29"/>
  <c r="T254" i="29" s="1"/>
  <c r="U254" i="29" s="1"/>
  <c r="S252" i="29"/>
  <c r="S250" i="29"/>
  <c r="T250" i="29" s="1"/>
  <c r="U250" i="29" s="1"/>
  <c r="S248" i="29"/>
  <c r="S246" i="29"/>
  <c r="T246" i="29" s="1"/>
  <c r="U246" i="29" s="1"/>
  <c r="S244" i="29"/>
  <c r="S242" i="29"/>
  <c r="T242" i="29" s="1"/>
  <c r="U242" i="29" s="1"/>
  <c r="S240" i="29"/>
  <c r="S238" i="29"/>
  <c r="T238" i="29" s="1"/>
  <c r="U238" i="29" s="1"/>
  <c r="S236" i="29"/>
  <c r="S234" i="29"/>
  <c r="T234" i="29" s="1"/>
  <c r="U234" i="29" s="1"/>
  <c r="S232" i="29"/>
  <c r="S230" i="29"/>
  <c r="T230" i="29" s="1"/>
  <c r="U230" i="29" s="1"/>
  <c r="S228" i="29"/>
  <c r="S226" i="29"/>
  <c r="T226" i="29" s="1"/>
  <c r="U226" i="29" s="1"/>
  <c r="S224" i="29"/>
  <c r="S222" i="29"/>
  <c r="T222" i="29" s="1"/>
  <c r="U222" i="29" s="1"/>
  <c r="S220" i="29"/>
  <c r="S218" i="29"/>
  <c r="T218" i="29" s="1"/>
  <c r="U218" i="29" s="1"/>
  <c r="S216" i="29"/>
  <c r="S214" i="29"/>
  <c r="T214" i="29" s="1"/>
  <c r="U214" i="29" s="1"/>
  <c r="S212" i="29"/>
  <c r="S210" i="29"/>
  <c r="T210" i="29" s="1"/>
  <c r="U210" i="29" s="1"/>
  <c r="S208" i="29"/>
  <c r="S206" i="29"/>
  <c r="T206" i="29" s="1"/>
  <c r="U206" i="29" s="1"/>
  <c r="S204" i="29"/>
  <c r="S202" i="29"/>
  <c r="T202" i="29" s="1"/>
  <c r="U202" i="29" s="1"/>
  <c r="S200" i="29"/>
  <c r="S198" i="29"/>
  <c r="T198" i="29" s="1"/>
  <c r="U198" i="29" s="1"/>
  <c r="S196" i="29"/>
  <c r="S194" i="29"/>
  <c r="T194" i="29" s="1"/>
  <c r="U194" i="29" s="1"/>
  <c r="S192" i="29"/>
  <c r="S190" i="29"/>
  <c r="T190" i="29" s="1"/>
  <c r="U190" i="29" s="1"/>
  <c r="S188" i="29"/>
  <c r="S186" i="29"/>
  <c r="T186" i="29" s="1"/>
  <c r="U186" i="29" s="1"/>
  <c r="S184" i="29"/>
  <c r="S172" i="28"/>
  <c r="V172" i="28" s="1"/>
  <c r="V458" i="27"/>
  <c r="S392" i="27"/>
  <c r="T392" i="27" s="1"/>
  <c r="U392" i="27" s="1"/>
  <c r="S388" i="27"/>
  <c r="V388" i="27" s="1"/>
  <c r="S384" i="27"/>
  <c r="T384" i="27" s="1"/>
  <c r="U384" i="27" s="1"/>
  <c r="S380" i="27"/>
  <c r="V380" i="27" s="1"/>
  <c r="S376" i="27"/>
  <c r="T376" i="27" s="1"/>
  <c r="U376" i="27" s="1"/>
  <c r="S372" i="27"/>
  <c r="V372" i="27" s="1"/>
  <c r="S368" i="27"/>
  <c r="T368" i="27" s="1"/>
  <c r="U368" i="27" s="1"/>
  <c r="S364" i="27"/>
  <c r="V364" i="27" s="1"/>
  <c r="S360" i="27"/>
  <c r="T360" i="27" s="1"/>
  <c r="U360" i="27" s="1"/>
  <c r="S356" i="27"/>
  <c r="V356" i="27" s="1"/>
  <c r="S352" i="27"/>
  <c r="T352" i="27" s="1"/>
  <c r="U352" i="27" s="1"/>
  <c r="S348" i="27"/>
  <c r="V348" i="27" s="1"/>
  <c r="S344" i="27"/>
  <c r="T344" i="27" s="1"/>
  <c r="U344" i="27" s="1"/>
  <c r="S340" i="27"/>
  <c r="V340" i="27" s="1"/>
  <c r="S336" i="27"/>
  <c r="T336" i="27" s="1"/>
  <c r="U336" i="27" s="1"/>
  <c r="S332" i="27"/>
  <c r="V332" i="27" s="1"/>
  <c r="S328" i="27"/>
  <c r="T328" i="27" s="1"/>
  <c r="U328" i="27" s="1"/>
  <c r="S324" i="27"/>
  <c r="V324" i="27" s="1"/>
  <c r="S320" i="27"/>
  <c r="T320" i="27" s="1"/>
  <c r="U320" i="27" s="1"/>
  <c r="S393" i="26"/>
  <c r="V393" i="26" s="1"/>
  <c r="S391" i="26"/>
  <c r="V391" i="26" s="1"/>
  <c r="S389" i="26"/>
  <c r="T389" i="26" s="1"/>
  <c r="U389" i="26" s="1"/>
  <c r="S387" i="26"/>
  <c r="V387" i="26" s="1"/>
  <c r="S385" i="26"/>
  <c r="V385" i="26" s="1"/>
  <c r="S383" i="26"/>
  <c r="V383" i="26" s="1"/>
  <c r="S381" i="26"/>
  <c r="T381" i="26" s="1"/>
  <c r="U381" i="26" s="1"/>
  <c r="S379" i="26"/>
  <c r="V379" i="26" s="1"/>
  <c r="S377" i="26"/>
  <c r="V377" i="26" s="1"/>
  <c r="S375" i="26"/>
  <c r="V375" i="26" s="1"/>
  <c r="S373" i="26"/>
  <c r="V373" i="26" s="1"/>
  <c r="S371" i="26"/>
  <c r="V371" i="26" s="1"/>
  <c r="S369" i="26"/>
  <c r="V369" i="26" s="1"/>
  <c r="S367" i="26"/>
  <c r="V367" i="26" s="1"/>
  <c r="S365" i="26"/>
  <c r="V365" i="26" s="1"/>
  <c r="S363" i="26"/>
  <c r="V363" i="26" s="1"/>
  <c r="S361" i="26"/>
  <c r="V361" i="26" s="1"/>
  <c r="S359" i="26"/>
  <c r="V359" i="26" s="1"/>
  <c r="S357" i="26"/>
  <c r="V357" i="26" s="1"/>
  <c r="S355" i="26"/>
  <c r="V355" i="26" s="1"/>
  <c r="S353" i="26"/>
  <c r="V353" i="26" s="1"/>
  <c r="S351" i="26"/>
  <c r="V351" i="26" s="1"/>
  <c r="S349" i="26"/>
  <c r="V349" i="26" s="1"/>
  <c r="S347" i="26"/>
  <c r="V347" i="26" s="1"/>
  <c r="S345" i="26"/>
  <c r="V345" i="26" s="1"/>
  <c r="S343" i="26"/>
  <c r="V343" i="26" s="1"/>
  <c r="S341" i="26"/>
  <c r="V341" i="26" s="1"/>
  <c r="S339" i="26"/>
  <c r="V339" i="26" s="1"/>
  <c r="S337" i="26"/>
  <c r="V337" i="26" s="1"/>
  <c r="S335" i="26"/>
  <c r="V335" i="26" s="1"/>
  <c r="S333" i="26"/>
  <c r="V333" i="26" s="1"/>
  <c r="S331" i="26"/>
  <c r="V331" i="26" s="1"/>
  <c r="S329" i="26"/>
  <c r="V329" i="26" s="1"/>
  <c r="S327" i="26"/>
  <c r="V327" i="26" s="1"/>
  <c r="S325" i="26"/>
  <c r="V325" i="26" s="1"/>
  <c r="S323" i="26"/>
  <c r="V323" i="26" s="1"/>
  <c r="S321" i="26"/>
  <c r="V321" i="26" s="1"/>
  <c r="S319" i="26"/>
  <c r="V319" i="26" s="1"/>
  <c r="S317" i="26"/>
  <c r="V317" i="26" s="1"/>
  <c r="S315" i="26"/>
  <c r="V315" i="26" s="1"/>
  <c r="S313" i="26"/>
  <c r="V313" i="26" s="1"/>
  <c r="S311" i="26"/>
  <c r="V311" i="26" s="1"/>
  <c r="S309" i="26"/>
  <c r="V309" i="26" s="1"/>
  <c r="S307" i="26"/>
  <c r="V307" i="26" s="1"/>
  <c r="S305" i="26"/>
  <c r="V305" i="26" s="1"/>
  <c r="S303" i="26"/>
  <c r="V303" i="26" s="1"/>
  <c r="S301" i="26"/>
  <c r="V301" i="26" s="1"/>
  <c r="S299" i="26"/>
  <c r="V299" i="26" s="1"/>
  <c r="S297" i="26"/>
  <c r="V297" i="26" s="1"/>
  <c r="S295" i="26"/>
  <c r="V295" i="26" s="1"/>
  <c r="S293" i="26"/>
  <c r="V293" i="26" s="1"/>
  <c r="S291" i="26"/>
  <c r="V291" i="26" s="1"/>
  <c r="S289" i="26"/>
  <c r="V289" i="26" s="1"/>
  <c r="S287" i="26"/>
  <c r="V287" i="26" s="1"/>
  <c r="S285" i="26"/>
  <c r="V285" i="26" s="1"/>
  <c r="S283" i="26"/>
  <c r="V283" i="26" s="1"/>
  <c r="S281" i="26"/>
  <c r="V281" i="26" s="1"/>
  <c r="S279" i="26"/>
  <c r="V279" i="26" s="1"/>
  <c r="S277" i="26"/>
  <c r="V277" i="26" s="1"/>
  <c r="S275" i="26"/>
  <c r="V275" i="26" s="1"/>
  <c r="S273" i="26"/>
  <c r="V273" i="26" s="1"/>
  <c r="S271" i="26"/>
  <c r="V271" i="26" s="1"/>
  <c r="S269" i="26"/>
  <c r="V269" i="26" s="1"/>
  <c r="S267" i="26"/>
  <c r="V267" i="26" s="1"/>
  <c r="S265" i="26"/>
  <c r="V265" i="26" s="1"/>
  <c r="S263" i="26"/>
  <c r="V263" i="26" s="1"/>
  <c r="S261" i="26"/>
  <c r="V261" i="26" s="1"/>
  <c r="S259" i="26"/>
  <c r="V259" i="26" s="1"/>
  <c r="S257" i="26"/>
  <c r="V257" i="26" s="1"/>
  <c r="S255" i="26"/>
  <c r="V255" i="26" s="1"/>
  <c r="S253" i="26"/>
  <c r="V253" i="26" s="1"/>
  <c r="S251" i="26"/>
  <c r="V251" i="26" s="1"/>
  <c r="S249" i="26"/>
  <c r="V249" i="26" s="1"/>
  <c r="S247" i="26"/>
  <c r="V247" i="26" s="1"/>
  <c r="S245" i="26"/>
  <c r="V245" i="26" s="1"/>
  <c r="S243" i="26"/>
  <c r="V243" i="26" s="1"/>
  <c r="S241" i="26"/>
  <c r="V241" i="26" s="1"/>
  <c r="S239" i="26"/>
  <c r="V239" i="26" s="1"/>
  <c r="S237" i="26"/>
  <c r="V237" i="26" s="1"/>
  <c r="S235" i="26"/>
  <c r="V235" i="26" s="1"/>
  <c r="S233" i="26"/>
  <c r="V233" i="26" s="1"/>
  <c r="S231" i="26"/>
  <c r="V231" i="26" s="1"/>
  <c r="S229" i="26"/>
  <c r="V229" i="26" s="1"/>
  <c r="S227" i="26"/>
  <c r="V227" i="26" s="1"/>
  <c r="S225" i="26"/>
  <c r="V225" i="26" s="1"/>
  <c r="S223" i="26"/>
  <c r="V223" i="26" s="1"/>
  <c r="S221" i="26"/>
  <c r="V221" i="26" s="1"/>
  <c r="S219" i="26"/>
  <c r="V219" i="26" s="1"/>
  <c r="S217" i="26"/>
  <c r="V217" i="26" s="1"/>
  <c r="S215" i="26"/>
  <c r="V215" i="26" s="1"/>
  <c r="S213" i="26"/>
  <c r="V213" i="26" s="1"/>
  <c r="S211" i="26"/>
  <c r="T211" i="26" s="1"/>
  <c r="U211" i="26" s="1"/>
  <c r="S209" i="26"/>
  <c r="V209" i="26" s="1"/>
  <c r="S207" i="26"/>
  <c r="V207" i="26" s="1"/>
  <c r="S205" i="26"/>
  <c r="V205" i="26" s="1"/>
  <c r="S203" i="26"/>
  <c r="V203" i="26" s="1"/>
  <c r="S201" i="26"/>
  <c r="V201" i="26" s="1"/>
  <c r="S199" i="26"/>
  <c r="V199" i="26" s="1"/>
  <c r="S197" i="26"/>
  <c r="V197" i="26" s="1"/>
  <c r="S195" i="26"/>
  <c r="V195" i="26" s="1"/>
  <c r="S193" i="26"/>
  <c r="V193" i="26" s="1"/>
  <c r="S191" i="26"/>
  <c r="V191" i="26" s="1"/>
  <c r="S189" i="26"/>
  <c r="V189" i="26" s="1"/>
  <c r="S187" i="26"/>
  <c r="V187" i="26" s="1"/>
  <c r="S185" i="26"/>
  <c r="V185" i="26" s="1"/>
  <c r="S183" i="26"/>
  <c r="V183" i="26" s="1"/>
  <c r="S181" i="26"/>
  <c r="V181" i="26" s="1"/>
  <c r="S179" i="26"/>
  <c r="V179" i="26" s="1"/>
  <c r="S177" i="26"/>
  <c r="V177" i="26" s="1"/>
  <c r="S2" i="36"/>
  <c r="V2" i="36" s="1"/>
  <c r="S45" i="36"/>
  <c r="V45" i="36" s="1"/>
  <c r="S43" i="36"/>
  <c r="V43" i="36" s="1"/>
  <c r="S41" i="36"/>
  <c r="T41" i="36" s="1"/>
  <c r="U41" i="36" s="1"/>
  <c r="S39" i="36"/>
  <c r="V39" i="36" s="1"/>
  <c r="S37" i="36"/>
  <c r="V37" i="36" s="1"/>
  <c r="S35" i="36"/>
  <c r="V35" i="36" s="1"/>
  <c r="S33" i="36"/>
  <c r="T33" i="36" s="1"/>
  <c r="U33" i="36" s="1"/>
  <c r="S31" i="36"/>
  <c r="V31" i="36" s="1"/>
  <c r="S29" i="36"/>
  <c r="V29" i="36" s="1"/>
  <c r="S27" i="36"/>
  <c r="V27" i="36" s="1"/>
  <c r="S25" i="36"/>
  <c r="T25" i="36" s="1"/>
  <c r="U25" i="36" s="1"/>
  <c r="S23" i="36"/>
  <c r="V23" i="36" s="1"/>
  <c r="S21" i="36"/>
  <c r="V21" i="36" s="1"/>
  <c r="S17" i="36"/>
  <c r="T17" i="36" s="1"/>
  <c r="U17" i="36" s="1"/>
  <c r="S13" i="36"/>
  <c r="T13" i="36" s="1"/>
  <c r="U13" i="36" s="1"/>
  <c r="S9" i="36"/>
  <c r="T9" i="36" s="1"/>
  <c r="U9" i="36" s="1"/>
  <c r="S5" i="36"/>
  <c r="V5" i="36" s="1"/>
  <c r="S175" i="26"/>
  <c r="V175" i="26" s="1"/>
  <c r="S173" i="26"/>
  <c r="T173" i="26" s="1"/>
  <c r="U173" i="26" s="1"/>
  <c r="S171" i="26"/>
  <c r="V171" i="26" s="1"/>
  <c r="S169" i="26"/>
  <c r="T169" i="26" s="1"/>
  <c r="U169" i="26" s="1"/>
  <c r="S167" i="26"/>
  <c r="V167" i="26" s="1"/>
  <c r="S165" i="26"/>
  <c r="T165" i="26" s="1"/>
  <c r="U165" i="26" s="1"/>
  <c r="S163" i="26"/>
  <c r="V163" i="26" s="1"/>
  <c r="S161" i="26"/>
  <c r="T161" i="26" s="1"/>
  <c r="U161" i="26" s="1"/>
  <c r="S159" i="26"/>
  <c r="V159" i="26" s="1"/>
  <c r="S157" i="26"/>
  <c r="T157" i="26" s="1"/>
  <c r="U157" i="26" s="1"/>
  <c r="S155" i="26"/>
  <c r="V155" i="26" s="1"/>
  <c r="S153" i="26"/>
  <c r="V153" i="26" s="1"/>
  <c r="S151" i="26"/>
  <c r="V151" i="26" s="1"/>
  <c r="S149" i="26"/>
  <c r="V149" i="26" s="1"/>
  <c r="S147" i="26"/>
  <c r="T147" i="26" s="1"/>
  <c r="U147" i="26" s="1"/>
  <c r="S145" i="26"/>
  <c r="V145" i="26" s="1"/>
  <c r="S143" i="26"/>
  <c r="V143" i="26" s="1"/>
  <c r="S141" i="26"/>
  <c r="V141" i="26" s="1"/>
  <c r="S139" i="26"/>
  <c r="V139" i="26" s="1"/>
  <c r="S137" i="26"/>
  <c r="T137" i="26" s="1"/>
  <c r="U137" i="26" s="1"/>
  <c r="S135" i="26"/>
  <c r="T135" i="26" s="1"/>
  <c r="U135" i="26" s="1"/>
  <c r="S133" i="26"/>
  <c r="T133" i="26" s="1"/>
  <c r="U133" i="26" s="1"/>
  <c r="S131" i="26"/>
  <c r="T131" i="26" s="1"/>
  <c r="U131" i="26" s="1"/>
  <c r="S129" i="26"/>
  <c r="T129" i="26" s="1"/>
  <c r="U129" i="26" s="1"/>
  <c r="S127" i="26"/>
  <c r="T127" i="26" s="1"/>
  <c r="U127" i="26" s="1"/>
  <c r="S125" i="26"/>
  <c r="V125" i="26" s="1"/>
  <c r="S123" i="26"/>
  <c r="T123" i="26" s="1"/>
  <c r="U123" i="26" s="1"/>
  <c r="S121" i="26"/>
  <c r="V121" i="26" s="1"/>
  <c r="S119" i="26"/>
  <c r="T119" i="26" s="1"/>
  <c r="U119" i="26" s="1"/>
  <c r="S117" i="26"/>
  <c r="V117" i="26" s="1"/>
  <c r="S115" i="26"/>
  <c r="V115" i="26" s="1"/>
  <c r="S113" i="26"/>
  <c r="V113" i="26" s="1"/>
  <c r="S111" i="26"/>
  <c r="T111" i="26" s="1"/>
  <c r="U111" i="26" s="1"/>
  <c r="S109" i="26"/>
  <c r="V109" i="26" s="1"/>
  <c r="S107" i="26"/>
  <c r="T107" i="26" s="1"/>
  <c r="U107" i="26" s="1"/>
  <c r="S105" i="26"/>
  <c r="V105" i="26" s="1"/>
  <c r="S103" i="26"/>
  <c r="T103" i="26" s="1"/>
  <c r="U103" i="26" s="1"/>
  <c r="S101" i="26"/>
  <c r="V101" i="26" s="1"/>
  <c r="S99" i="26"/>
  <c r="V99" i="26" s="1"/>
  <c r="S97" i="26"/>
  <c r="V97" i="26" s="1"/>
  <c r="S95" i="26"/>
  <c r="T95" i="26" s="1"/>
  <c r="U95" i="26" s="1"/>
  <c r="S93" i="26"/>
  <c r="V93" i="26" s="1"/>
  <c r="S91" i="26"/>
  <c r="V91" i="26" s="1"/>
  <c r="S89" i="26"/>
  <c r="V89" i="26" s="1"/>
  <c r="S87" i="26"/>
  <c r="T87" i="26" s="1"/>
  <c r="U87" i="26" s="1"/>
  <c r="S85" i="26"/>
  <c r="V85" i="26" s="1"/>
  <c r="S83" i="26"/>
  <c r="V83" i="26" s="1"/>
  <c r="S81" i="26"/>
  <c r="V81" i="26" s="1"/>
  <c r="S79" i="26"/>
  <c r="T79" i="26" s="1"/>
  <c r="U79" i="26" s="1"/>
  <c r="S77" i="26"/>
  <c r="V77" i="26" s="1"/>
  <c r="S75" i="26"/>
  <c r="V75" i="26" s="1"/>
  <c r="S73" i="26"/>
  <c r="V73" i="26" s="1"/>
  <c r="S71" i="26"/>
  <c r="T71" i="26" s="1"/>
  <c r="U71" i="26" s="1"/>
  <c r="S69" i="26"/>
  <c r="V69" i="26" s="1"/>
  <c r="S67" i="26"/>
  <c r="V67" i="26" s="1"/>
  <c r="S65" i="26"/>
  <c r="V65" i="26" s="1"/>
  <c r="S63" i="26"/>
  <c r="T63" i="26" s="1"/>
  <c r="U63" i="26" s="1"/>
  <c r="S61" i="26"/>
  <c r="V61" i="26" s="1"/>
  <c r="S59" i="26"/>
  <c r="V59" i="26" s="1"/>
  <c r="S57" i="26"/>
  <c r="V57" i="26" s="1"/>
  <c r="S55" i="26"/>
  <c r="T55" i="26" s="1"/>
  <c r="U55" i="26" s="1"/>
  <c r="S53" i="26"/>
  <c r="V53" i="26" s="1"/>
  <c r="S51" i="26"/>
  <c r="V51" i="26" s="1"/>
  <c r="S49" i="26"/>
  <c r="V49" i="26" s="1"/>
  <c r="S47" i="26"/>
  <c r="T47" i="26" s="1"/>
  <c r="U47" i="26" s="1"/>
  <c r="S45" i="26"/>
  <c r="V45" i="26" s="1"/>
  <c r="S43" i="26"/>
  <c r="V43" i="26" s="1"/>
  <c r="S41" i="26"/>
  <c r="V41" i="26" s="1"/>
  <c r="S39" i="26"/>
  <c r="T39" i="26" s="1"/>
  <c r="U39" i="26" s="1"/>
  <c r="S37" i="26"/>
  <c r="V37" i="26" s="1"/>
  <c r="S35" i="26"/>
  <c r="V35" i="26" s="1"/>
  <c r="S33" i="26"/>
  <c r="V33" i="26" s="1"/>
  <c r="S31" i="26"/>
  <c r="T31" i="26" s="1"/>
  <c r="U31" i="26" s="1"/>
  <c r="S29" i="26"/>
  <c r="V29" i="26" s="1"/>
  <c r="S27" i="26"/>
  <c r="V27" i="26" s="1"/>
  <c r="S25" i="26"/>
  <c r="V25" i="26" s="1"/>
  <c r="S23" i="26"/>
  <c r="T23" i="26" s="1"/>
  <c r="U23" i="26" s="1"/>
  <c r="S21" i="26"/>
  <c r="V21" i="26" s="1"/>
  <c r="S19" i="26"/>
  <c r="V19" i="26" s="1"/>
  <c r="S17" i="26"/>
  <c r="V17" i="26" s="1"/>
  <c r="S15" i="26"/>
  <c r="T15" i="26" s="1"/>
  <c r="U15" i="26" s="1"/>
  <c r="S13" i="26"/>
  <c r="V13" i="26" s="1"/>
  <c r="S11" i="26"/>
  <c r="V11" i="26" s="1"/>
  <c r="S9" i="26"/>
  <c r="V9" i="26" s="1"/>
  <c r="S392" i="26"/>
  <c r="S390" i="26"/>
  <c r="V390" i="26" s="1"/>
  <c r="S388" i="26"/>
  <c r="S386" i="26"/>
  <c r="V386" i="26" s="1"/>
  <c r="S384" i="26"/>
  <c r="S382" i="26"/>
  <c r="V382" i="26" s="1"/>
  <c r="S380" i="26"/>
  <c r="S378" i="26"/>
  <c r="V378" i="26" s="1"/>
  <c r="S376" i="26"/>
  <c r="S374" i="26"/>
  <c r="V374" i="26" s="1"/>
  <c r="S372" i="26"/>
  <c r="S370" i="26"/>
  <c r="V370" i="26" s="1"/>
  <c r="S368" i="26"/>
  <c r="S366" i="26"/>
  <c r="V366" i="26" s="1"/>
  <c r="S364" i="26"/>
  <c r="S362" i="26"/>
  <c r="V362" i="26" s="1"/>
  <c r="S360" i="26"/>
  <c r="S358" i="26"/>
  <c r="V358" i="26" s="1"/>
  <c r="S356" i="26"/>
  <c r="S354" i="26"/>
  <c r="V354" i="26" s="1"/>
  <c r="S352" i="26"/>
  <c r="S350" i="26"/>
  <c r="V350" i="26" s="1"/>
  <c r="S348" i="26"/>
  <c r="S346" i="26"/>
  <c r="V346" i="26" s="1"/>
  <c r="S344" i="26"/>
  <c r="S342" i="26"/>
  <c r="V342" i="26" s="1"/>
  <c r="S340" i="26"/>
  <c r="S338" i="26"/>
  <c r="V338" i="26" s="1"/>
  <c r="S336" i="26"/>
  <c r="S334" i="26"/>
  <c r="V334" i="26" s="1"/>
  <c r="S332" i="26"/>
  <c r="S330" i="26"/>
  <c r="V330" i="26" s="1"/>
  <c r="S328" i="26"/>
  <c r="S326" i="26"/>
  <c r="V326" i="26" s="1"/>
  <c r="S324" i="26"/>
  <c r="S322" i="26"/>
  <c r="V322" i="26" s="1"/>
  <c r="S320" i="26"/>
  <c r="S318" i="26"/>
  <c r="V318" i="26" s="1"/>
  <c r="S316" i="26"/>
  <c r="S314" i="26"/>
  <c r="V314" i="26" s="1"/>
  <c r="S312" i="26"/>
  <c r="S310" i="26"/>
  <c r="V310" i="26" s="1"/>
  <c r="S308" i="26"/>
  <c r="S306" i="26"/>
  <c r="V306" i="26" s="1"/>
  <c r="S304" i="26"/>
  <c r="S302" i="26"/>
  <c r="V302" i="26" s="1"/>
  <c r="S300" i="26"/>
  <c r="S298" i="26"/>
  <c r="V298" i="26" s="1"/>
  <c r="S296" i="26"/>
  <c r="S294" i="26"/>
  <c r="V294" i="26" s="1"/>
  <c r="S292" i="26"/>
  <c r="S290" i="26"/>
  <c r="V290" i="26" s="1"/>
  <c r="S288" i="26"/>
  <c r="S286" i="26"/>
  <c r="V286" i="26" s="1"/>
  <c r="S284" i="26"/>
  <c r="S282" i="26"/>
  <c r="V282" i="26" s="1"/>
  <c r="S280" i="26"/>
  <c r="S278" i="26"/>
  <c r="V278" i="26" s="1"/>
  <c r="S276" i="26"/>
  <c r="S274" i="26"/>
  <c r="V274" i="26" s="1"/>
  <c r="S272" i="26"/>
  <c r="S270" i="26"/>
  <c r="V270" i="26" s="1"/>
  <c r="S268" i="26"/>
  <c r="V268" i="26" s="1"/>
  <c r="S266" i="26"/>
  <c r="T266" i="26" s="1"/>
  <c r="U266" i="26" s="1"/>
  <c r="S264" i="26"/>
  <c r="V264" i="26" s="1"/>
  <c r="S262" i="26"/>
  <c r="T262" i="26" s="1"/>
  <c r="U262" i="26" s="1"/>
  <c r="S260" i="26"/>
  <c r="V260" i="26" s="1"/>
  <c r="S258" i="26"/>
  <c r="T258" i="26" s="1"/>
  <c r="U258" i="26" s="1"/>
  <c r="S256" i="26"/>
  <c r="V256" i="26" s="1"/>
  <c r="S254" i="26"/>
  <c r="T254" i="26" s="1"/>
  <c r="U254" i="26" s="1"/>
  <c r="S252" i="26"/>
  <c r="V252" i="26" s="1"/>
  <c r="S250" i="26"/>
  <c r="T250" i="26" s="1"/>
  <c r="U250" i="26" s="1"/>
  <c r="S248" i="26"/>
  <c r="V248" i="26" s="1"/>
  <c r="S246" i="26"/>
  <c r="T246" i="26" s="1"/>
  <c r="U246" i="26" s="1"/>
  <c r="S244" i="26"/>
  <c r="V244" i="26" s="1"/>
  <c r="S242" i="26"/>
  <c r="T242" i="26" s="1"/>
  <c r="U242" i="26" s="1"/>
  <c r="S240" i="26"/>
  <c r="V240" i="26" s="1"/>
  <c r="S238" i="26"/>
  <c r="T238" i="26" s="1"/>
  <c r="U238" i="26" s="1"/>
  <c r="S236" i="26"/>
  <c r="V236" i="26" s="1"/>
  <c r="S234" i="26"/>
  <c r="T234" i="26" s="1"/>
  <c r="U234" i="26" s="1"/>
  <c r="S232" i="26"/>
  <c r="V232" i="26" s="1"/>
  <c r="S230" i="26"/>
  <c r="T230" i="26" s="1"/>
  <c r="U230" i="26" s="1"/>
  <c r="S228" i="26"/>
  <c r="V228" i="26" s="1"/>
  <c r="S226" i="26"/>
  <c r="T226" i="26" s="1"/>
  <c r="U226" i="26" s="1"/>
  <c r="S224" i="26"/>
  <c r="V224" i="26" s="1"/>
  <c r="S222" i="26"/>
  <c r="T222" i="26" s="1"/>
  <c r="U222" i="26" s="1"/>
  <c r="S220" i="26"/>
  <c r="V220" i="26" s="1"/>
  <c r="S218" i="26"/>
  <c r="T218" i="26" s="1"/>
  <c r="U218" i="26" s="1"/>
  <c r="S216" i="26"/>
  <c r="V216" i="26" s="1"/>
  <c r="S214" i="26"/>
  <c r="T214" i="26" s="1"/>
  <c r="U214" i="26" s="1"/>
  <c r="S212" i="26"/>
  <c r="V212" i="26" s="1"/>
  <c r="S210" i="26"/>
  <c r="V210" i="26" s="1"/>
  <c r="S208" i="26"/>
  <c r="V208" i="26" s="1"/>
  <c r="S206" i="26"/>
  <c r="V206" i="26" s="1"/>
  <c r="S204" i="26"/>
  <c r="V204" i="26" s="1"/>
  <c r="S202" i="26"/>
  <c r="V202" i="26" s="1"/>
  <c r="S200" i="26"/>
  <c r="V200" i="26" s="1"/>
  <c r="S198" i="26"/>
  <c r="V198" i="26" s="1"/>
  <c r="S196" i="26"/>
  <c r="V196" i="26" s="1"/>
  <c r="S194" i="26"/>
  <c r="V194" i="26" s="1"/>
  <c r="S192" i="26"/>
  <c r="V192" i="26" s="1"/>
  <c r="S190" i="26"/>
  <c r="V190" i="26" s="1"/>
  <c r="S188" i="26"/>
  <c r="V188" i="26" s="1"/>
  <c r="S186" i="26"/>
  <c r="V186" i="26" s="1"/>
  <c r="S184" i="26"/>
  <c r="V184" i="26" s="1"/>
  <c r="S182" i="26"/>
  <c r="V182" i="26" s="1"/>
  <c r="S180" i="26"/>
  <c r="V180" i="26" s="1"/>
  <c r="S178" i="26"/>
  <c r="V178" i="26" s="1"/>
  <c r="S176" i="26"/>
  <c r="V176" i="26" s="1"/>
  <c r="S174" i="26"/>
  <c r="V174" i="26" s="1"/>
  <c r="S172" i="26"/>
  <c r="V172" i="26" s="1"/>
  <c r="S170" i="26"/>
  <c r="V170" i="26" s="1"/>
  <c r="S168" i="26"/>
  <c r="V168" i="26" s="1"/>
  <c r="S166" i="26"/>
  <c r="T166" i="26" s="1"/>
  <c r="U166" i="26" s="1"/>
  <c r="S164" i="26"/>
  <c r="V164" i="26" s="1"/>
  <c r="S162" i="26"/>
  <c r="T162" i="26" s="1"/>
  <c r="U162" i="26" s="1"/>
  <c r="S160" i="26"/>
  <c r="V160" i="26" s="1"/>
  <c r="S158" i="26"/>
  <c r="V158" i="26" s="1"/>
  <c r="S156" i="26"/>
  <c r="V156" i="26" s="1"/>
  <c r="S154" i="26"/>
  <c r="T154" i="26" s="1"/>
  <c r="U154" i="26" s="1"/>
  <c r="S152" i="26"/>
  <c r="V152" i="26" s="1"/>
  <c r="S150" i="26"/>
  <c r="T150" i="26" s="1"/>
  <c r="U150" i="26" s="1"/>
  <c r="S148" i="26"/>
  <c r="V148" i="26" s="1"/>
  <c r="S146" i="26"/>
  <c r="T146" i="26" s="1"/>
  <c r="U146" i="26" s="1"/>
  <c r="S144" i="26"/>
  <c r="V144" i="26" s="1"/>
  <c r="S142" i="26"/>
  <c r="T142" i="26" s="1"/>
  <c r="U142" i="26" s="1"/>
  <c r="S140" i="26"/>
  <c r="V140" i="26" s="1"/>
  <c r="S138" i="26"/>
  <c r="T138" i="26" s="1"/>
  <c r="U138" i="26" s="1"/>
  <c r="S136" i="26"/>
  <c r="V136" i="26" s="1"/>
  <c r="S134" i="26"/>
  <c r="T134" i="26" s="1"/>
  <c r="U134" i="26" s="1"/>
  <c r="S132" i="26"/>
  <c r="V132" i="26" s="1"/>
  <c r="S130" i="26"/>
  <c r="T130" i="26" s="1"/>
  <c r="U130" i="26" s="1"/>
  <c r="S128" i="26"/>
  <c r="V128" i="26" s="1"/>
  <c r="S126" i="26"/>
  <c r="V126" i="26" s="1"/>
  <c r="S124" i="26"/>
  <c r="V124" i="26" s="1"/>
  <c r="S122" i="26"/>
  <c r="T122" i="26" s="1"/>
  <c r="U122" i="26" s="1"/>
  <c r="S120" i="26"/>
  <c r="V120" i="26" s="1"/>
  <c r="S118" i="26"/>
  <c r="T118" i="26" s="1"/>
  <c r="U118" i="26" s="1"/>
  <c r="S116" i="26"/>
  <c r="V116" i="26" s="1"/>
  <c r="S114" i="26"/>
  <c r="T114" i="26" s="1"/>
  <c r="U114" i="26" s="1"/>
  <c r="S112" i="26"/>
  <c r="V112" i="26" s="1"/>
  <c r="S110" i="26"/>
  <c r="V110" i="26" s="1"/>
  <c r="S108" i="26"/>
  <c r="V108" i="26" s="1"/>
  <c r="S106" i="26"/>
  <c r="V106" i="26" s="1"/>
  <c r="S104" i="26"/>
  <c r="V104" i="26" s="1"/>
  <c r="S102" i="26"/>
  <c r="V102" i="26" s="1"/>
  <c r="S100" i="26"/>
  <c r="V100" i="26" s="1"/>
  <c r="S98" i="26"/>
  <c r="V98" i="26" s="1"/>
  <c r="S96" i="26"/>
  <c r="V96" i="26" s="1"/>
  <c r="S94" i="26"/>
  <c r="V94" i="26" s="1"/>
  <c r="S92" i="26"/>
  <c r="V92" i="26" s="1"/>
  <c r="S90" i="26"/>
  <c r="V90" i="26" s="1"/>
  <c r="S88" i="26"/>
  <c r="V88" i="26" s="1"/>
  <c r="S86" i="26"/>
  <c r="V86" i="26" s="1"/>
  <c r="S84" i="26"/>
  <c r="V84" i="26" s="1"/>
  <c r="S82" i="26"/>
  <c r="V82" i="26" s="1"/>
  <c r="S80" i="26"/>
  <c r="T80" i="26" s="1"/>
  <c r="U80" i="26" s="1"/>
  <c r="S78" i="26"/>
  <c r="V78" i="26" s="1"/>
  <c r="S76" i="26"/>
  <c r="T76" i="26" s="1"/>
  <c r="U76" i="26" s="1"/>
  <c r="S74" i="26"/>
  <c r="V74" i="26" s="1"/>
  <c r="S72" i="26"/>
  <c r="T72" i="26" s="1"/>
  <c r="U72" i="26" s="1"/>
  <c r="S70" i="26"/>
  <c r="T70" i="26" s="1"/>
  <c r="U70" i="26" s="1"/>
  <c r="S68" i="26"/>
  <c r="V68" i="26" s="1"/>
  <c r="S66" i="26"/>
  <c r="T66" i="26" s="1"/>
  <c r="U66" i="26" s="1"/>
  <c r="S64" i="26"/>
  <c r="V64" i="26" s="1"/>
  <c r="S62" i="26"/>
  <c r="T62" i="26" s="1"/>
  <c r="U62" i="26" s="1"/>
  <c r="S60" i="26"/>
  <c r="V60" i="26" s="1"/>
  <c r="S58" i="26"/>
  <c r="T58" i="26" s="1"/>
  <c r="U58" i="26" s="1"/>
  <c r="S56" i="26"/>
  <c r="T56" i="26" s="1"/>
  <c r="U56" i="26" s="1"/>
  <c r="S54" i="26"/>
  <c r="V54" i="26" s="1"/>
  <c r="S52" i="26"/>
  <c r="T52" i="26" s="1"/>
  <c r="U52" i="26" s="1"/>
  <c r="S50" i="26"/>
  <c r="V50" i="26" s="1"/>
  <c r="S48" i="26"/>
  <c r="T48" i="26" s="1"/>
  <c r="U48" i="26" s="1"/>
  <c r="S46" i="26"/>
  <c r="V46" i="26" s="1"/>
  <c r="S44" i="26"/>
  <c r="T44" i="26" s="1"/>
  <c r="U44" i="26" s="1"/>
  <c r="S42" i="26"/>
  <c r="V42" i="26" s="1"/>
  <c r="S40" i="26"/>
  <c r="T40" i="26" s="1"/>
  <c r="U40" i="26" s="1"/>
  <c r="S38" i="26"/>
  <c r="V38" i="26" s="1"/>
  <c r="S36" i="26"/>
  <c r="V36" i="26" s="1"/>
  <c r="S34" i="26"/>
  <c r="V34" i="26" s="1"/>
  <c r="S32" i="26"/>
  <c r="V32" i="26" s="1"/>
  <c r="S30" i="26"/>
  <c r="V30" i="26" s="1"/>
  <c r="S28" i="26"/>
  <c r="V28" i="26" s="1"/>
  <c r="S26" i="26"/>
  <c r="V26" i="26" s="1"/>
  <c r="S24" i="26"/>
  <c r="V24" i="26" s="1"/>
  <c r="S22" i="26"/>
  <c r="V22" i="26" s="1"/>
  <c r="S20" i="26"/>
  <c r="T20" i="26" s="1"/>
  <c r="U20" i="26" s="1"/>
  <c r="S18" i="26"/>
  <c r="V18" i="26" s="1"/>
  <c r="S16" i="26"/>
  <c r="T16" i="26" s="1"/>
  <c r="U16" i="26" s="1"/>
  <c r="S14" i="26"/>
  <c r="V14" i="26" s="1"/>
  <c r="S12" i="26"/>
  <c r="T12" i="26" s="1"/>
  <c r="U12" i="26" s="1"/>
  <c r="S10" i="26"/>
  <c r="V10" i="26" s="1"/>
  <c r="S8" i="26"/>
  <c r="T8" i="26" s="1"/>
  <c r="U8" i="26" s="1"/>
  <c r="V6" i="26"/>
  <c r="T4" i="26"/>
  <c r="U4" i="26" s="1"/>
  <c r="V266" i="26"/>
  <c r="T260" i="26"/>
  <c r="U260" i="26" s="1"/>
  <c r="V258" i="26"/>
  <c r="T256" i="26"/>
  <c r="U256" i="26" s="1"/>
  <c r="V250" i="26"/>
  <c r="T244" i="26"/>
  <c r="U244" i="26" s="1"/>
  <c r="V242" i="26"/>
  <c r="T240" i="26"/>
  <c r="U240" i="26" s="1"/>
  <c r="V234" i="26"/>
  <c r="T228" i="26"/>
  <c r="U228" i="26" s="1"/>
  <c r="V226" i="26"/>
  <c r="T224" i="26"/>
  <c r="U224" i="26" s="1"/>
  <c r="V218" i="26"/>
  <c r="T212" i="26"/>
  <c r="U212" i="26" s="1"/>
  <c r="T386" i="26"/>
  <c r="U386" i="26" s="1"/>
  <c r="T245" i="26"/>
  <c r="U245" i="26" s="1"/>
  <c r="T213" i="26"/>
  <c r="U213" i="26" s="1"/>
  <c r="T325" i="26"/>
  <c r="U325" i="26" s="1"/>
  <c r="T205" i="26"/>
  <c r="U205" i="26" s="1"/>
  <c r="V7" i="26"/>
  <c r="T7" i="26"/>
  <c r="U7" i="26" s="1"/>
  <c r="V5" i="26"/>
  <c r="T5" i="26"/>
  <c r="U5" i="26" s="1"/>
  <c r="V3" i="26"/>
  <c r="T3" i="26"/>
  <c r="U3" i="26" s="1"/>
  <c r="V2" i="26"/>
  <c r="T2" i="26"/>
  <c r="U2" i="26" s="1"/>
  <c r="T6" i="26"/>
  <c r="U6" i="26" s="1"/>
  <c r="V4" i="26"/>
  <c r="V392" i="27"/>
  <c r="T372" i="27"/>
  <c r="U372" i="27" s="1"/>
  <c r="T380" i="27"/>
  <c r="U380" i="27" s="1"/>
  <c r="S316" i="27"/>
  <c r="S312" i="27"/>
  <c r="S457" i="27"/>
  <c r="T457" i="27" s="1"/>
  <c r="U457" i="27" s="1"/>
  <c r="S455" i="27"/>
  <c r="T455" i="27" s="1"/>
  <c r="U455" i="27" s="1"/>
  <c r="S453" i="27"/>
  <c r="T453" i="27" s="1"/>
  <c r="U453" i="27" s="1"/>
  <c r="S451" i="27"/>
  <c r="T451" i="27" s="1"/>
  <c r="U451" i="27" s="1"/>
  <c r="S449" i="27"/>
  <c r="T449" i="27" s="1"/>
  <c r="U449" i="27" s="1"/>
  <c r="S447" i="27"/>
  <c r="T447" i="27" s="1"/>
  <c r="U447" i="27" s="1"/>
  <c r="S445" i="27"/>
  <c r="T445" i="27" s="1"/>
  <c r="U445" i="27" s="1"/>
  <c r="S443" i="27"/>
  <c r="T443" i="27" s="1"/>
  <c r="U443" i="27" s="1"/>
  <c r="S441" i="27"/>
  <c r="T441" i="27" s="1"/>
  <c r="U441" i="27" s="1"/>
  <c r="S439" i="27"/>
  <c r="T439" i="27" s="1"/>
  <c r="U439" i="27" s="1"/>
  <c r="S437" i="27"/>
  <c r="T437" i="27" s="1"/>
  <c r="U437" i="27" s="1"/>
  <c r="S435" i="27"/>
  <c r="T435" i="27" s="1"/>
  <c r="U435" i="27" s="1"/>
  <c r="S433" i="27"/>
  <c r="T433" i="27" s="1"/>
  <c r="U433" i="27" s="1"/>
  <c r="S431" i="27"/>
  <c r="T431" i="27" s="1"/>
  <c r="U431" i="27" s="1"/>
  <c r="S429" i="27"/>
  <c r="T429" i="27" s="1"/>
  <c r="U429" i="27" s="1"/>
  <c r="S427" i="27"/>
  <c r="T427" i="27" s="1"/>
  <c r="U427" i="27" s="1"/>
  <c r="S425" i="27"/>
  <c r="T425" i="27" s="1"/>
  <c r="U425" i="27" s="1"/>
  <c r="S423" i="27"/>
  <c r="V423" i="27" s="1"/>
  <c r="S421" i="27"/>
  <c r="T421" i="27" s="1"/>
  <c r="U421" i="27" s="1"/>
  <c r="S419" i="27"/>
  <c r="V419" i="27" s="1"/>
  <c r="S417" i="27"/>
  <c r="T417" i="27" s="1"/>
  <c r="U417" i="27" s="1"/>
  <c r="S415" i="27"/>
  <c r="V415" i="27" s="1"/>
  <c r="S413" i="27"/>
  <c r="T413" i="27" s="1"/>
  <c r="U413" i="27" s="1"/>
  <c r="S411" i="27"/>
  <c r="V411" i="27" s="1"/>
  <c r="S409" i="27"/>
  <c r="T409" i="27" s="1"/>
  <c r="U409" i="27" s="1"/>
  <c r="S407" i="27"/>
  <c r="V407" i="27" s="1"/>
  <c r="S405" i="27"/>
  <c r="T405" i="27" s="1"/>
  <c r="U405" i="27" s="1"/>
  <c r="S403" i="27"/>
  <c r="V403" i="27" s="1"/>
  <c r="S401" i="27"/>
  <c r="T401" i="27" s="1"/>
  <c r="U401" i="27" s="1"/>
  <c r="S399" i="27"/>
  <c r="V399" i="27" s="1"/>
  <c r="S397" i="27"/>
  <c r="T397" i="27" s="1"/>
  <c r="U397" i="27" s="1"/>
  <c r="S395" i="27"/>
  <c r="V395" i="27" s="1"/>
  <c r="S456" i="27"/>
  <c r="S454" i="27"/>
  <c r="V454" i="27" s="1"/>
  <c r="S452" i="27"/>
  <c r="S450" i="27"/>
  <c r="V450" i="27" s="1"/>
  <c r="S448" i="27"/>
  <c r="S446" i="27"/>
  <c r="V446" i="27" s="1"/>
  <c r="S444" i="27"/>
  <c r="S442" i="27"/>
  <c r="V442" i="27" s="1"/>
  <c r="S440" i="27"/>
  <c r="S438" i="27"/>
  <c r="V438" i="27" s="1"/>
  <c r="S436" i="27"/>
  <c r="S434" i="27"/>
  <c r="V434" i="27" s="1"/>
  <c r="S432" i="27"/>
  <c r="S430" i="27"/>
  <c r="V430" i="27" s="1"/>
  <c r="S428" i="27"/>
  <c r="S426" i="27"/>
  <c r="V426" i="27" s="1"/>
  <c r="S424" i="27"/>
  <c r="S422" i="27"/>
  <c r="V422" i="27" s="1"/>
  <c r="S420" i="27"/>
  <c r="S418" i="27"/>
  <c r="V418" i="27" s="1"/>
  <c r="S416" i="27"/>
  <c r="S414" i="27"/>
  <c r="V414" i="27" s="1"/>
  <c r="S412" i="27"/>
  <c r="S410" i="27"/>
  <c r="V410" i="27" s="1"/>
  <c r="S408" i="27"/>
  <c r="S406" i="27"/>
  <c r="V406" i="27" s="1"/>
  <c r="S404" i="27"/>
  <c r="S402" i="27"/>
  <c r="V402" i="27" s="1"/>
  <c r="S400" i="27"/>
  <c r="S398" i="27"/>
  <c r="V398" i="27" s="1"/>
  <c r="S396" i="27"/>
  <c r="S394" i="27"/>
  <c r="V394" i="27" s="1"/>
  <c r="S307" i="27"/>
  <c r="S303" i="27"/>
  <c r="S299" i="27"/>
  <c r="S295" i="27"/>
  <c r="S291" i="27"/>
  <c r="S287" i="27"/>
  <c r="S283" i="27"/>
  <c r="S279" i="27"/>
  <c r="S275" i="27"/>
  <c r="S271" i="27"/>
  <c r="S267" i="27"/>
  <c r="S263" i="27"/>
  <c r="S259" i="27"/>
  <c r="S255" i="27"/>
  <c r="S251" i="27"/>
  <c r="S247" i="27"/>
  <c r="S243" i="27"/>
  <c r="S239" i="27"/>
  <c r="S235" i="27"/>
  <c r="S231" i="27"/>
  <c r="S227" i="27"/>
  <c r="S223" i="27"/>
  <c r="S219" i="27"/>
  <c r="S215" i="27"/>
  <c r="S211" i="27"/>
  <c r="T211" i="27" s="1"/>
  <c r="U211" i="27" s="1"/>
  <c r="S207" i="27"/>
  <c r="T207" i="27" s="1"/>
  <c r="U207" i="27" s="1"/>
  <c r="S203" i="27"/>
  <c r="T203" i="27" s="1"/>
  <c r="U203" i="27" s="1"/>
  <c r="S199" i="27"/>
  <c r="T199" i="27" s="1"/>
  <c r="U199" i="27" s="1"/>
  <c r="S195" i="27"/>
  <c r="T195" i="27" s="1"/>
  <c r="U195" i="27" s="1"/>
  <c r="S191" i="27"/>
  <c r="T191" i="27" s="1"/>
  <c r="U191" i="27" s="1"/>
  <c r="S187" i="27"/>
  <c r="T187" i="27" s="1"/>
  <c r="U187" i="27" s="1"/>
  <c r="S183" i="27"/>
  <c r="T183" i="27" s="1"/>
  <c r="U183" i="27" s="1"/>
  <c r="S179" i="27"/>
  <c r="T179" i="27" s="1"/>
  <c r="U179" i="27" s="1"/>
  <c r="S175" i="27"/>
  <c r="T175" i="27" s="1"/>
  <c r="U175" i="27" s="1"/>
  <c r="S171" i="27"/>
  <c r="T171" i="27" s="1"/>
  <c r="U171" i="27" s="1"/>
  <c r="S167" i="27"/>
  <c r="T167" i="27" s="1"/>
  <c r="U167" i="27" s="1"/>
  <c r="S163" i="27"/>
  <c r="T163" i="27" s="1"/>
  <c r="U163" i="27" s="1"/>
  <c r="S159" i="27"/>
  <c r="T159" i="27" s="1"/>
  <c r="U159" i="27" s="1"/>
  <c r="S155" i="27"/>
  <c r="T155" i="27" s="1"/>
  <c r="U155" i="27" s="1"/>
  <c r="S151" i="27"/>
  <c r="T151" i="27" s="1"/>
  <c r="U151" i="27" s="1"/>
  <c r="S147" i="27"/>
  <c r="T147" i="27" s="1"/>
  <c r="U147" i="27" s="1"/>
  <c r="S143" i="27"/>
  <c r="V143" i="27" s="1"/>
  <c r="S139" i="27"/>
  <c r="T139" i="27" s="1"/>
  <c r="U139" i="27" s="1"/>
  <c r="S135" i="27"/>
  <c r="V135" i="27" s="1"/>
  <c r="S131" i="27"/>
  <c r="T131" i="27" s="1"/>
  <c r="U131" i="27" s="1"/>
  <c r="S127" i="27"/>
  <c r="V127" i="27" s="1"/>
  <c r="S123" i="27"/>
  <c r="T123" i="27" s="1"/>
  <c r="U123" i="27" s="1"/>
  <c r="S119" i="27"/>
  <c r="V119" i="27" s="1"/>
  <c r="S115" i="27"/>
  <c r="T115" i="27" s="1"/>
  <c r="U115" i="27" s="1"/>
  <c r="S111" i="27"/>
  <c r="V111" i="27" s="1"/>
  <c r="S107" i="27"/>
  <c r="T107" i="27" s="1"/>
  <c r="U107" i="27" s="1"/>
  <c r="S103" i="27"/>
  <c r="V103" i="27" s="1"/>
  <c r="S99" i="27"/>
  <c r="T99" i="27" s="1"/>
  <c r="U99" i="27" s="1"/>
  <c r="S95" i="27"/>
  <c r="V95" i="27" s="1"/>
  <c r="S91" i="27"/>
  <c r="T91" i="27" s="1"/>
  <c r="U91" i="27" s="1"/>
  <c r="S87" i="27"/>
  <c r="V87" i="27" s="1"/>
  <c r="S83" i="27"/>
  <c r="T83" i="27" s="1"/>
  <c r="U83" i="27" s="1"/>
  <c r="S79" i="27"/>
  <c r="T79" i="27" s="1"/>
  <c r="U79" i="27" s="1"/>
  <c r="S75" i="27"/>
  <c r="T75" i="27" s="1"/>
  <c r="U75" i="27" s="1"/>
  <c r="S71" i="27"/>
  <c r="T71" i="27" s="1"/>
  <c r="U71" i="27" s="1"/>
  <c r="S67" i="27"/>
  <c r="T67" i="27" s="1"/>
  <c r="U67" i="27" s="1"/>
  <c r="S63" i="27"/>
  <c r="T63" i="27" s="1"/>
  <c r="U63" i="27" s="1"/>
  <c r="S59" i="27"/>
  <c r="T59" i="27" s="1"/>
  <c r="U59" i="27" s="1"/>
  <c r="S55" i="27"/>
  <c r="T55" i="27" s="1"/>
  <c r="U55" i="27" s="1"/>
  <c r="S51" i="27"/>
  <c r="T51" i="27" s="1"/>
  <c r="U51" i="27" s="1"/>
  <c r="S47" i="27"/>
  <c r="T47" i="27" s="1"/>
  <c r="U47" i="27" s="1"/>
  <c r="S43" i="27"/>
  <c r="T43" i="27" s="1"/>
  <c r="U43" i="27" s="1"/>
  <c r="S39" i="27"/>
  <c r="T39" i="27" s="1"/>
  <c r="U39" i="27" s="1"/>
  <c r="S35" i="27"/>
  <c r="T35" i="27" s="1"/>
  <c r="U35" i="27" s="1"/>
  <c r="S31" i="27"/>
  <c r="T31" i="27" s="1"/>
  <c r="U31" i="27" s="1"/>
  <c r="S27" i="27"/>
  <c r="T27" i="27" s="1"/>
  <c r="U27" i="27" s="1"/>
  <c r="S23" i="27"/>
  <c r="T23" i="27" s="1"/>
  <c r="U23" i="27" s="1"/>
  <c r="S19" i="27"/>
  <c r="T19" i="27" s="1"/>
  <c r="U19" i="27" s="1"/>
  <c r="S15" i="27"/>
  <c r="V15" i="27" s="1"/>
  <c r="V457" i="27"/>
  <c r="V455" i="27"/>
  <c r="T419" i="27"/>
  <c r="U419" i="27" s="1"/>
  <c r="T458" i="27"/>
  <c r="U458" i="27" s="1"/>
  <c r="T406" i="27"/>
  <c r="U406" i="27" s="1"/>
  <c r="S390" i="27"/>
  <c r="S386" i="27"/>
  <c r="S382" i="27"/>
  <c r="S378" i="27"/>
  <c r="S374" i="27"/>
  <c r="S370" i="27"/>
  <c r="S366" i="27"/>
  <c r="S362" i="27"/>
  <c r="S358" i="27"/>
  <c r="S354" i="27"/>
  <c r="S350" i="27"/>
  <c r="S346" i="27"/>
  <c r="S342" i="27"/>
  <c r="S338" i="27"/>
  <c r="S334" i="27"/>
  <c r="S330" i="27"/>
  <c r="S326" i="27"/>
  <c r="S322" i="27"/>
  <c r="S318" i="27"/>
  <c r="S314" i="27"/>
  <c r="S310" i="27"/>
  <c r="V11" i="27"/>
  <c r="T11" i="27"/>
  <c r="U11" i="27" s="1"/>
  <c r="V3" i="27"/>
  <c r="T3" i="27"/>
  <c r="U3" i="27" s="1"/>
  <c r="V211" i="27"/>
  <c r="V159" i="27"/>
  <c r="T87" i="27"/>
  <c r="U87" i="27" s="1"/>
  <c r="V79" i="27"/>
  <c r="V7" i="27"/>
  <c r="T7" i="27"/>
  <c r="U7" i="27" s="1"/>
  <c r="S391" i="27"/>
  <c r="S387" i="27"/>
  <c r="S383" i="27"/>
  <c r="S381" i="27"/>
  <c r="S377" i="27"/>
  <c r="S373" i="27"/>
  <c r="S369" i="27"/>
  <c r="S367" i="27"/>
  <c r="S363" i="27"/>
  <c r="S359" i="27"/>
  <c r="S355" i="27"/>
  <c r="S353" i="27"/>
  <c r="S349" i="27"/>
  <c r="S345" i="27"/>
  <c r="S341" i="27"/>
  <c r="S337" i="27"/>
  <c r="S333" i="27"/>
  <c r="S331" i="27"/>
  <c r="S327" i="27"/>
  <c r="S323" i="27"/>
  <c r="S319" i="27"/>
  <c r="S313" i="27"/>
  <c r="S309" i="27"/>
  <c r="S301" i="27"/>
  <c r="S297" i="27"/>
  <c r="S293" i="27"/>
  <c r="S285" i="27"/>
  <c r="S265" i="27"/>
  <c r="S261" i="27"/>
  <c r="S257" i="27"/>
  <c r="S249" i="27"/>
  <c r="S241" i="27"/>
  <c r="S229" i="27"/>
  <c r="S225" i="27"/>
  <c r="S221" i="27"/>
  <c r="S213" i="27"/>
  <c r="S209" i="27"/>
  <c r="S201" i="27"/>
  <c r="S185" i="27"/>
  <c r="S173" i="27"/>
  <c r="S169" i="27"/>
  <c r="S157" i="27"/>
  <c r="S153" i="27"/>
  <c r="S149" i="27"/>
  <c r="S137" i="27"/>
  <c r="S133" i="27"/>
  <c r="S125" i="27"/>
  <c r="S121" i="27"/>
  <c r="S105" i="27"/>
  <c r="S101" i="27"/>
  <c r="S93" i="27"/>
  <c r="S81" i="27"/>
  <c r="S77" i="27"/>
  <c r="S69" i="27"/>
  <c r="S65" i="27"/>
  <c r="S53" i="27"/>
  <c r="S41" i="27"/>
  <c r="S37" i="27"/>
  <c r="S29" i="27"/>
  <c r="S25" i="27"/>
  <c r="S21" i="27"/>
  <c r="V2" i="27"/>
  <c r="T2" i="27"/>
  <c r="U2" i="27" s="1"/>
  <c r="S393" i="27"/>
  <c r="S389" i="27"/>
  <c r="S385" i="27"/>
  <c r="S379" i="27"/>
  <c r="S375" i="27"/>
  <c r="S371" i="27"/>
  <c r="S365" i="27"/>
  <c r="S361" i="27"/>
  <c r="S357" i="27"/>
  <c r="S351" i="27"/>
  <c r="S347" i="27"/>
  <c r="S343" i="27"/>
  <c r="S339" i="27"/>
  <c r="S335" i="27"/>
  <c r="S329" i="27"/>
  <c r="S325" i="27"/>
  <c r="S321" i="27"/>
  <c r="S317" i="27"/>
  <c r="S315" i="27"/>
  <c r="S311" i="27"/>
  <c r="S305" i="27"/>
  <c r="S289" i="27"/>
  <c r="S281" i="27"/>
  <c r="S277" i="27"/>
  <c r="S273" i="27"/>
  <c r="S269" i="27"/>
  <c r="S253" i="27"/>
  <c r="S245" i="27"/>
  <c r="S237" i="27"/>
  <c r="S233" i="27"/>
  <c r="S217" i="27"/>
  <c r="S205" i="27"/>
  <c r="S197" i="27"/>
  <c r="S193" i="27"/>
  <c r="S189" i="27"/>
  <c r="S181" i="27"/>
  <c r="S177" i="27"/>
  <c r="S165" i="27"/>
  <c r="S161" i="27"/>
  <c r="S145" i="27"/>
  <c r="S141" i="27"/>
  <c r="S129" i="27"/>
  <c r="S117" i="27"/>
  <c r="S113" i="27"/>
  <c r="S109" i="27"/>
  <c r="S97" i="27"/>
  <c r="S89" i="27"/>
  <c r="S85" i="27"/>
  <c r="S73" i="27"/>
  <c r="S61" i="27"/>
  <c r="S57" i="27"/>
  <c r="S49" i="27"/>
  <c r="S45" i="27"/>
  <c r="S33" i="27"/>
  <c r="S17" i="27"/>
  <c r="S308" i="27"/>
  <c r="S306" i="27"/>
  <c r="S304" i="27"/>
  <c r="S302" i="27"/>
  <c r="S300" i="27"/>
  <c r="S298" i="27"/>
  <c r="S296" i="27"/>
  <c r="S294" i="27"/>
  <c r="S292" i="27"/>
  <c r="S290" i="27"/>
  <c r="S288" i="27"/>
  <c r="S286" i="27"/>
  <c r="S284" i="27"/>
  <c r="S282" i="27"/>
  <c r="S280" i="27"/>
  <c r="S278" i="27"/>
  <c r="S276" i="27"/>
  <c r="S274" i="27"/>
  <c r="S272" i="27"/>
  <c r="S270" i="27"/>
  <c r="S268" i="27"/>
  <c r="S266" i="27"/>
  <c r="S264" i="27"/>
  <c r="S262" i="27"/>
  <c r="S260" i="27"/>
  <c r="S258" i="27"/>
  <c r="S256" i="27"/>
  <c r="S254" i="27"/>
  <c r="S252" i="27"/>
  <c r="S250" i="27"/>
  <c r="S248" i="27"/>
  <c r="S246" i="27"/>
  <c r="S244" i="27"/>
  <c r="S242" i="27"/>
  <c r="S240" i="27"/>
  <c r="S238" i="27"/>
  <c r="S236" i="27"/>
  <c r="S234" i="27"/>
  <c r="S232" i="27"/>
  <c r="S230" i="27"/>
  <c r="S228" i="27"/>
  <c r="S226" i="27"/>
  <c r="S224" i="27"/>
  <c r="S222" i="27"/>
  <c r="S220" i="27"/>
  <c r="S218" i="27"/>
  <c r="S216" i="27"/>
  <c r="S214" i="27"/>
  <c r="S212" i="27"/>
  <c r="S210" i="27"/>
  <c r="S208" i="27"/>
  <c r="S206" i="27"/>
  <c r="S204" i="27"/>
  <c r="S202" i="27"/>
  <c r="S200" i="27"/>
  <c r="S198" i="27"/>
  <c r="S196" i="27"/>
  <c r="S194" i="27"/>
  <c r="S192" i="27"/>
  <c r="S190" i="27"/>
  <c r="S188" i="27"/>
  <c r="S186" i="27"/>
  <c r="S184" i="27"/>
  <c r="S182" i="27"/>
  <c r="S180" i="27"/>
  <c r="S178" i="27"/>
  <c r="S176" i="27"/>
  <c r="S174" i="27"/>
  <c r="S172" i="27"/>
  <c r="S170" i="27"/>
  <c r="S168" i="27"/>
  <c r="S166" i="27"/>
  <c r="S164" i="27"/>
  <c r="S162" i="27"/>
  <c r="S160" i="27"/>
  <c r="S158" i="27"/>
  <c r="S156" i="27"/>
  <c r="S154" i="27"/>
  <c r="S152" i="27"/>
  <c r="S150" i="27"/>
  <c r="S148" i="27"/>
  <c r="S146" i="27"/>
  <c r="S144" i="27"/>
  <c r="S142" i="27"/>
  <c r="S140" i="27"/>
  <c r="S138" i="27"/>
  <c r="S136" i="27"/>
  <c r="S134" i="27"/>
  <c r="S132" i="27"/>
  <c r="S130" i="27"/>
  <c r="S128" i="27"/>
  <c r="S126" i="27"/>
  <c r="S124" i="27"/>
  <c r="S122" i="27"/>
  <c r="S120" i="27"/>
  <c r="S118" i="27"/>
  <c r="S116" i="27"/>
  <c r="S114" i="27"/>
  <c r="S112" i="27"/>
  <c r="S110" i="27"/>
  <c r="S108" i="27"/>
  <c r="S106" i="27"/>
  <c r="S104" i="27"/>
  <c r="S102" i="27"/>
  <c r="S100" i="27"/>
  <c r="S98" i="27"/>
  <c r="S96" i="27"/>
  <c r="S94" i="27"/>
  <c r="S92" i="27"/>
  <c r="S90" i="27"/>
  <c r="S88" i="27"/>
  <c r="S86" i="27"/>
  <c r="S84" i="27"/>
  <c r="S82" i="27"/>
  <c r="S80" i="27"/>
  <c r="S78" i="27"/>
  <c r="S76" i="27"/>
  <c r="S74" i="27"/>
  <c r="S72" i="27"/>
  <c r="S70" i="27"/>
  <c r="S68" i="27"/>
  <c r="S66" i="27"/>
  <c r="S64" i="27"/>
  <c r="S62" i="27"/>
  <c r="S60" i="27"/>
  <c r="S58" i="27"/>
  <c r="S56" i="27"/>
  <c r="S54" i="27"/>
  <c r="S52" i="27"/>
  <c r="S50" i="27"/>
  <c r="S48" i="27"/>
  <c r="S46" i="27"/>
  <c r="S44" i="27"/>
  <c r="S42" i="27"/>
  <c r="S40" i="27"/>
  <c r="S38" i="27"/>
  <c r="S36" i="27"/>
  <c r="S34" i="27"/>
  <c r="S32" i="27"/>
  <c r="S30" i="27"/>
  <c r="S28" i="27"/>
  <c r="S26" i="27"/>
  <c r="S24" i="27"/>
  <c r="S22" i="27"/>
  <c r="S20" i="27"/>
  <c r="S18" i="27"/>
  <c r="S16" i="27"/>
  <c r="S191" i="28"/>
  <c r="V191" i="28" s="1"/>
  <c r="S182" i="29"/>
  <c r="S180" i="29"/>
  <c r="T180" i="29" s="1"/>
  <c r="U180" i="29" s="1"/>
  <c r="S178" i="29"/>
  <c r="S176" i="29"/>
  <c r="T176" i="29" s="1"/>
  <c r="U176" i="29" s="1"/>
  <c r="S174" i="29"/>
  <c r="S172" i="29"/>
  <c r="T172" i="29" s="1"/>
  <c r="U172" i="29" s="1"/>
  <c r="S170" i="29"/>
  <c r="S168" i="29"/>
  <c r="T168" i="29" s="1"/>
  <c r="U168" i="29" s="1"/>
  <c r="S166" i="29"/>
  <c r="S164" i="29"/>
  <c r="T164" i="29" s="1"/>
  <c r="U164" i="29" s="1"/>
  <c r="S162" i="29"/>
  <c r="S160" i="29"/>
  <c r="T160" i="29" s="1"/>
  <c r="U160" i="29" s="1"/>
  <c r="S158" i="29"/>
  <c r="S156" i="29"/>
  <c r="T156" i="29" s="1"/>
  <c r="U156" i="29" s="1"/>
  <c r="S154" i="29"/>
  <c r="S152" i="29"/>
  <c r="T152" i="29" s="1"/>
  <c r="U152" i="29" s="1"/>
  <c r="S150" i="29"/>
  <c r="S148" i="29"/>
  <c r="T148" i="29" s="1"/>
  <c r="U148" i="29" s="1"/>
  <c r="S146" i="29"/>
  <c r="S144" i="29"/>
  <c r="T144" i="29" s="1"/>
  <c r="U144" i="29" s="1"/>
  <c r="S142" i="29"/>
  <c r="S140" i="29"/>
  <c r="T140" i="29" s="1"/>
  <c r="U140" i="29" s="1"/>
  <c r="S138" i="29"/>
  <c r="S136" i="29"/>
  <c r="T136" i="29" s="1"/>
  <c r="U136" i="29" s="1"/>
  <c r="S134" i="29"/>
  <c r="S132" i="29"/>
  <c r="T132" i="29" s="1"/>
  <c r="U132" i="29" s="1"/>
  <c r="S130" i="29"/>
  <c r="S128" i="29"/>
  <c r="T128" i="29" s="1"/>
  <c r="U128" i="29" s="1"/>
  <c r="S126" i="29"/>
  <c r="S124" i="29"/>
  <c r="T124" i="29" s="1"/>
  <c r="U124" i="29" s="1"/>
  <c r="S122" i="29"/>
  <c r="S120" i="29"/>
  <c r="V120" i="29" s="1"/>
  <c r="S118" i="29"/>
  <c r="S116" i="29"/>
  <c r="V116" i="29" s="1"/>
  <c r="S114" i="29"/>
  <c r="S112" i="29"/>
  <c r="V112" i="29" s="1"/>
  <c r="S110" i="29"/>
  <c r="S108" i="29"/>
  <c r="V108" i="29" s="1"/>
  <c r="S106" i="29"/>
  <c r="S104" i="29"/>
  <c r="V104" i="29" s="1"/>
  <c r="S102" i="29"/>
  <c r="S100" i="29"/>
  <c r="V100" i="29" s="1"/>
  <c r="S98" i="29"/>
  <c r="S96" i="29"/>
  <c r="V96" i="29" s="1"/>
  <c r="S94" i="29"/>
  <c r="S92" i="29"/>
  <c r="V92" i="29" s="1"/>
  <c r="S90" i="29"/>
  <c r="S88" i="29"/>
  <c r="V88" i="29" s="1"/>
  <c r="S86" i="29"/>
  <c r="S84" i="29"/>
  <c r="V84" i="29" s="1"/>
  <c r="S82" i="29"/>
  <c r="S80" i="29"/>
  <c r="V80" i="29" s="1"/>
  <c r="S78" i="29"/>
  <c r="S76" i="29"/>
  <c r="V76" i="29" s="1"/>
  <c r="S74" i="29"/>
  <c r="S72" i="29"/>
  <c r="V72" i="29" s="1"/>
  <c r="S70" i="29"/>
  <c r="S68" i="29"/>
  <c r="V68" i="29" s="1"/>
  <c r="S66" i="29"/>
  <c r="S64" i="29"/>
  <c r="V64" i="29" s="1"/>
  <c r="S62" i="29"/>
  <c r="S60" i="29"/>
  <c r="V60" i="29" s="1"/>
  <c r="S58" i="29"/>
  <c r="S56" i="29"/>
  <c r="V56" i="29" s="1"/>
  <c r="S54" i="29"/>
  <c r="S52" i="29"/>
  <c r="V52" i="29" s="1"/>
  <c r="S50" i="29"/>
  <c r="S48" i="29"/>
  <c r="V48" i="29" s="1"/>
  <c r="S46" i="29"/>
  <c r="S44" i="29"/>
  <c r="V44" i="29" s="1"/>
  <c r="S42" i="29"/>
  <c r="S40" i="29"/>
  <c r="V40" i="29" s="1"/>
  <c r="S38" i="29"/>
  <c r="S36" i="29"/>
  <c r="V36" i="29" s="1"/>
  <c r="S34" i="29"/>
  <c r="S32" i="29"/>
  <c r="V32" i="29" s="1"/>
  <c r="S30" i="29"/>
  <c r="S28" i="29"/>
  <c r="V28" i="29" s="1"/>
  <c r="S26" i="29"/>
  <c r="S24" i="29"/>
  <c r="V24" i="29" s="1"/>
  <c r="S22" i="29"/>
  <c r="S20" i="29"/>
  <c r="V20" i="29" s="1"/>
  <c r="S18" i="29"/>
  <c r="S16" i="29"/>
  <c r="V16" i="29" s="1"/>
  <c r="S14" i="29"/>
  <c r="T216" i="30"/>
  <c r="U216" i="30" s="1"/>
  <c r="V216" i="30"/>
  <c r="T322" i="30"/>
  <c r="U322" i="30" s="1"/>
  <c r="V322" i="30"/>
  <c r="V4" i="30"/>
  <c r="V8" i="30"/>
  <c r="V12" i="30"/>
  <c r="V16" i="30"/>
  <c r="V20" i="30"/>
  <c r="V24" i="30"/>
  <c r="V28" i="30"/>
  <c r="V32" i="30"/>
  <c r="V36" i="30"/>
  <c r="S173" i="30"/>
  <c r="T173" i="30" s="1"/>
  <c r="U173" i="30" s="1"/>
  <c r="S177" i="30"/>
  <c r="V177" i="30" s="1"/>
  <c r="S181" i="30"/>
  <c r="T181" i="30" s="1"/>
  <c r="U181" i="30" s="1"/>
  <c r="S185" i="30"/>
  <c r="T185" i="30" s="1"/>
  <c r="U185" i="30" s="1"/>
  <c r="S189" i="30"/>
  <c r="T189" i="30" s="1"/>
  <c r="U189" i="30" s="1"/>
  <c r="S193" i="30"/>
  <c r="T193" i="30" s="1"/>
  <c r="U193" i="30" s="1"/>
  <c r="S197" i="30"/>
  <c r="T197" i="30" s="1"/>
  <c r="U197" i="30" s="1"/>
  <c r="S201" i="30"/>
  <c r="V201" i="30" s="1"/>
  <c r="S205" i="30"/>
  <c r="T205" i="30" s="1"/>
  <c r="U205" i="30" s="1"/>
  <c r="S209" i="30"/>
  <c r="V209" i="30" s="1"/>
  <c r="S213" i="30"/>
  <c r="T213" i="30" s="1"/>
  <c r="U213" i="30" s="1"/>
  <c r="S217" i="30"/>
  <c r="T217" i="30" s="1"/>
  <c r="U217" i="30" s="1"/>
  <c r="S221" i="30"/>
  <c r="T221" i="30" s="1"/>
  <c r="U221" i="30" s="1"/>
  <c r="S225" i="30"/>
  <c r="T225" i="30" s="1"/>
  <c r="U225" i="30" s="1"/>
  <c r="S229" i="30"/>
  <c r="T229" i="30" s="1"/>
  <c r="U229" i="30" s="1"/>
  <c r="S233" i="30"/>
  <c r="V233" i="30" s="1"/>
  <c r="S237" i="30"/>
  <c r="T237" i="30" s="1"/>
  <c r="U237" i="30" s="1"/>
  <c r="S241" i="30"/>
  <c r="V241" i="30" s="1"/>
  <c r="S245" i="30"/>
  <c r="T245" i="30" s="1"/>
  <c r="U245" i="30" s="1"/>
  <c r="S249" i="30"/>
  <c r="T249" i="30" s="1"/>
  <c r="U249" i="30" s="1"/>
  <c r="S253" i="30"/>
  <c r="T253" i="30" s="1"/>
  <c r="U253" i="30" s="1"/>
  <c r="S257" i="30"/>
  <c r="T257" i="30" s="1"/>
  <c r="U257" i="30" s="1"/>
  <c r="S261" i="30"/>
  <c r="T261" i="30" s="1"/>
  <c r="U261" i="30" s="1"/>
  <c r="S265" i="30"/>
  <c r="V265" i="30" s="1"/>
  <c r="S269" i="30"/>
  <c r="T269" i="30" s="1"/>
  <c r="U269" i="30" s="1"/>
  <c r="S273" i="30"/>
  <c r="V273" i="30" s="1"/>
  <c r="S277" i="30"/>
  <c r="T277" i="30" s="1"/>
  <c r="U277" i="30" s="1"/>
  <c r="S281" i="30"/>
  <c r="T281" i="30" s="1"/>
  <c r="U281" i="30" s="1"/>
  <c r="S285" i="30"/>
  <c r="T285" i="30" s="1"/>
  <c r="U285" i="30" s="1"/>
  <c r="S289" i="30"/>
  <c r="T289" i="30" s="1"/>
  <c r="U289" i="30" s="1"/>
  <c r="S293" i="30"/>
  <c r="T293" i="30" s="1"/>
  <c r="U293" i="30" s="1"/>
  <c r="S297" i="30"/>
  <c r="V297" i="30" s="1"/>
  <c r="S301" i="30"/>
  <c r="T301" i="30" s="1"/>
  <c r="U301" i="30" s="1"/>
  <c r="S305" i="30"/>
  <c r="V305" i="30" s="1"/>
  <c r="S309" i="30"/>
  <c r="T309" i="30" s="1"/>
  <c r="U309" i="30" s="1"/>
  <c r="S313" i="30"/>
  <c r="T313" i="30" s="1"/>
  <c r="U313" i="30" s="1"/>
  <c r="S317" i="30"/>
  <c r="V317" i="30" s="1"/>
  <c r="S321" i="30"/>
  <c r="V321" i="30" s="1"/>
  <c r="S325" i="30"/>
  <c r="V325" i="30" s="1"/>
  <c r="S329" i="30"/>
  <c r="V329" i="30" s="1"/>
  <c r="S333" i="30"/>
  <c r="V333" i="30" s="1"/>
  <c r="S337" i="30"/>
  <c r="V337" i="30" s="1"/>
  <c r="S341" i="30"/>
  <c r="V341" i="30" s="1"/>
  <c r="S345" i="30"/>
  <c r="V345" i="30" s="1"/>
  <c r="S349" i="30"/>
  <c r="V349" i="30" s="1"/>
  <c r="S353" i="30"/>
  <c r="V353" i="30" s="1"/>
  <c r="S357" i="30"/>
  <c r="V357" i="30" s="1"/>
  <c r="S361" i="30"/>
  <c r="V361" i="30" s="1"/>
  <c r="S365" i="30"/>
  <c r="V365" i="30" s="1"/>
  <c r="S369" i="30"/>
  <c r="V369" i="30" s="1"/>
  <c r="S373" i="30"/>
  <c r="V373" i="30" s="1"/>
  <c r="S377" i="30"/>
  <c r="V377" i="30" s="1"/>
  <c r="S381" i="30"/>
  <c r="V381" i="30" s="1"/>
  <c r="S385" i="30"/>
  <c r="V385" i="30" s="1"/>
  <c r="S389" i="30"/>
  <c r="V389" i="30" s="1"/>
  <c r="S40" i="30"/>
  <c r="V40" i="30" s="1"/>
  <c r="T632" i="30"/>
  <c r="U632" i="30" s="1"/>
  <c r="S630" i="30"/>
  <c r="V630" i="30" s="1"/>
  <c r="S628" i="30"/>
  <c r="T628" i="30" s="1"/>
  <c r="U628" i="30" s="1"/>
  <c r="S626" i="30"/>
  <c r="T626" i="30" s="1"/>
  <c r="U626" i="30" s="1"/>
  <c r="S624" i="30"/>
  <c r="T624" i="30" s="1"/>
  <c r="U624" i="30" s="1"/>
  <c r="S622" i="30"/>
  <c r="T622" i="30" s="1"/>
  <c r="U622" i="30" s="1"/>
  <c r="S620" i="30"/>
  <c r="T620" i="30" s="1"/>
  <c r="U620" i="30" s="1"/>
  <c r="S618" i="30"/>
  <c r="V618" i="30" s="1"/>
  <c r="S616" i="30"/>
  <c r="T616" i="30" s="1"/>
  <c r="U616" i="30" s="1"/>
  <c r="S614" i="30"/>
  <c r="V614" i="30" s="1"/>
  <c r="S612" i="30"/>
  <c r="T612" i="30" s="1"/>
  <c r="U612" i="30" s="1"/>
  <c r="S610" i="30"/>
  <c r="T610" i="30" s="1"/>
  <c r="U610" i="30" s="1"/>
  <c r="S608" i="30"/>
  <c r="T608" i="30" s="1"/>
  <c r="U608" i="30" s="1"/>
  <c r="S606" i="30"/>
  <c r="T606" i="30" s="1"/>
  <c r="U606" i="30" s="1"/>
  <c r="S604" i="30"/>
  <c r="T604" i="30" s="1"/>
  <c r="U604" i="30" s="1"/>
  <c r="S602" i="30"/>
  <c r="V602" i="30" s="1"/>
  <c r="S600" i="30"/>
  <c r="T600" i="30" s="1"/>
  <c r="U600" i="30" s="1"/>
  <c r="S598" i="30"/>
  <c r="V598" i="30" s="1"/>
  <c r="S596" i="30"/>
  <c r="T596" i="30" s="1"/>
  <c r="U596" i="30" s="1"/>
  <c r="S594" i="30"/>
  <c r="T594" i="30" s="1"/>
  <c r="U594" i="30" s="1"/>
  <c r="S592" i="30"/>
  <c r="T592" i="30" s="1"/>
  <c r="U592" i="30" s="1"/>
  <c r="S590" i="30"/>
  <c r="T590" i="30" s="1"/>
  <c r="U590" i="30" s="1"/>
  <c r="S588" i="30"/>
  <c r="T588" i="30" s="1"/>
  <c r="U588" i="30" s="1"/>
  <c r="S586" i="30"/>
  <c r="V586" i="30" s="1"/>
  <c r="S584" i="30"/>
  <c r="T584" i="30" s="1"/>
  <c r="U584" i="30" s="1"/>
  <c r="S582" i="30"/>
  <c r="V582" i="30" s="1"/>
  <c r="S580" i="30"/>
  <c r="T580" i="30" s="1"/>
  <c r="U580" i="30" s="1"/>
  <c r="S578" i="30"/>
  <c r="T578" i="30" s="1"/>
  <c r="U578" i="30" s="1"/>
  <c r="S576" i="30"/>
  <c r="T576" i="30" s="1"/>
  <c r="U576" i="30" s="1"/>
  <c r="S574" i="30"/>
  <c r="T574" i="30" s="1"/>
  <c r="U574" i="30" s="1"/>
  <c r="S572" i="30"/>
  <c r="T572" i="30" s="1"/>
  <c r="U572" i="30" s="1"/>
  <c r="S570" i="30"/>
  <c r="V570" i="30" s="1"/>
  <c r="S568" i="30"/>
  <c r="T568" i="30" s="1"/>
  <c r="U568" i="30" s="1"/>
  <c r="S566" i="30"/>
  <c r="V566" i="30" s="1"/>
  <c r="S564" i="30"/>
  <c r="T564" i="30" s="1"/>
  <c r="U564" i="30" s="1"/>
  <c r="S562" i="30"/>
  <c r="T562" i="30" s="1"/>
  <c r="U562" i="30" s="1"/>
  <c r="S560" i="30"/>
  <c r="T560" i="30" s="1"/>
  <c r="U560" i="30" s="1"/>
  <c r="S558" i="30"/>
  <c r="T558" i="30" s="1"/>
  <c r="U558" i="30" s="1"/>
  <c r="S556" i="30"/>
  <c r="T556" i="30" s="1"/>
  <c r="U556" i="30" s="1"/>
  <c r="S554" i="30"/>
  <c r="V554" i="30" s="1"/>
  <c r="S552" i="30"/>
  <c r="T552" i="30" s="1"/>
  <c r="U552" i="30" s="1"/>
  <c r="S550" i="30"/>
  <c r="V550" i="30" s="1"/>
  <c r="S548" i="30"/>
  <c r="T548" i="30" s="1"/>
  <c r="U548" i="30" s="1"/>
  <c r="S546" i="30"/>
  <c r="T546" i="30" s="1"/>
  <c r="U546" i="30" s="1"/>
  <c r="S544" i="30"/>
  <c r="T544" i="30" s="1"/>
  <c r="U544" i="30" s="1"/>
  <c r="S542" i="30"/>
  <c r="T542" i="30" s="1"/>
  <c r="U542" i="30" s="1"/>
  <c r="S540" i="30"/>
  <c r="T540" i="30" s="1"/>
  <c r="U540" i="30" s="1"/>
  <c r="S538" i="30"/>
  <c r="V538" i="30" s="1"/>
  <c r="S536" i="30"/>
  <c r="T536" i="30" s="1"/>
  <c r="U536" i="30" s="1"/>
  <c r="S534" i="30"/>
  <c r="V534" i="30" s="1"/>
  <c r="S532" i="30"/>
  <c r="T532" i="30" s="1"/>
  <c r="U532" i="30" s="1"/>
  <c r="S530" i="30"/>
  <c r="T530" i="30" s="1"/>
  <c r="U530" i="30" s="1"/>
  <c r="S528" i="30"/>
  <c r="T528" i="30" s="1"/>
  <c r="U528" i="30" s="1"/>
  <c r="S526" i="30"/>
  <c r="T526" i="30" s="1"/>
  <c r="U526" i="30" s="1"/>
  <c r="S524" i="30"/>
  <c r="T524" i="30" s="1"/>
  <c r="U524" i="30" s="1"/>
  <c r="S522" i="30"/>
  <c r="V522" i="30" s="1"/>
  <c r="S520" i="30"/>
  <c r="T520" i="30" s="1"/>
  <c r="U520" i="30" s="1"/>
  <c r="S518" i="30"/>
  <c r="V518" i="30" s="1"/>
  <c r="S516" i="30"/>
  <c r="T516" i="30" s="1"/>
  <c r="U516" i="30" s="1"/>
  <c r="S514" i="30"/>
  <c r="T514" i="30" s="1"/>
  <c r="U514" i="30" s="1"/>
  <c r="S512" i="30"/>
  <c r="T512" i="30" s="1"/>
  <c r="U512" i="30" s="1"/>
  <c r="S510" i="30"/>
  <c r="T510" i="30" s="1"/>
  <c r="U510" i="30" s="1"/>
  <c r="S508" i="30"/>
  <c r="T508" i="30" s="1"/>
  <c r="U508" i="30" s="1"/>
  <c r="S506" i="30"/>
  <c r="V506" i="30" s="1"/>
  <c r="S504" i="30"/>
  <c r="T504" i="30" s="1"/>
  <c r="U504" i="30" s="1"/>
  <c r="S502" i="30"/>
  <c r="V502" i="30" s="1"/>
  <c r="S500" i="30"/>
  <c r="T500" i="30" s="1"/>
  <c r="U500" i="30" s="1"/>
  <c r="S498" i="30"/>
  <c r="T498" i="30" s="1"/>
  <c r="U498" i="30" s="1"/>
  <c r="S496" i="30"/>
  <c r="T496" i="30" s="1"/>
  <c r="U496" i="30" s="1"/>
  <c r="S494" i="30"/>
  <c r="T494" i="30" s="1"/>
  <c r="U494" i="30" s="1"/>
  <c r="S492" i="30"/>
  <c r="T492" i="30" s="1"/>
  <c r="U492" i="30" s="1"/>
  <c r="S490" i="30"/>
  <c r="V490" i="30" s="1"/>
  <c r="S488" i="30"/>
  <c r="T488" i="30" s="1"/>
  <c r="U488" i="30" s="1"/>
  <c r="S486" i="30"/>
  <c r="V486" i="30" s="1"/>
  <c r="S484" i="30"/>
  <c r="T484" i="30" s="1"/>
  <c r="U484" i="30" s="1"/>
  <c r="S482" i="30"/>
  <c r="T482" i="30" s="1"/>
  <c r="U482" i="30" s="1"/>
  <c r="S480" i="30"/>
  <c r="T480" i="30" s="1"/>
  <c r="U480" i="30" s="1"/>
  <c r="S478" i="30"/>
  <c r="T478" i="30" s="1"/>
  <c r="U478" i="30" s="1"/>
  <c r="S476" i="30"/>
  <c r="T476" i="30" s="1"/>
  <c r="U476" i="30" s="1"/>
  <c r="S474" i="30"/>
  <c r="V474" i="30" s="1"/>
  <c r="S472" i="30"/>
  <c r="T472" i="30" s="1"/>
  <c r="U472" i="30" s="1"/>
  <c r="S470" i="30"/>
  <c r="V470" i="30" s="1"/>
  <c r="S468" i="30"/>
  <c r="T468" i="30" s="1"/>
  <c r="U468" i="30" s="1"/>
  <c r="S466" i="30"/>
  <c r="T466" i="30" s="1"/>
  <c r="U466" i="30" s="1"/>
  <c r="S464" i="30"/>
  <c r="T464" i="30" s="1"/>
  <c r="U464" i="30" s="1"/>
  <c r="S462" i="30"/>
  <c r="T462" i="30" s="1"/>
  <c r="U462" i="30" s="1"/>
  <c r="S460" i="30"/>
  <c r="T460" i="30" s="1"/>
  <c r="U460" i="30" s="1"/>
  <c r="S458" i="30"/>
  <c r="V458" i="30" s="1"/>
  <c r="S456" i="30"/>
  <c r="T456" i="30" s="1"/>
  <c r="U456" i="30" s="1"/>
  <c r="S454" i="30"/>
  <c r="V454" i="30" s="1"/>
  <c r="S452" i="30"/>
  <c r="T452" i="30" s="1"/>
  <c r="U452" i="30" s="1"/>
  <c r="S450" i="30"/>
  <c r="T450" i="30" s="1"/>
  <c r="U450" i="30" s="1"/>
  <c r="S448" i="30"/>
  <c r="T448" i="30" s="1"/>
  <c r="U448" i="30" s="1"/>
  <c r="S446" i="30"/>
  <c r="T446" i="30" s="1"/>
  <c r="U446" i="30" s="1"/>
  <c r="S444" i="30"/>
  <c r="T444" i="30" s="1"/>
  <c r="U444" i="30" s="1"/>
  <c r="S442" i="30"/>
  <c r="V442" i="30" s="1"/>
  <c r="S440" i="30"/>
  <c r="T440" i="30" s="1"/>
  <c r="U440" i="30" s="1"/>
  <c r="S438" i="30"/>
  <c r="V438" i="30" s="1"/>
  <c r="S436" i="30"/>
  <c r="T436" i="30" s="1"/>
  <c r="U436" i="30" s="1"/>
  <c r="S434" i="30"/>
  <c r="T434" i="30" s="1"/>
  <c r="U434" i="30" s="1"/>
  <c r="S432" i="30"/>
  <c r="T432" i="30" s="1"/>
  <c r="U432" i="30" s="1"/>
  <c r="S430" i="30"/>
  <c r="T430" i="30" s="1"/>
  <c r="U430" i="30" s="1"/>
  <c r="S428" i="30"/>
  <c r="T428" i="30" s="1"/>
  <c r="U428" i="30" s="1"/>
  <c r="S426" i="30"/>
  <c r="V426" i="30" s="1"/>
  <c r="S424" i="30"/>
  <c r="T424" i="30" s="1"/>
  <c r="U424" i="30" s="1"/>
  <c r="S422" i="30"/>
  <c r="V422" i="30" s="1"/>
  <c r="S420" i="30"/>
  <c r="T420" i="30" s="1"/>
  <c r="U420" i="30" s="1"/>
  <c r="S418" i="30"/>
  <c r="T418" i="30" s="1"/>
  <c r="U418" i="30" s="1"/>
  <c r="S416" i="30"/>
  <c r="T416" i="30" s="1"/>
  <c r="U416" i="30" s="1"/>
  <c r="S414" i="30"/>
  <c r="T414" i="30" s="1"/>
  <c r="U414" i="30" s="1"/>
  <c r="S412" i="30"/>
  <c r="T412" i="30" s="1"/>
  <c r="U412" i="30" s="1"/>
  <c r="S410" i="30"/>
  <c r="V410" i="30" s="1"/>
  <c r="S408" i="30"/>
  <c r="T408" i="30" s="1"/>
  <c r="U408" i="30" s="1"/>
  <c r="S406" i="30"/>
  <c r="V406" i="30" s="1"/>
  <c r="S404" i="30"/>
  <c r="T404" i="30" s="1"/>
  <c r="U404" i="30" s="1"/>
  <c r="S402" i="30"/>
  <c r="T402" i="30" s="1"/>
  <c r="U402" i="30" s="1"/>
  <c r="S400" i="30"/>
  <c r="T400" i="30" s="1"/>
  <c r="U400" i="30" s="1"/>
  <c r="S398" i="30"/>
  <c r="T398" i="30" s="1"/>
  <c r="U398" i="30" s="1"/>
  <c r="S396" i="30"/>
  <c r="T396" i="30" s="1"/>
  <c r="U396" i="30" s="1"/>
  <c r="S394" i="30"/>
  <c r="V394" i="30" s="1"/>
  <c r="T634" i="30"/>
  <c r="U634" i="30" s="1"/>
  <c r="S631" i="30"/>
  <c r="V631" i="30" s="1"/>
  <c r="S627" i="30"/>
  <c r="V627" i="30" s="1"/>
  <c r="S623" i="30"/>
  <c r="V623" i="30" s="1"/>
  <c r="S619" i="30"/>
  <c r="V619" i="30" s="1"/>
  <c r="S615" i="30"/>
  <c r="V615" i="30" s="1"/>
  <c r="S611" i="30"/>
  <c r="V611" i="30" s="1"/>
  <c r="S607" i="30"/>
  <c r="V607" i="30" s="1"/>
  <c r="S603" i="30"/>
  <c r="V603" i="30" s="1"/>
  <c r="S599" i="30"/>
  <c r="V599" i="30" s="1"/>
  <c r="S595" i="30"/>
  <c r="V595" i="30" s="1"/>
  <c r="S591" i="30"/>
  <c r="V591" i="30" s="1"/>
  <c r="S587" i="30"/>
  <c r="V587" i="30" s="1"/>
  <c r="S583" i="30"/>
  <c r="V583" i="30" s="1"/>
  <c r="S579" i="30"/>
  <c r="V579" i="30" s="1"/>
  <c r="S575" i="30"/>
  <c r="V575" i="30" s="1"/>
  <c r="S571" i="30"/>
  <c r="V571" i="30" s="1"/>
  <c r="S567" i="30"/>
  <c r="V567" i="30" s="1"/>
  <c r="S563" i="30"/>
  <c r="V563" i="30" s="1"/>
  <c r="S559" i="30"/>
  <c r="V559" i="30" s="1"/>
  <c r="S555" i="30"/>
  <c r="V555" i="30" s="1"/>
  <c r="S551" i="30"/>
  <c r="V551" i="30" s="1"/>
  <c r="S547" i="30"/>
  <c r="V547" i="30" s="1"/>
  <c r="S543" i="30"/>
  <c r="V543" i="30" s="1"/>
  <c r="S539" i="30"/>
  <c r="V539" i="30" s="1"/>
  <c r="S535" i="30"/>
  <c r="V535" i="30" s="1"/>
  <c r="S531" i="30"/>
  <c r="V531" i="30" s="1"/>
  <c r="S527" i="30"/>
  <c r="V527" i="30" s="1"/>
  <c r="S523" i="30"/>
  <c r="V523" i="30" s="1"/>
  <c r="S519" i="30"/>
  <c r="V519" i="30" s="1"/>
  <c r="S515" i="30"/>
  <c r="V515" i="30" s="1"/>
  <c r="S511" i="30"/>
  <c r="V511" i="30" s="1"/>
  <c r="S507" i="30"/>
  <c r="V507" i="30" s="1"/>
  <c r="S503" i="30"/>
  <c r="V503" i="30" s="1"/>
  <c r="S499" i="30"/>
  <c r="V499" i="30" s="1"/>
  <c r="S495" i="30"/>
  <c r="V495" i="30" s="1"/>
  <c r="S491" i="30"/>
  <c r="V491" i="30" s="1"/>
  <c r="S487" i="30"/>
  <c r="V487" i="30" s="1"/>
  <c r="S483" i="30"/>
  <c r="V483" i="30" s="1"/>
  <c r="S479" i="30"/>
  <c r="V479" i="30" s="1"/>
  <c r="S475" i="30"/>
  <c r="V475" i="30" s="1"/>
  <c r="S471" i="30"/>
  <c r="V471" i="30" s="1"/>
  <c r="S467" i="30"/>
  <c r="V467" i="30" s="1"/>
  <c r="S463" i="30"/>
  <c r="V463" i="30" s="1"/>
  <c r="S459" i="30"/>
  <c r="V459" i="30" s="1"/>
  <c r="S455" i="30"/>
  <c r="V455" i="30" s="1"/>
  <c r="S451" i="30"/>
  <c r="V451" i="30" s="1"/>
  <c r="S447" i="30"/>
  <c r="V447" i="30" s="1"/>
  <c r="S443" i="30"/>
  <c r="V443" i="30" s="1"/>
  <c r="S439" i="30"/>
  <c r="V439" i="30" s="1"/>
  <c r="S437" i="30"/>
  <c r="V437" i="30" s="1"/>
  <c r="S435" i="30"/>
  <c r="V435" i="30" s="1"/>
  <c r="S433" i="30"/>
  <c r="V433" i="30" s="1"/>
  <c r="V66" i="31"/>
  <c r="V64" i="31"/>
  <c r="T64" i="31"/>
  <c r="U64" i="31" s="1"/>
  <c r="V60" i="31"/>
  <c r="T60" i="31"/>
  <c r="U60" i="31" s="1"/>
  <c r="V56" i="31"/>
  <c r="T56" i="31"/>
  <c r="U56" i="31" s="1"/>
  <c r="V52" i="31"/>
  <c r="T52" i="31"/>
  <c r="U52" i="31" s="1"/>
  <c r="V50" i="31"/>
  <c r="V48" i="31"/>
  <c r="T48" i="31"/>
  <c r="U48" i="31" s="1"/>
  <c r="V44" i="31"/>
  <c r="T44" i="31"/>
  <c r="U44" i="31" s="1"/>
  <c r="V40" i="31"/>
  <c r="T40" i="31"/>
  <c r="U40" i="31" s="1"/>
  <c r="V36" i="31"/>
  <c r="T36" i="31"/>
  <c r="U36" i="31" s="1"/>
  <c r="V34" i="31"/>
  <c r="V32" i="31"/>
  <c r="T32" i="31"/>
  <c r="U32" i="31" s="1"/>
  <c r="V28" i="31"/>
  <c r="T28" i="31"/>
  <c r="U28" i="31" s="1"/>
  <c r="V24" i="31"/>
  <c r="T24" i="31"/>
  <c r="U24" i="31" s="1"/>
  <c r="V20" i="31"/>
  <c r="T20" i="31"/>
  <c r="U20" i="31" s="1"/>
  <c r="V18" i="31"/>
  <c r="V16" i="31"/>
  <c r="T16" i="31"/>
  <c r="U16" i="31" s="1"/>
  <c r="V12" i="31"/>
  <c r="T12" i="31"/>
  <c r="U12" i="31" s="1"/>
  <c r="V8" i="31"/>
  <c r="T8" i="31"/>
  <c r="U8" i="31" s="1"/>
  <c r="T70" i="31"/>
  <c r="U70" i="31" s="1"/>
  <c r="V4" i="31"/>
  <c r="S67" i="31"/>
  <c r="T67" i="31" s="1"/>
  <c r="U67" i="31" s="1"/>
  <c r="T68" i="31"/>
  <c r="U68" i="31" s="1"/>
  <c r="S199" i="32"/>
  <c r="T199" i="32" s="1"/>
  <c r="U199" i="32" s="1"/>
  <c r="S197" i="32"/>
  <c r="T197" i="32" s="1"/>
  <c r="U197" i="32" s="1"/>
  <c r="S195" i="32"/>
  <c r="T195" i="32" s="1"/>
  <c r="U195" i="32" s="1"/>
  <c r="S193" i="32"/>
  <c r="T193" i="32" s="1"/>
  <c r="U193" i="32" s="1"/>
  <c r="S191" i="32"/>
  <c r="T191" i="32" s="1"/>
  <c r="U191" i="32" s="1"/>
  <c r="S189" i="32"/>
  <c r="T189" i="32" s="1"/>
  <c r="U189" i="32" s="1"/>
  <c r="S187" i="32"/>
  <c r="T187" i="32" s="1"/>
  <c r="U187" i="32" s="1"/>
  <c r="S185" i="32"/>
  <c r="T185" i="32" s="1"/>
  <c r="U185" i="32" s="1"/>
  <c r="S183" i="32"/>
  <c r="T183" i="32" s="1"/>
  <c r="U183" i="32" s="1"/>
  <c r="S181" i="32"/>
  <c r="T181" i="32" s="1"/>
  <c r="U181" i="32" s="1"/>
  <c r="S179" i="32"/>
  <c r="T179" i="32" s="1"/>
  <c r="U179" i="32" s="1"/>
  <c r="S177" i="32"/>
  <c r="T177" i="32" s="1"/>
  <c r="U177" i="32" s="1"/>
  <c r="S175" i="32"/>
  <c r="T175" i="32" s="1"/>
  <c r="U175" i="32" s="1"/>
  <c r="S173" i="32"/>
  <c r="T173" i="32" s="1"/>
  <c r="U173" i="32" s="1"/>
  <c r="S171" i="32"/>
  <c r="V171" i="32" s="1"/>
  <c r="S169" i="32"/>
  <c r="T169" i="32" s="1"/>
  <c r="U169" i="32" s="1"/>
  <c r="S167" i="32"/>
  <c r="T167" i="32" s="1"/>
  <c r="U167" i="32" s="1"/>
  <c r="S165" i="32"/>
  <c r="T165" i="32" s="1"/>
  <c r="U165" i="32" s="1"/>
  <c r="S163" i="32"/>
  <c r="V163" i="32" s="1"/>
  <c r="S161" i="32"/>
  <c r="V161" i="32" s="1"/>
  <c r="S159" i="32"/>
  <c r="V159" i="32" s="1"/>
  <c r="S157" i="32"/>
  <c r="V157" i="32" s="1"/>
  <c r="S155" i="32"/>
  <c r="V155" i="32" s="1"/>
  <c r="S153" i="32"/>
  <c r="V153" i="32" s="1"/>
  <c r="S151" i="32"/>
  <c r="V151" i="32" s="1"/>
  <c r="S149" i="32"/>
  <c r="V149" i="32" s="1"/>
  <c r="S147" i="32"/>
  <c r="V147" i="32" s="1"/>
  <c r="S145" i="32"/>
  <c r="V145" i="32" s="1"/>
  <c r="S143" i="32"/>
  <c r="V143" i="32" s="1"/>
  <c r="S141" i="32"/>
  <c r="V141" i="32" s="1"/>
  <c r="S139" i="32"/>
  <c r="V139" i="32" s="1"/>
  <c r="S137" i="32"/>
  <c r="V137" i="32" s="1"/>
  <c r="S135" i="32"/>
  <c r="V135" i="32" s="1"/>
  <c r="S133" i="32"/>
  <c r="V133" i="32" s="1"/>
  <c r="S131" i="32"/>
  <c r="T131" i="32" s="1"/>
  <c r="U131" i="32" s="1"/>
  <c r="S129" i="32"/>
  <c r="T129" i="32" s="1"/>
  <c r="U129" i="32" s="1"/>
  <c r="S127" i="32"/>
  <c r="V127" i="32" s="1"/>
  <c r="S125" i="32"/>
  <c r="T125" i="32" s="1"/>
  <c r="U125" i="32" s="1"/>
  <c r="S123" i="32"/>
  <c r="T123" i="32" s="1"/>
  <c r="U123" i="32" s="1"/>
  <c r="S121" i="32"/>
  <c r="T121" i="32" s="1"/>
  <c r="U121" i="32" s="1"/>
  <c r="S119" i="32"/>
  <c r="V119" i="32" s="1"/>
  <c r="S117" i="32"/>
  <c r="T117" i="32" s="1"/>
  <c r="U117" i="32" s="1"/>
  <c r="S115" i="32"/>
  <c r="T115" i="32" s="1"/>
  <c r="U115" i="32" s="1"/>
  <c r="S113" i="32"/>
  <c r="T113" i="32" s="1"/>
  <c r="U113" i="32" s="1"/>
  <c r="S111" i="32"/>
  <c r="V111" i="32" s="1"/>
  <c r="S109" i="32"/>
  <c r="T109" i="32" s="1"/>
  <c r="U109" i="32" s="1"/>
  <c r="S107" i="32"/>
  <c r="T107" i="32" s="1"/>
  <c r="U107" i="32" s="1"/>
  <c r="S105" i="32"/>
  <c r="T105" i="32" s="1"/>
  <c r="U105" i="32" s="1"/>
  <c r="S103" i="32"/>
  <c r="V103" i="32" s="1"/>
  <c r="S101" i="32"/>
  <c r="T101" i="32" s="1"/>
  <c r="U101" i="32" s="1"/>
  <c r="S99" i="32"/>
  <c r="T99" i="32" s="1"/>
  <c r="U99" i="32" s="1"/>
  <c r="S97" i="32"/>
  <c r="T97" i="32" s="1"/>
  <c r="U97" i="32" s="1"/>
  <c r="S95" i="32"/>
  <c r="V95" i="32" s="1"/>
  <c r="S93" i="32"/>
  <c r="T93" i="32" s="1"/>
  <c r="U93" i="32" s="1"/>
  <c r="S91" i="32"/>
  <c r="T91" i="32" s="1"/>
  <c r="U91" i="32" s="1"/>
  <c r="S89" i="32"/>
  <c r="T89" i="32" s="1"/>
  <c r="U89" i="32" s="1"/>
  <c r="S87" i="32"/>
  <c r="V87" i="32" s="1"/>
  <c r="S85" i="32"/>
  <c r="T85" i="32" s="1"/>
  <c r="U85" i="32" s="1"/>
  <c r="S83" i="32"/>
  <c r="T83" i="32" s="1"/>
  <c r="U83" i="32" s="1"/>
  <c r="S81" i="32"/>
  <c r="T81" i="32" s="1"/>
  <c r="U81" i="32" s="1"/>
  <c r="S79" i="32"/>
  <c r="V79" i="32" s="1"/>
  <c r="S77" i="32"/>
  <c r="T77" i="32" s="1"/>
  <c r="U77" i="32" s="1"/>
  <c r="S75" i="32"/>
  <c r="T75" i="32" s="1"/>
  <c r="U75" i="32" s="1"/>
  <c r="S73" i="32"/>
  <c r="T73" i="32" s="1"/>
  <c r="U73" i="32" s="1"/>
  <c r="S71" i="32"/>
  <c r="V71" i="32" s="1"/>
  <c r="S69" i="32"/>
  <c r="T69" i="32" s="1"/>
  <c r="U69" i="32" s="1"/>
  <c r="S67" i="32"/>
  <c r="T67" i="32" s="1"/>
  <c r="U67" i="32" s="1"/>
  <c r="S65" i="32"/>
  <c r="T65" i="32" s="1"/>
  <c r="U65" i="32" s="1"/>
  <c r="S63" i="32"/>
  <c r="V63" i="32" s="1"/>
  <c r="S61" i="32"/>
  <c r="T61" i="32" s="1"/>
  <c r="U61" i="32" s="1"/>
  <c r="S59" i="32"/>
  <c r="T59" i="32" s="1"/>
  <c r="U59" i="32" s="1"/>
  <c r="S57" i="32"/>
  <c r="T57" i="32" s="1"/>
  <c r="U57" i="32" s="1"/>
  <c r="S55" i="32"/>
  <c r="V55" i="32" s="1"/>
  <c r="S53" i="32"/>
  <c r="T53" i="32" s="1"/>
  <c r="U53" i="32" s="1"/>
  <c r="S51" i="32"/>
  <c r="T51" i="32" s="1"/>
  <c r="U51" i="32" s="1"/>
  <c r="S49" i="32"/>
  <c r="T49" i="32" s="1"/>
  <c r="U49" i="32" s="1"/>
  <c r="S47" i="32"/>
  <c r="V47" i="32" s="1"/>
  <c r="S45" i="32"/>
  <c r="V45" i="32" s="1"/>
  <c r="S43" i="32"/>
  <c r="T43" i="32" s="1"/>
  <c r="U43" i="32" s="1"/>
  <c r="S41" i="32"/>
  <c r="V41" i="32" s="1"/>
  <c r="S39" i="32"/>
  <c r="V39" i="32" s="1"/>
  <c r="S37" i="32"/>
  <c r="V37" i="32" s="1"/>
  <c r="S35" i="32"/>
  <c r="T35" i="32" s="1"/>
  <c r="U35" i="32" s="1"/>
  <c r="S33" i="32"/>
  <c r="V33" i="32" s="1"/>
  <c r="S31" i="32"/>
  <c r="V31" i="32" s="1"/>
  <c r="S29" i="32"/>
  <c r="V29" i="32" s="1"/>
  <c r="S27" i="32"/>
  <c r="T27" i="32" s="1"/>
  <c r="U27" i="32" s="1"/>
  <c r="S25" i="32"/>
  <c r="V25" i="32" s="1"/>
  <c r="S23" i="32"/>
  <c r="V23" i="32" s="1"/>
  <c r="S21" i="32"/>
  <c r="V21" i="32" s="1"/>
  <c r="S19" i="32"/>
  <c r="T19" i="32" s="1"/>
  <c r="U19" i="32" s="1"/>
  <c r="S17" i="32"/>
  <c r="V17" i="32" s="1"/>
  <c r="S15" i="32"/>
  <c r="V15" i="32" s="1"/>
  <c r="S13" i="32"/>
  <c r="V13" i="32" s="1"/>
  <c r="T211" i="28"/>
  <c r="U211" i="28" s="1"/>
  <c r="T209" i="28"/>
  <c r="U209" i="28" s="1"/>
  <c r="T207" i="28"/>
  <c r="U207" i="28" s="1"/>
  <c r="T205" i="28"/>
  <c r="U205" i="28" s="1"/>
  <c r="T203" i="28"/>
  <c r="U203" i="28" s="1"/>
  <c r="T201" i="28"/>
  <c r="U201" i="28" s="1"/>
  <c r="T199" i="28"/>
  <c r="U199" i="28" s="1"/>
  <c r="T197" i="28"/>
  <c r="U197" i="28" s="1"/>
  <c r="T195" i="28"/>
  <c r="U195" i="28" s="1"/>
  <c r="T193" i="28"/>
  <c r="U193" i="28" s="1"/>
  <c r="T191" i="28"/>
  <c r="U191" i="28" s="1"/>
  <c r="T189" i="28"/>
  <c r="U189" i="28" s="1"/>
  <c r="T187" i="28"/>
  <c r="U187" i="28" s="1"/>
  <c r="T185" i="28"/>
  <c r="U185" i="28" s="1"/>
  <c r="T183" i="28"/>
  <c r="U183" i="28" s="1"/>
  <c r="T181" i="28"/>
  <c r="U181" i="28" s="1"/>
  <c r="T179" i="28"/>
  <c r="U179" i="28" s="1"/>
  <c r="T177" i="28"/>
  <c r="U177" i="28" s="1"/>
  <c r="T175" i="28"/>
  <c r="U175" i="28" s="1"/>
  <c r="T173" i="28"/>
  <c r="U173" i="28" s="1"/>
  <c r="T171" i="28"/>
  <c r="U171" i="28" s="1"/>
  <c r="T169" i="28"/>
  <c r="U169" i="28" s="1"/>
  <c r="T167" i="28"/>
  <c r="U167" i="28" s="1"/>
  <c r="T165" i="28"/>
  <c r="U165" i="28" s="1"/>
  <c r="T163" i="28"/>
  <c r="U163" i="28" s="1"/>
  <c r="T161" i="28"/>
  <c r="U161" i="28" s="1"/>
  <c r="T159" i="28"/>
  <c r="U159" i="28" s="1"/>
  <c r="T157" i="28"/>
  <c r="U157" i="28" s="1"/>
  <c r="T155" i="28"/>
  <c r="U155" i="28" s="1"/>
  <c r="T153" i="28"/>
  <c r="U153" i="28" s="1"/>
  <c r="T151" i="28"/>
  <c r="U151" i="28" s="1"/>
  <c r="T149" i="28"/>
  <c r="U149" i="28" s="1"/>
  <c r="T147" i="28"/>
  <c r="U147" i="28" s="1"/>
  <c r="T145" i="28"/>
  <c r="U145" i="28" s="1"/>
  <c r="T143" i="28"/>
  <c r="U143" i="28" s="1"/>
  <c r="T141" i="28"/>
  <c r="U141" i="28" s="1"/>
  <c r="T137" i="28"/>
  <c r="U137" i="28" s="1"/>
  <c r="T133" i="28"/>
  <c r="U133" i="28" s="1"/>
  <c r="V210" i="28"/>
  <c r="V206" i="28"/>
  <c r="V202" i="28"/>
  <c r="V198" i="28"/>
  <c r="V194" i="28"/>
  <c r="V190" i="28"/>
  <c r="V182" i="28"/>
  <c r="V178" i="28"/>
  <c r="V174" i="28"/>
  <c r="V170" i="28"/>
  <c r="V166" i="28"/>
  <c r="V162" i="28"/>
  <c r="V158" i="28"/>
  <c r="V154" i="28"/>
  <c r="V150" i="28"/>
  <c r="V146" i="28"/>
  <c r="V142" i="28"/>
  <c r="V138" i="28"/>
  <c r="V134" i="28"/>
  <c r="S186" i="28"/>
  <c r="V139" i="28"/>
  <c r="T139" i="28"/>
  <c r="U139" i="28" s="1"/>
  <c r="T208" i="28"/>
  <c r="U208" i="28" s="1"/>
  <c r="T204" i="28"/>
  <c r="U204" i="28" s="1"/>
  <c r="T200" i="28"/>
  <c r="U200" i="28" s="1"/>
  <c r="T196" i="28"/>
  <c r="U196" i="28" s="1"/>
  <c r="T192" i="28"/>
  <c r="U192" i="28" s="1"/>
  <c r="T188" i="28"/>
  <c r="U188" i="28" s="1"/>
  <c r="T184" i="28"/>
  <c r="U184" i="28" s="1"/>
  <c r="T180" i="28"/>
  <c r="U180" i="28" s="1"/>
  <c r="T176" i="28"/>
  <c r="U176" i="28" s="1"/>
  <c r="T172" i="28"/>
  <c r="U172" i="28" s="1"/>
  <c r="T168" i="28"/>
  <c r="U168" i="28" s="1"/>
  <c r="T164" i="28"/>
  <c r="U164" i="28" s="1"/>
  <c r="T160" i="28"/>
  <c r="U160" i="28" s="1"/>
  <c r="T156" i="28"/>
  <c r="U156" i="28" s="1"/>
  <c r="T152" i="28"/>
  <c r="U152" i="28" s="1"/>
  <c r="T148" i="28"/>
  <c r="U148" i="28" s="1"/>
  <c r="T144" i="28"/>
  <c r="U144" i="28" s="1"/>
  <c r="T140" i="28"/>
  <c r="U140" i="28" s="1"/>
  <c r="T135" i="28"/>
  <c r="U135" i="28" s="1"/>
  <c r="V136" i="28"/>
  <c r="V132" i="28"/>
  <c r="V131" i="28"/>
  <c r="T131" i="28"/>
  <c r="U131" i="28" s="1"/>
  <c r="T129" i="28"/>
  <c r="U129" i="28" s="1"/>
  <c r="V129" i="28"/>
  <c r="V127" i="28"/>
  <c r="T127" i="28"/>
  <c r="U127" i="28" s="1"/>
  <c r="T125" i="28"/>
  <c r="U125" i="28" s="1"/>
  <c r="V125" i="28"/>
  <c r="V123" i="28"/>
  <c r="T123" i="28"/>
  <c r="U123" i="28" s="1"/>
  <c r="T121" i="28"/>
  <c r="U121" i="28" s="1"/>
  <c r="V121" i="28"/>
  <c r="V119" i="28"/>
  <c r="T119" i="28"/>
  <c r="U119" i="28" s="1"/>
  <c r="T117" i="28"/>
  <c r="U117" i="28" s="1"/>
  <c r="V117" i="28"/>
  <c r="V115" i="28"/>
  <c r="T115" i="28"/>
  <c r="U115" i="28" s="1"/>
  <c r="T113" i="28"/>
  <c r="U113" i="28" s="1"/>
  <c r="V113" i="28"/>
  <c r="V111" i="28"/>
  <c r="T111" i="28"/>
  <c r="U111" i="28" s="1"/>
  <c r="T109" i="28"/>
  <c r="U109" i="28" s="1"/>
  <c r="V109" i="28"/>
  <c r="V107" i="28"/>
  <c r="T107" i="28"/>
  <c r="U107" i="28" s="1"/>
  <c r="T105" i="28"/>
  <c r="U105" i="28" s="1"/>
  <c r="V105" i="28"/>
  <c r="V103" i="28"/>
  <c r="T103" i="28"/>
  <c r="U103" i="28" s="1"/>
  <c r="T101" i="28"/>
  <c r="U101" i="28" s="1"/>
  <c r="V101" i="28"/>
  <c r="V99" i="28"/>
  <c r="T99" i="28"/>
  <c r="U99" i="28" s="1"/>
  <c r="T97" i="28"/>
  <c r="U97" i="28" s="1"/>
  <c r="V97" i="28"/>
  <c r="V95" i="28"/>
  <c r="T95" i="28"/>
  <c r="U95" i="28" s="1"/>
  <c r="T93" i="28"/>
  <c r="U93" i="28" s="1"/>
  <c r="V93" i="28"/>
  <c r="V91" i="28"/>
  <c r="T91" i="28"/>
  <c r="U91" i="28" s="1"/>
  <c r="T89" i="28"/>
  <c r="U89" i="28" s="1"/>
  <c r="V89" i="28"/>
  <c r="V87" i="28"/>
  <c r="T87" i="28"/>
  <c r="U87" i="28" s="1"/>
  <c r="T85" i="28"/>
  <c r="U85" i="28" s="1"/>
  <c r="V85" i="28"/>
  <c r="V83" i="28"/>
  <c r="T83" i="28"/>
  <c r="U83" i="28" s="1"/>
  <c r="T81" i="28"/>
  <c r="U81" i="28" s="1"/>
  <c r="V81" i="28"/>
  <c r="V79" i="28"/>
  <c r="T79" i="28"/>
  <c r="U79" i="28" s="1"/>
  <c r="T77" i="28"/>
  <c r="U77" i="28" s="1"/>
  <c r="V77" i="28"/>
  <c r="V75" i="28"/>
  <c r="T75" i="28"/>
  <c r="U75" i="28" s="1"/>
  <c r="V73" i="28"/>
  <c r="T73" i="28"/>
  <c r="U73" i="28" s="1"/>
  <c r="V71" i="28"/>
  <c r="T71" i="28"/>
  <c r="U71" i="28" s="1"/>
  <c r="V69" i="28"/>
  <c r="T69" i="28"/>
  <c r="U69" i="28" s="1"/>
  <c r="V67" i="28"/>
  <c r="T67" i="28"/>
  <c r="U67" i="28" s="1"/>
  <c r="V65" i="28"/>
  <c r="T65" i="28"/>
  <c r="U65" i="28" s="1"/>
  <c r="V63" i="28"/>
  <c r="T63" i="28"/>
  <c r="U63" i="28" s="1"/>
  <c r="V61" i="28"/>
  <c r="T61" i="28"/>
  <c r="U61" i="28" s="1"/>
  <c r="V59" i="28"/>
  <c r="T59" i="28"/>
  <c r="U59" i="28" s="1"/>
  <c r="V57" i="28"/>
  <c r="T57" i="28"/>
  <c r="U57" i="28" s="1"/>
  <c r="V55" i="28"/>
  <c r="T55" i="28"/>
  <c r="U55" i="28" s="1"/>
  <c r="V53" i="28"/>
  <c r="T53" i="28"/>
  <c r="U53" i="28" s="1"/>
  <c r="V51" i="28"/>
  <c r="T51" i="28"/>
  <c r="U51" i="28" s="1"/>
  <c r="V49" i="28"/>
  <c r="T49" i="28"/>
  <c r="U49" i="28" s="1"/>
  <c r="V47" i="28"/>
  <c r="T47" i="28"/>
  <c r="U47" i="28" s="1"/>
  <c r="V45" i="28"/>
  <c r="T45" i="28"/>
  <c r="U45" i="28" s="1"/>
  <c r="V43" i="28"/>
  <c r="T43" i="28"/>
  <c r="U43" i="28" s="1"/>
  <c r="V41" i="28"/>
  <c r="T41" i="28"/>
  <c r="U41" i="28" s="1"/>
  <c r="V39" i="28"/>
  <c r="T39" i="28"/>
  <c r="U39" i="28" s="1"/>
  <c r="V37" i="28"/>
  <c r="T37" i="28"/>
  <c r="U37" i="28" s="1"/>
  <c r="V35" i="28"/>
  <c r="T35" i="28"/>
  <c r="U35" i="28" s="1"/>
  <c r="V33" i="28"/>
  <c r="T33" i="28"/>
  <c r="U33" i="28" s="1"/>
  <c r="V31" i="28"/>
  <c r="T31" i="28"/>
  <c r="U31" i="28" s="1"/>
  <c r="T2" i="28"/>
  <c r="U2" i="28" s="1"/>
  <c r="V2" i="28"/>
  <c r="V130" i="28"/>
  <c r="T130" i="28"/>
  <c r="U130" i="28" s="1"/>
  <c r="V128" i="28"/>
  <c r="T128" i="28"/>
  <c r="U128" i="28" s="1"/>
  <c r="V126" i="28"/>
  <c r="T126" i="28"/>
  <c r="U126" i="28" s="1"/>
  <c r="V124" i="28"/>
  <c r="T124" i="28"/>
  <c r="U124" i="28" s="1"/>
  <c r="V122" i="28"/>
  <c r="T122" i="28"/>
  <c r="U122" i="28" s="1"/>
  <c r="V120" i="28"/>
  <c r="T120" i="28"/>
  <c r="U120" i="28" s="1"/>
  <c r="V118" i="28"/>
  <c r="T118" i="28"/>
  <c r="U118" i="28" s="1"/>
  <c r="V116" i="28"/>
  <c r="T116" i="28"/>
  <c r="U116" i="28" s="1"/>
  <c r="V114" i="28"/>
  <c r="T114" i="28"/>
  <c r="U114" i="28" s="1"/>
  <c r="V112" i="28"/>
  <c r="T112" i="28"/>
  <c r="U112" i="28" s="1"/>
  <c r="V110" i="28"/>
  <c r="T110" i="28"/>
  <c r="U110" i="28" s="1"/>
  <c r="V108" i="28"/>
  <c r="T108" i="28"/>
  <c r="U108" i="28" s="1"/>
  <c r="V106" i="28"/>
  <c r="T106" i="28"/>
  <c r="U106" i="28" s="1"/>
  <c r="V104" i="28"/>
  <c r="T104" i="28"/>
  <c r="U104" i="28" s="1"/>
  <c r="V102" i="28"/>
  <c r="T102" i="28"/>
  <c r="U102" i="28" s="1"/>
  <c r="V100" i="28"/>
  <c r="T100" i="28"/>
  <c r="U100" i="28" s="1"/>
  <c r="V98" i="28"/>
  <c r="T98" i="28"/>
  <c r="U98" i="28" s="1"/>
  <c r="V96" i="28"/>
  <c r="T96" i="28"/>
  <c r="U96" i="28" s="1"/>
  <c r="V94" i="28"/>
  <c r="T94" i="28"/>
  <c r="U94" i="28" s="1"/>
  <c r="V92" i="28"/>
  <c r="T92" i="28"/>
  <c r="U92" i="28" s="1"/>
  <c r="V90" i="28"/>
  <c r="T90" i="28"/>
  <c r="U90" i="28" s="1"/>
  <c r="V88" i="28"/>
  <c r="T88" i="28"/>
  <c r="U88" i="28" s="1"/>
  <c r="V86" i="28"/>
  <c r="T86" i="28"/>
  <c r="U86" i="28" s="1"/>
  <c r="V84" i="28"/>
  <c r="T84" i="28"/>
  <c r="U84" i="28" s="1"/>
  <c r="V82" i="28"/>
  <c r="T82" i="28"/>
  <c r="U82" i="28" s="1"/>
  <c r="V80" i="28"/>
  <c r="T80" i="28"/>
  <c r="U80" i="28" s="1"/>
  <c r="V78" i="28"/>
  <c r="T78" i="28"/>
  <c r="U78" i="28" s="1"/>
  <c r="V76" i="28"/>
  <c r="T76" i="28"/>
  <c r="U76" i="28" s="1"/>
  <c r="T74" i="28"/>
  <c r="U74" i="28" s="1"/>
  <c r="V74" i="28"/>
  <c r="V72" i="28"/>
  <c r="T72" i="28"/>
  <c r="U72" i="28" s="1"/>
  <c r="T70" i="28"/>
  <c r="U70" i="28" s="1"/>
  <c r="V70" i="28"/>
  <c r="V68" i="28"/>
  <c r="T68" i="28"/>
  <c r="U68" i="28" s="1"/>
  <c r="T66" i="28"/>
  <c r="U66" i="28" s="1"/>
  <c r="V66" i="28"/>
  <c r="V64" i="28"/>
  <c r="T64" i="28"/>
  <c r="U64" i="28" s="1"/>
  <c r="T62" i="28"/>
  <c r="U62" i="28" s="1"/>
  <c r="V62" i="28"/>
  <c r="V60" i="28"/>
  <c r="T60" i="28"/>
  <c r="U60" i="28" s="1"/>
  <c r="T58" i="28"/>
  <c r="U58" i="28" s="1"/>
  <c r="V58" i="28"/>
  <c r="V56" i="28"/>
  <c r="T56" i="28"/>
  <c r="U56" i="28" s="1"/>
  <c r="T54" i="28"/>
  <c r="U54" i="28" s="1"/>
  <c r="V54" i="28"/>
  <c r="V52" i="28"/>
  <c r="T52" i="28"/>
  <c r="U52" i="28" s="1"/>
  <c r="T50" i="28"/>
  <c r="U50" i="28" s="1"/>
  <c r="V50" i="28"/>
  <c r="V48" i="28"/>
  <c r="T48" i="28"/>
  <c r="U48" i="28" s="1"/>
  <c r="T46" i="28"/>
  <c r="U46" i="28" s="1"/>
  <c r="V46" i="28"/>
  <c r="V44" i="28"/>
  <c r="T44" i="28"/>
  <c r="U44" i="28" s="1"/>
  <c r="T42" i="28"/>
  <c r="U42" i="28" s="1"/>
  <c r="V42" i="28"/>
  <c r="V40" i="28"/>
  <c r="T40" i="28"/>
  <c r="U40" i="28" s="1"/>
  <c r="T34" i="28"/>
  <c r="U34" i="28" s="1"/>
  <c r="V34" i="28"/>
  <c r="T30" i="28"/>
  <c r="U30" i="28" s="1"/>
  <c r="V30" i="28"/>
  <c r="T26" i="28"/>
  <c r="U26" i="28" s="1"/>
  <c r="V26" i="28"/>
  <c r="T22" i="28"/>
  <c r="U22" i="28" s="1"/>
  <c r="V22" i="28"/>
  <c r="T18" i="28"/>
  <c r="U18" i="28" s="1"/>
  <c r="V18" i="28"/>
  <c r="T14" i="28"/>
  <c r="U14" i="28" s="1"/>
  <c r="V14" i="28"/>
  <c r="T10" i="28"/>
  <c r="U10" i="28" s="1"/>
  <c r="V10" i="28"/>
  <c r="T6" i="28"/>
  <c r="U6" i="28" s="1"/>
  <c r="V6" i="28"/>
  <c r="V29" i="28"/>
  <c r="T29" i="28"/>
  <c r="U29" i="28" s="1"/>
  <c r="V27" i="28"/>
  <c r="T27" i="28"/>
  <c r="U27" i="28" s="1"/>
  <c r="V25" i="28"/>
  <c r="T25" i="28"/>
  <c r="U25" i="28" s="1"/>
  <c r="V23" i="28"/>
  <c r="T23" i="28"/>
  <c r="U23" i="28" s="1"/>
  <c r="V21" i="28"/>
  <c r="T21" i="28"/>
  <c r="U21" i="28" s="1"/>
  <c r="V19" i="28"/>
  <c r="T19" i="28"/>
  <c r="U19" i="28" s="1"/>
  <c r="V17" i="28"/>
  <c r="T17" i="28"/>
  <c r="U17" i="28" s="1"/>
  <c r="T15" i="28"/>
  <c r="U15" i="28" s="1"/>
  <c r="V13" i="28"/>
  <c r="T13" i="28"/>
  <c r="U13" i="28" s="1"/>
  <c r="V11" i="28"/>
  <c r="T11" i="28"/>
  <c r="U11" i="28" s="1"/>
  <c r="V9" i="28"/>
  <c r="T9" i="28"/>
  <c r="U9" i="28" s="1"/>
  <c r="V7" i="28"/>
  <c r="T7" i="28"/>
  <c r="U7" i="28" s="1"/>
  <c r="T5" i="28"/>
  <c r="U5" i="28" s="1"/>
  <c r="V3" i="28"/>
  <c r="T3" i="28"/>
  <c r="U3" i="28" s="1"/>
  <c r="T4" i="28"/>
  <c r="U4" i="28" s="1"/>
  <c r="T8" i="28"/>
  <c r="U8" i="28" s="1"/>
  <c r="T12" i="28"/>
  <c r="U12" i="28" s="1"/>
  <c r="T16" i="28"/>
  <c r="U16" i="28" s="1"/>
  <c r="T20" i="28"/>
  <c r="U20" i="28" s="1"/>
  <c r="T24" i="28"/>
  <c r="U24" i="28" s="1"/>
  <c r="T28" i="28"/>
  <c r="U28" i="28" s="1"/>
  <c r="T32" i="28"/>
  <c r="U32" i="28" s="1"/>
  <c r="T36" i="28"/>
  <c r="U36" i="28" s="1"/>
  <c r="V38" i="28"/>
  <c r="V324" i="29"/>
  <c r="T324" i="29"/>
  <c r="U324" i="29" s="1"/>
  <c r="V320" i="29"/>
  <c r="T320" i="29"/>
  <c r="U320" i="29" s="1"/>
  <c r="V318" i="29"/>
  <c r="V316" i="29"/>
  <c r="T316" i="29"/>
  <c r="U316" i="29" s="1"/>
  <c r="V312" i="29"/>
  <c r="T312" i="29"/>
  <c r="U312" i="29" s="1"/>
  <c r="V310" i="29"/>
  <c r="V308" i="29"/>
  <c r="T308" i="29"/>
  <c r="U308" i="29" s="1"/>
  <c r="V304" i="29"/>
  <c r="T304" i="29"/>
  <c r="U304" i="29" s="1"/>
  <c r="V302" i="29"/>
  <c r="V300" i="29"/>
  <c r="T300" i="29"/>
  <c r="U300" i="29" s="1"/>
  <c r="V296" i="29"/>
  <c r="T296" i="29"/>
  <c r="U296" i="29" s="1"/>
  <c r="V294" i="29"/>
  <c r="V292" i="29"/>
  <c r="T292" i="29"/>
  <c r="U292" i="29" s="1"/>
  <c r="V288" i="29"/>
  <c r="T288" i="29"/>
  <c r="U288" i="29" s="1"/>
  <c r="V286" i="29"/>
  <c r="V284" i="29"/>
  <c r="T284" i="29"/>
  <c r="U284" i="29" s="1"/>
  <c r="V280" i="29"/>
  <c r="T280" i="29"/>
  <c r="U280" i="29" s="1"/>
  <c r="V278" i="29"/>
  <c r="V276" i="29"/>
  <c r="T276" i="29"/>
  <c r="U276" i="29" s="1"/>
  <c r="V272" i="29"/>
  <c r="T272" i="29"/>
  <c r="U272" i="29" s="1"/>
  <c r="V270" i="29"/>
  <c r="V268" i="29"/>
  <c r="T268" i="29"/>
  <c r="U268" i="29" s="1"/>
  <c r="V264" i="29"/>
  <c r="T264" i="29"/>
  <c r="U264" i="29" s="1"/>
  <c r="V262" i="29"/>
  <c r="V260" i="29"/>
  <c r="T260" i="29"/>
  <c r="U260" i="29" s="1"/>
  <c r="V256" i="29"/>
  <c r="T256" i="29"/>
  <c r="U256" i="29" s="1"/>
  <c r="V254" i="29"/>
  <c r="V252" i="29"/>
  <c r="T252" i="29"/>
  <c r="U252" i="29" s="1"/>
  <c r="V248" i="29"/>
  <c r="T248" i="29"/>
  <c r="U248" i="29" s="1"/>
  <c r="V246" i="29"/>
  <c r="V244" i="29"/>
  <c r="T244" i="29"/>
  <c r="U244" i="29" s="1"/>
  <c r="V240" i="29"/>
  <c r="T240" i="29"/>
  <c r="U240" i="29" s="1"/>
  <c r="V238" i="29"/>
  <c r="V236" i="29"/>
  <c r="T236" i="29"/>
  <c r="U236" i="29" s="1"/>
  <c r="V232" i="29"/>
  <c r="T232" i="29"/>
  <c r="U232" i="29" s="1"/>
  <c r="V230" i="29"/>
  <c r="V228" i="29"/>
  <c r="T228" i="29"/>
  <c r="U228" i="29" s="1"/>
  <c r="V224" i="29"/>
  <c r="T224" i="29"/>
  <c r="U224" i="29" s="1"/>
  <c r="V222" i="29"/>
  <c r="V220" i="29"/>
  <c r="T220" i="29"/>
  <c r="U220" i="29" s="1"/>
  <c r="V216" i="29"/>
  <c r="T216" i="29"/>
  <c r="U216" i="29" s="1"/>
  <c r="V325" i="29"/>
  <c r="T325" i="29"/>
  <c r="U325" i="29" s="1"/>
  <c r="V323" i="29"/>
  <c r="T323" i="29"/>
  <c r="U323" i="29" s="1"/>
  <c r="V321" i="29"/>
  <c r="T321" i="29"/>
  <c r="U321" i="29" s="1"/>
  <c r="V319" i="29"/>
  <c r="T319" i="29"/>
  <c r="U319" i="29" s="1"/>
  <c r="V317" i="29"/>
  <c r="T317" i="29"/>
  <c r="U317" i="29" s="1"/>
  <c r="V315" i="29"/>
  <c r="T315" i="29"/>
  <c r="U315" i="29" s="1"/>
  <c r="V313" i="29"/>
  <c r="T313" i="29"/>
  <c r="U313" i="29" s="1"/>
  <c r="V311" i="29"/>
  <c r="T311" i="29"/>
  <c r="U311" i="29" s="1"/>
  <c r="V309" i="29"/>
  <c r="T309" i="29"/>
  <c r="U309" i="29" s="1"/>
  <c r="V307" i="29"/>
  <c r="T307" i="29"/>
  <c r="U307" i="29" s="1"/>
  <c r="V305" i="29"/>
  <c r="T305" i="29"/>
  <c r="U305" i="29" s="1"/>
  <c r="V303" i="29"/>
  <c r="T303" i="29"/>
  <c r="U303" i="29" s="1"/>
  <c r="V301" i="29"/>
  <c r="T301" i="29"/>
  <c r="U301" i="29" s="1"/>
  <c r="V299" i="29"/>
  <c r="T299" i="29"/>
  <c r="U299" i="29" s="1"/>
  <c r="V297" i="29"/>
  <c r="T297" i="29"/>
  <c r="U297" i="29" s="1"/>
  <c r="V295" i="29"/>
  <c r="T295" i="29"/>
  <c r="U295" i="29" s="1"/>
  <c r="V293" i="29"/>
  <c r="T293" i="29"/>
  <c r="U293" i="29" s="1"/>
  <c r="V291" i="29"/>
  <c r="T291" i="29"/>
  <c r="U291" i="29" s="1"/>
  <c r="V289" i="29"/>
  <c r="T289" i="29"/>
  <c r="U289" i="29" s="1"/>
  <c r="V287" i="29"/>
  <c r="T287" i="29"/>
  <c r="U287" i="29" s="1"/>
  <c r="V285" i="29"/>
  <c r="T285" i="29"/>
  <c r="U285" i="29" s="1"/>
  <c r="V283" i="29"/>
  <c r="T283" i="29"/>
  <c r="U283" i="29" s="1"/>
  <c r="V281" i="29"/>
  <c r="T281" i="29"/>
  <c r="U281" i="29" s="1"/>
  <c r="V279" i="29"/>
  <c r="T279" i="29"/>
  <c r="U279" i="29" s="1"/>
  <c r="V277" i="29"/>
  <c r="T277" i="29"/>
  <c r="U277" i="29" s="1"/>
  <c r="V275" i="29"/>
  <c r="T275" i="29"/>
  <c r="U275" i="29" s="1"/>
  <c r="V273" i="29"/>
  <c r="T273" i="29"/>
  <c r="U273" i="29" s="1"/>
  <c r="V271" i="29"/>
  <c r="T271" i="29"/>
  <c r="U271" i="29" s="1"/>
  <c r="V269" i="29"/>
  <c r="T269" i="29"/>
  <c r="U269" i="29" s="1"/>
  <c r="V267" i="29"/>
  <c r="T267" i="29"/>
  <c r="U267" i="29" s="1"/>
  <c r="V265" i="29"/>
  <c r="T265" i="29"/>
  <c r="U265" i="29" s="1"/>
  <c r="V263" i="29"/>
  <c r="T263" i="29"/>
  <c r="U263" i="29" s="1"/>
  <c r="V261" i="29"/>
  <c r="T261" i="29"/>
  <c r="U261" i="29" s="1"/>
  <c r="V259" i="29"/>
  <c r="T259" i="29"/>
  <c r="U259" i="29" s="1"/>
  <c r="V257" i="29"/>
  <c r="T257" i="29"/>
  <c r="U257" i="29" s="1"/>
  <c r="V255" i="29"/>
  <c r="T255" i="29"/>
  <c r="U255" i="29" s="1"/>
  <c r="V253" i="29"/>
  <c r="T253" i="29"/>
  <c r="U253" i="29" s="1"/>
  <c r="V251" i="29"/>
  <c r="T251" i="29"/>
  <c r="U251" i="29" s="1"/>
  <c r="V249" i="29"/>
  <c r="T249" i="29"/>
  <c r="U249" i="29" s="1"/>
  <c r="V247" i="29"/>
  <c r="T247" i="29"/>
  <c r="U247" i="29" s="1"/>
  <c r="V245" i="29"/>
  <c r="T245" i="29"/>
  <c r="U245" i="29" s="1"/>
  <c r="V243" i="29"/>
  <c r="T243" i="29"/>
  <c r="U243" i="29" s="1"/>
  <c r="V241" i="29"/>
  <c r="T241" i="29"/>
  <c r="U241" i="29" s="1"/>
  <c r="V239" i="29"/>
  <c r="T239" i="29"/>
  <c r="U239" i="29" s="1"/>
  <c r="V237" i="29"/>
  <c r="T237" i="29"/>
  <c r="U237" i="29" s="1"/>
  <c r="V235" i="29"/>
  <c r="T235" i="29"/>
  <c r="U235" i="29" s="1"/>
  <c r="V233" i="29"/>
  <c r="T233" i="29"/>
  <c r="U233" i="29" s="1"/>
  <c r="V231" i="29"/>
  <c r="T231" i="29"/>
  <c r="U231" i="29" s="1"/>
  <c r="V229" i="29"/>
  <c r="T229" i="29"/>
  <c r="U229" i="29" s="1"/>
  <c r="V227" i="29"/>
  <c r="T227" i="29"/>
  <c r="U227" i="29" s="1"/>
  <c r="V225" i="29"/>
  <c r="T225" i="29"/>
  <c r="U225" i="29" s="1"/>
  <c r="V223" i="29"/>
  <c r="T223" i="29"/>
  <c r="U223" i="29" s="1"/>
  <c r="V221" i="29"/>
  <c r="T221" i="29"/>
  <c r="U221" i="29" s="1"/>
  <c r="V219" i="29"/>
  <c r="T219" i="29"/>
  <c r="U219" i="29" s="1"/>
  <c r="V217" i="29"/>
  <c r="T217" i="29"/>
  <c r="U217" i="29" s="1"/>
  <c r="T215" i="29"/>
  <c r="U215" i="29" s="1"/>
  <c r="V215" i="29"/>
  <c r="V213" i="29"/>
  <c r="T213" i="29"/>
  <c r="U213" i="29" s="1"/>
  <c r="V211" i="29"/>
  <c r="T211" i="29"/>
  <c r="U211" i="29" s="1"/>
  <c r="V209" i="29"/>
  <c r="T209" i="29"/>
  <c r="U209" i="29" s="1"/>
  <c r="V207" i="29"/>
  <c r="T207" i="29"/>
  <c r="U207" i="29" s="1"/>
  <c r="V205" i="29"/>
  <c r="T205" i="29"/>
  <c r="U205" i="29" s="1"/>
  <c r="V203" i="29"/>
  <c r="T203" i="29"/>
  <c r="U203" i="29" s="1"/>
  <c r="V201" i="29"/>
  <c r="T201" i="29"/>
  <c r="U201" i="29" s="1"/>
  <c r="T199" i="29"/>
  <c r="U199" i="29" s="1"/>
  <c r="V199" i="29"/>
  <c r="V197" i="29"/>
  <c r="T197" i="29"/>
  <c r="U197" i="29" s="1"/>
  <c r="V195" i="29"/>
  <c r="T195" i="29"/>
  <c r="U195" i="29" s="1"/>
  <c r="V193" i="29"/>
  <c r="T193" i="29"/>
  <c r="U193" i="29" s="1"/>
  <c r="V191" i="29"/>
  <c r="T191" i="29"/>
  <c r="U191" i="29" s="1"/>
  <c r="V189" i="29"/>
  <c r="T189" i="29"/>
  <c r="U189" i="29" s="1"/>
  <c r="V187" i="29"/>
  <c r="T187" i="29"/>
  <c r="U187" i="29" s="1"/>
  <c r="V185" i="29"/>
  <c r="T185" i="29"/>
  <c r="U185" i="29" s="1"/>
  <c r="T183" i="29"/>
  <c r="U183" i="29" s="1"/>
  <c r="V183" i="29"/>
  <c r="V181" i="29"/>
  <c r="T181" i="29"/>
  <c r="U181" i="29" s="1"/>
  <c r="V179" i="29"/>
  <c r="T179" i="29"/>
  <c r="U179" i="29" s="1"/>
  <c r="V177" i="29"/>
  <c r="T177" i="29"/>
  <c r="U177" i="29" s="1"/>
  <c r="V175" i="29"/>
  <c r="T175" i="29"/>
  <c r="U175" i="29" s="1"/>
  <c r="V173" i="29"/>
  <c r="T173" i="29"/>
  <c r="U173" i="29" s="1"/>
  <c r="V171" i="29"/>
  <c r="T171" i="29"/>
  <c r="U171" i="29" s="1"/>
  <c r="V169" i="29"/>
  <c r="T169" i="29"/>
  <c r="U169" i="29" s="1"/>
  <c r="T167" i="29"/>
  <c r="U167" i="29" s="1"/>
  <c r="V167" i="29"/>
  <c r="V165" i="29"/>
  <c r="T165" i="29"/>
  <c r="U165" i="29" s="1"/>
  <c r="V163" i="29"/>
  <c r="T163" i="29"/>
  <c r="U163" i="29" s="1"/>
  <c r="V161" i="29"/>
  <c r="T161" i="29"/>
  <c r="U161" i="29" s="1"/>
  <c r="V159" i="29"/>
  <c r="T159" i="29"/>
  <c r="U159" i="29" s="1"/>
  <c r="V157" i="29"/>
  <c r="T157" i="29"/>
  <c r="U157" i="29" s="1"/>
  <c r="V155" i="29"/>
  <c r="T155" i="29"/>
  <c r="U155" i="29" s="1"/>
  <c r="V153" i="29"/>
  <c r="T153" i="29"/>
  <c r="U153" i="29" s="1"/>
  <c r="T151" i="29"/>
  <c r="U151" i="29" s="1"/>
  <c r="V151" i="29"/>
  <c r="V149" i="29"/>
  <c r="T149" i="29"/>
  <c r="U149" i="29" s="1"/>
  <c r="V147" i="29"/>
  <c r="T147" i="29"/>
  <c r="U147" i="29" s="1"/>
  <c r="V145" i="29"/>
  <c r="T145" i="29"/>
  <c r="U145" i="29" s="1"/>
  <c r="V143" i="29"/>
  <c r="T143" i="29"/>
  <c r="U143" i="29" s="1"/>
  <c r="V141" i="29"/>
  <c r="T141" i="29"/>
  <c r="U141" i="29" s="1"/>
  <c r="V139" i="29"/>
  <c r="T139" i="29"/>
  <c r="U139" i="29" s="1"/>
  <c r="V137" i="29"/>
  <c r="T137" i="29"/>
  <c r="U137" i="29" s="1"/>
  <c r="T135" i="29"/>
  <c r="U135" i="29" s="1"/>
  <c r="V135" i="29"/>
  <c r="V133" i="29"/>
  <c r="T133" i="29"/>
  <c r="U133" i="29" s="1"/>
  <c r="V131" i="29"/>
  <c r="T131" i="29"/>
  <c r="U131" i="29" s="1"/>
  <c r="V129" i="29"/>
  <c r="T129" i="29"/>
  <c r="U129" i="29" s="1"/>
  <c r="V127" i="29"/>
  <c r="T127" i="29"/>
  <c r="U127" i="29" s="1"/>
  <c r="V125" i="29"/>
  <c r="T125" i="29"/>
  <c r="U125" i="29" s="1"/>
  <c r="V214" i="29"/>
  <c r="V212" i="29"/>
  <c r="T212" i="29"/>
  <c r="U212" i="29" s="1"/>
  <c r="V208" i="29"/>
  <c r="T208" i="29"/>
  <c r="U208" i="29" s="1"/>
  <c r="V206" i="29"/>
  <c r="V204" i="29"/>
  <c r="T204" i="29"/>
  <c r="U204" i="29" s="1"/>
  <c r="V200" i="29"/>
  <c r="T200" i="29"/>
  <c r="U200" i="29" s="1"/>
  <c r="V198" i="29"/>
  <c r="V196" i="29"/>
  <c r="T196" i="29"/>
  <c r="U196" i="29" s="1"/>
  <c r="V192" i="29"/>
  <c r="T192" i="29"/>
  <c r="U192" i="29" s="1"/>
  <c r="V190" i="29"/>
  <c r="V188" i="29"/>
  <c r="T188" i="29"/>
  <c r="U188" i="29" s="1"/>
  <c r="V184" i="29"/>
  <c r="T184" i="29"/>
  <c r="U184" i="29" s="1"/>
  <c r="V182" i="29"/>
  <c r="T182" i="29"/>
  <c r="U182" i="29" s="1"/>
  <c r="V180" i="29"/>
  <c r="V178" i="29"/>
  <c r="T178" i="29"/>
  <c r="U178" i="29" s="1"/>
  <c r="V174" i="29"/>
  <c r="T174" i="29"/>
  <c r="U174" i="29" s="1"/>
  <c r="V170" i="29"/>
  <c r="T170" i="29"/>
  <c r="U170" i="29" s="1"/>
  <c r="V166" i="29"/>
  <c r="T166" i="29"/>
  <c r="U166" i="29" s="1"/>
  <c r="V164" i="29"/>
  <c r="V162" i="29"/>
  <c r="T162" i="29"/>
  <c r="U162" i="29" s="1"/>
  <c r="V158" i="29"/>
  <c r="T158" i="29"/>
  <c r="U158" i="29" s="1"/>
  <c r="V154" i="29"/>
  <c r="T154" i="29"/>
  <c r="U154" i="29" s="1"/>
  <c r="V150" i="29"/>
  <c r="T150" i="29"/>
  <c r="U150" i="29" s="1"/>
  <c r="V148" i="29"/>
  <c r="V146" i="29"/>
  <c r="T146" i="29"/>
  <c r="U146" i="29" s="1"/>
  <c r="V142" i="29"/>
  <c r="T142" i="29"/>
  <c r="U142" i="29" s="1"/>
  <c r="V138" i="29"/>
  <c r="T138" i="29"/>
  <c r="U138" i="29" s="1"/>
  <c r="V134" i="29"/>
  <c r="T134" i="29"/>
  <c r="U134" i="29" s="1"/>
  <c r="V132" i="29"/>
  <c r="V130" i="29"/>
  <c r="T130" i="29"/>
  <c r="U130" i="29" s="1"/>
  <c r="V126" i="29"/>
  <c r="T126" i="29"/>
  <c r="U126" i="29" s="1"/>
  <c r="S71" i="29"/>
  <c r="V71" i="29" s="1"/>
  <c r="S69" i="29"/>
  <c r="T69" i="29" s="1"/>
  <c r="U69" i="29" s="1"/>
  <c r="S67" i="29"/>
  <c r="V67" i="29" s="1"/>
  <c r="S65" i="29"/>
  <c r="V65" i="29" s="1"/>
  <c r="S63" i="29"/>
  <c r="T63" i="29" s="1"/>
  <c r="U63" i="29" s="1"/>
  <c r="S61" i="29"/>
  <c r="V61" i="29" s="1"/>
  <c r="S59" i="29"/>
  <c r="V59" i="29" s="1"/>
  <c r="S57" i="29"/>
  <c r="V57" i="29" s="1"/>
  <c r="S55" i="29"/>
  <c r="T55" i="29" s="1"/>
  <c r="U55" i="29" s="1"/>
  <c r="S53" i="29"/>
  <c r="V53" i="29" s="1"/>
  <c r="S51" i="29"/>
  <c r="V51" i="29" s="1"/>
  <c r="S49" i="29"/>
  <c r="V49" i="29" s="1"/>
  <c r="S47" i="29"/>
  <c r="T47" i="29" s="1"/>
  <c r="U47" i="29" s="1"/>
  <c r="S45" i="29"/>
  <c r="V45" i="29" s="1"/>
  <c r="S43" i="29"/>
  <c r="V43" i="29" s="1"/>
  <c r="S41" i="29"/>
  <c r="V41" i="29" s="1"/>
  <c r="S39" i="29"/>
  <c r="T39" i="29" s="1"/>
  <c r="U39" i="29" s="1"/>
  <c r="S37" i="29"/>
  <c r="T37" i="29" s="1"/>
  <c r="U37" i="29" s="1"/>
  <c r="S35" i="29"/>
  <c r="V35" i="29" s="1"/>
  <c r="S33" i="29"/>
  <c r="T33" i="29" s="1"/>
  <c r="U33" i="29" s="1"/>
  <c r="S31" i="29"/>
  <c r="T31" i="29" s="1"/>
  <c r="U31" i="29" s="1"/>
  <c r="S29" i="29"/>
  <c r="T29" i="29" s="1"/>
  <c r="U29" i="29" s="1"/>
  <c r="S27" i="29"/>
  <c r="V27" i="29" s="1"/>
  <c r="S25" i="29"/>
  <c r="T25" i="29" s="1"/>
  <c r="U25" i="29" s="1"/>
  <c r="S23" i="29"/>
  <c r="T23" i="29" s="1"/>
  <c r="U23" i="29" s="1"/>
  <c r="S21" i="29"/>
  <c r="T21" i="29" s="1"/>
  <c r="U21" i="29" s="1"/>
  <c r="S19" i="29"/>
  <c r="V19" i="29" s="1"/>
  <c r="S17" i="29"/>
  <c r="T17" i="29" s="1"/>
  <c r="U17" i="29" s="1"/>
  <c r="S15" i="29"/>
  <c r="T15" i="29" s="1"/>
  <c r="U15" i="29" s="1"/>
  <c r="T13" i="29"/>
  <c r="U13" i="29" s="1"/>
  <c r="T9" i="29"/>
  <c r="U9" i="29" s="1"/>
  <c r="T5" i="29"/>
  <c r="U5" i="29" s="1"/>
  <c r="T123" i="29"/>
  <c r="U123" i="29" s="1"/>
  <c r="V123" i="29"/>
  <c r="V121" i="29"/>
  <c r="T121" i="29"/>
  <c r="U121" i="29" s="1"/>
  <c r="T119" i="29"/>
  <c r="U119" i="29" s="1"/>
  <c r="V119" i="29"/>
  <c r="V117" i="29"/>
  <c r="T117" i="29"/>
  <c r="U117" i="29" s="1"/>
  <c r="T115" i="29"/>
  <c r="U115" i="29" s="1"/>
  <c r="V115" i="29"/>
  <c r="V113" i="29"/>
  <c r="T113" i="29"/>
  <c r="U113" i="29" s="1"/>
  <c r="T111" i="29"/>
  <c r="U111" i="29" s="1"/>
  <c r="V111" i="29"/>
  <c r="V109" i="29"/>
  <c r="T109" i="29"/>
  <c r="U109" i="29" s="1"/>
  <c r="T107" i="29"/>
  <c r="U107" i="29" s="1"/>
  <c r="V107" i="29"/>
  <c r="V105" i="29"/>
  <c r="T105" i="29"/>
  <c r="U105" i="29" s="1"/>
  <c r="T103" i="29"/>
  <c r="U103" i="29" s="1"/>
  <c r="V103" i="29"/>
  <c r="V101" i="29"/>
  <c r="T101" i="29"/>
  <c r="U101" i="29" s="1"/>
  <c r="T99" i="29"/>
  <c r="U99" i="29" s="1"/>
  <c r="V99" i="29"/>
  <c r="V97" i="29"/>
  <c r="T97" i="29"/>
  <c r="U97" i="29" s="1"/>
  <c r="T95" i="29"/>
  <c r="U95" i="29" s="1"/>
  <c r="V95" i="29"/>
  <c r="V93" i="29"/>
  <c r="T93" i="29"/>
  <c r="U93" i="29" s="1"/>
  <c r="T91" i="29"/>
  <c r="U91" i="29" s="1"/>
  <c r="V91" i="29"/>
  <c r="V89" i="29"/>
  <c r="T89" i="29"/>
  <c r="U89" i="29" s="1"/>
  <c r="T87" i="29"/>
  <c r="U87" i="29" s="1"/>
  <c r="V87" i="29"/>
  <c r="V85" i="29"/>
  <c r="T85" i="29"/>
  <c r="U85" i="29" s="1"/>
  <c r="T83" i="29"/>
  <c r="U83" i="29" s="1"/>
  <c r="V83" i="29"/>
  <c r="V81" i="29"/>
  <c r="T81" i="29"/>
  <c r="U81" i="29" s="1"/>
  <c r="T79" i="29"/>
  <c r="U79" i="29" s="1"/>
  <c r="V79" i="29"/>
  <c r="V77" i="29"/>
  <c r="T77" i="29"/>
  <c r="U77" i="29" s="1"/>
  <c r="T75" i="29"/>
  <c r="U75" i="29" s="1"/>
  <c r="V75" i="29"/>
  <c r="V73" i="29"/>
  <c r="T73" i="29"/>
  <c r="U73" i="29" s="1"/>
  <c r="T71" i="29"/>
  <c r="U71" i="29" s="1"/>
  <c r="V69" i="29"/>
  <c r="T67" i="29"/>
  <c r="U67" i="29" s="1"/>
  <c r="T65" i="29"/>
  <c r="U65" i="29" s="1"/>
  <c r="V63" i="29"/>
  <c r="T61" i="29"/>
  <c r="U61" i="29" s="1"/>
  <c r="T59" i="29"/>
  <c r="U59" i="29" s="1"/>
  <c r="T57" i="29"/>
  <c r="U57" i="29" s="1"/>
  <c r="V55" i="29"/>
  <c r="T53" i="29"/>
  <c r="U53" i="29" s="1"/>
  <c r="T51" i="29"/>
  <c r="U51" i="29" s="1"/>
  <c r="T49" i="29"/>
  <c r="U49" i="29" s="1"/>
  <c r="V47" i="29"/>
  <c r="T45" i="29"/>
  <c r="U45" i="29" s="1"/>
  <c r="T43" i="29"/>
  <c r="U43" i="29" s="1"/>
  <c r="T41" i="29"/>
  <c r="U41" i="29" s="1"/>
  <c r="V39" i="29"/>
  <c r="V37" i="29"/>
  <c r="T35" i="29"/>
  <c r="U35" i="29" s="1"/>
  <c r="V33" i="29"/>
  <c r="V31" i="29"/>
  <c r="V29" i="29"/>
  <c r="T27" i="29"/>
  <c r="U27" i="29" s="1"/>
  <c r="V25" i="29"/>
  <c r="V23" i="29"/>
  <c r="V21" i="29"/>
  <c r="T19" i="29"/>
  <c r="U19" i="29" s="1"/>
  <c r="V17" i="29"/>
  <c r="V15" i="29"/>
  <c r="V13" i="29"/>
  <c r="V11" i="29"/>
  <c r="T11" i="29"/>
  <c r="U11" i="29" s="1"/>
  <c r="V9" i="29"/>
  <c r="V7" i="29"/>
  <c r="T7" i="29"/>
  <c r="U7" i="29" s="1"/>
  <c r="V5" i="29"/>
  <c r="V3" i="29"/>
  <c r="T3" i="29"/>
  <c r="U3" i="29" s="1"/>
  <c r="V2" i="29"/>
  <c r="T2" i="29"/>
  <c r="U2" i="29" s="1"/>
  <c r="V122" i="29"/>
  <c r="T122" i="29"/>
  <c r="U122" i="29" s="1"/>
  <c r="V118" i="29"/>
  <c r="T118" i="29"/>
  <c r="U118" i="29" s="1"/>
  <c r="T116" i="29"/>
  <c r="U116" i="29" s="1"/>
  <c r="V114" i="29"/>
  <c r="T114" i="29"/>
  <c r="U114" i="29" s="1"/>
  <c r="V110" i="29"/>
  <c r="T110" i="29"/>
  <c r="U110" i="29" s="1"/>
  <c r="V106" i="29"/>
  <c r="T106" i="29"/>
  <c r="U106" i="29" s="1"/>
  <c r="V102" i="29"/>
  <c r="T102" i="29"/>
  <c r="U102" i="29" s="1"/>
  <c r="T100" i="29"/>
  <c r="U100" i="29" s="1"/>
  <c r="V98" i="29"/>
  <c r="T98" i="29"/>
  <c r="U98" i="29" s="1"/>
  <c r="V94" i="29"/>
  <c r="T94" i="29"/>
  <c r="U94" i="29" s="1"/>
  <c r="V90" i="29"/>
  <c r="T90" i="29"/>
  <c r="U90" i="29" s="1"/>
  <c r="V86" i="29"/>
  <c r="T86" i="29"/>
  <c r="U86" i="29" s="1"/>
  <c r="T84" i="29"/>
  <c r="U84" i="29" s="1"/>
  <c r="V82" i="29"/>
  <c r="T82" i="29"/>
  <c r="U82" i="29" s="1"/>
  <c r="V78" i="29"/>
  <c r="T78" i="29"/>
  <c r="U78" i="29" s="1"/>
  <c r="V74" i="29"/>
  <c r="T74" i="29"/>
  <c r="U74" i="29" s="1"/>
  <c r="V70" i="29"/>
  <c r="T70" i="29"/>
  <c r="U70" i="29" s="1"/>
  <c r="T68" i="29"/>
  <c r="U68" i="29" s="1"/>
  <c r="V66" i="29"/>
  <c r="T66" i="29"/>
  <c r="U66" i="29" s="1"/>
  <c r="V62" i="29"/>
  <c r="T62" i="29"/>
  <c r="U62" i="29" s="1"/>
  <c r="V58" i="29"/>
  <c r="T58" i="29"/>
  <c r="U58" i="29" s="1"/>
  <c r="V54" i="29"/>
  <c r="T54" i="29"/>
  <c r="U54" i="29" s="1"/>
  <c r="T52" i="29"/>
  <c r="U52" i="29" s="1"/>
  <c r="V50" i="29"/>
  <c r="T50" i="29"/>
  <c r="U50" i="29" s="1"/>
  <c r="V46" i="29"/>
  <c r="T46" i="29"/>
  <c r="U46" i="29" s="1"/>
  <c r="V42" i="29"/>
  <c r="T42" i="29"/>
  <c r="U42" i="29" s="1"/>
  <c r="V38" i="29"/>
  <c r="T38" i="29"/>
  <c r="U38" i="29" s="1"/>
  <c r="T36" i="29"/>
  <c r="U36" i="29" s="1"/>
  <c r="V34" i="29"/>
  <c r="T34" i="29"/>
  <c r="U34" i="29" s="1"/>
  <c r="V30" i="29"/>
  <c r="T30" i="29"/>
  <c r="U30" i="29" s="1"/>
  <c r="V26" i="29"/>
  <c r="T26" i="29"/>
  <c r="U26" i="29" s="1"/>
  <c r="V22" i="29"/>
  <c r="T22" i="29"/>
  <c r="U22" i="29" s="1"/>
  <c r="T20" i="29"/>
  <c r="U20" i="29" s="1"/>
  <c r="V18" i="29"/>
  <c r="T18" i="29"/>
  <c r="U18" i="29" s="1"/>
  <c r="V14" i="29"/>
  <c r="T14" i="29"/>
  <c r="U14" i="29" s="1"/>
  <c r="V12" i="29"/>
  <c r="T12" i="29"/>
  <c r="U12" i="29" s="1"/>
  <c r="V10" i="29"/>
  <c r="T10" i="29"/>
  <c r="U10" i="29" s="1"/>
  <c r="V8" i="29"/>
  <c r="T8" i="29"/>
  <c r="U8" i="29" s="1"/>
  <c r="V6" i="29"/>
  <c r="T6" i="29"/>
  <c r="U6" i="29" s="1"/>
  <c r="V4" i="29"/>
  <c r="T4" i="29"/>
  <c r="U4" i="29" s="1"/>
  <c r="T177" i="30"/>
  <c r="U177" i="30" s="1"/>
  <c r="V181" i="30"/>
  <c r="V185" i="30"/>
  <c r="V193" i="30"/>
  <c r="V197" i="30"/>
  <c r="T201" i="30"/>
  <c r="U201" i="30" s="1"/>
  <c r="T209" i="30"/>
  <c r="U209" i="30" s="1"/>
  <c r="V213" i="30"/>
  <c r="V217" i="30"/>
  <c r="V225" i="30"/>
  <c r="V229" i="30"/>
  <c r="T233" i="30"/>
  <c r="U233" i="30" s="1"/>
  <c r="T241" i="30"/>
  <c r="U241" i="30" s="1"/>
  <c r="V245" i="30"/>
  <c r="V249" i="30"/>
  <c r="V257" i="30"/>
  <c r="V261" i="30"/>
  <c r="T265" i="30"/>
  <c r="U265" i="30" s="1"/>
  <c r="T273" i="30"/>
  <c r="U273" i="30" s="1"/>
  <c r="V277" i="30"/>
  <c r="V281" i="30"/>
  <c r="V289" i="30"/>
  <c r="V293" i="30"/>
  <c r="T297" i="30"/>
  <c r="U297" i="30" s="1"/>
  <c r="T305" i="30"/>
  <c r="U305" i="30" s="1"/>
  <c r="V309" i="30"/>
  <c r="V313" i="30"/>
  <c r="V632" i="30"/>
  <c r="T630" i="30"/>
  <c r="U630" i="30" s="1"/>
  <c r="V628" i="30"/>
  <c r="V622" i="30"/>
  <c r="V620" i="30"/>
  <c r="T618" i="30"/>
  <c r="U618" i="30" s="1"/>
  <c r="T614" i="30"/>
  <c r="U614" i="30" s="1"/>
  <c r="V612" i="30"/>
  <c r="V606" i="30"/>
  <c r="V604" i="30"/>
  <c r="T602" i="30"/>
  <c r="U602" i="30" s="1"/>
  <c r="T598" i="30"/>
  <c r="U598" i="30" s="1"/>
  <c r="V596" i="30"/>
  <c r="V590" i="30"/>
  <c r="V588" i="30"/>
  <c r="T586" i="30"/>
  <c r="U586" i="30" s="1"/>
  <c r="T582" i="30"/>
  <c r="U582" i="30" s="1"/>
  <c r="V580" i="30"/>
  <c r="V574" i="30"/>
  <c r="V572" i="30"/>
  <c r="T570" i="30"/>
  <c r="U570" i="30" s="1"/>
  <c r="T566" i="30"/>
  <c r="U566" i="30" s="1"/>
  <c r="V564" i="30"/>
  <c r="V558" i="30"/>
  <c r="V556" i="30"/>
  <c r="T554" i="30"/>
  <c r="U554" i="30" s="1"/>
  <c r="T550" i="30"/>
  <c r="U550" i="30" s="1"/>
  <c r="V548" i="30"/>
  <c r="V542" i="30"/>
  <c r="V540" i="30"/>
  <c r="T538" i="30"/>
  <c r="U538" i="30" s="1"/>
  <c r="T534" i="30"/>
  <c r="U534" i="30" s="1"/>
  <c r="V532" i="30"/>
  <c r="V526" i="30"/>
  <c r="V524" i="30"/>
  <c r="T522" i="30"/>
  <c r="U522" i="30" s="1"/>
  <c r="T518" i="30"/>
  <c r="U518" i="30" s="1"/>
  <c r="V516" i="30"/>
  <c r="V510" i="30"/>
  <c r="V508" i="30"/>
  <c r="T506" i="30"/>
  <c r="U506" i="30" s="1"/>
  <c r="T502" i="30"/>
  <c r="U502" i="30" s="1"/>
  <c r="V500" i="30"/>
  <c r="V494" i="30"/>
  <c r="V492" i="30"/>
  <c r="T490" i="30"/>
  <c r="U490" i="30" s="1"/>
  <c r="T486" i="30"/>
  <c r="U486" i="30" s="1"/>
  <c r="V484" i="30"/>
  <c r="V478" i="30"/>
  <c r="V476" i="30"/>
  <c r="T474" i="30"/>
  <c r="U474" i="30" s="1"/>
  <c r="T470" i="30"/>
  <c r="U470" i="30" s="1"/>
  <c r="V468" i="30"/>
  <c r="V462" i="30"/>
  <c r="V460" i="30"/>
  <c r="T458" i="30"/>
  <c r="U458" i="30" s="1"/>
  <c r="T454" i="30"/>
  <c r="U454" i="30" s="1"/>
  <c r="V452" i="30"/>
  <c r="V446" i="30"/>
  <c r="V444" i="30"/>
  <c r="T442" i="30"/>
  <c r="U442" i="30" s="1"/>
  <c r="T438" i="30"/>
  <c r="U438" i="30" s="1"/>
  <c r="V436" i="30"/>
  <c r="V430" i="30"/>
  <c r="V428" i="30"/>
  <c r="T426" i="30"/>
  <c r="U426" i="30" s="1"/>
  <c r="T422" i="30"/>
  <c r="U422" i="30" s="1"/>
  <c r="V420" i="30"/>
  <c r="V414" i="30"/>
  <c r="V412" i="30"/>
  <c r="T410" i="30"/>
  <c r="U410" i="30" s="1"/>
  <c r="T406" i="30"/>
  <c r="U406" i="30" s="1"/>
  <c r="V404" i="30"/>
  <c r="V398" i="30"/>
  <c r="V396" i="30"/>
  <c r="T394" i="30"/>
  <c r="U394" i="30" s="1"/>
  <c r="V634" i="30"/>
  <c r="T437" i="30"/>
  <c r="U437" i="30" s="1"/>
  <c r="T389" i="30"/>
  <c r="U389" i="30" s="1"/>
  <c r="T385" i="30"/>
  <c r="U385" i="30" s="1"/>
  <c r="T381" i="30"/>
  <c r="U381" i="30" s="1"/>
  <c r="T377" i="30"/>
  <c r="U377" i="30" s="1"/>
  <c r="T373" i="30"/>
  <c r="U373" i="30" s="1"/>
  <c r="T369" i="30"/>
  <c r="U369" i="30" s="1"/>
  <c r="T365" i="30"/>
  <c r="U365" i="30" s="1"/>
  <c r="T361" i="30"/>
  <c r="U361" i="30" s="1"/>
  <c r="T357" i="30"/>
  <c r="U357" i="30" s="1"/>
  <c r="T353" i="30"/>
  <c r="U353" i="30" s="1"/>
  <c r="T349" i="30"/>
  <c r="U349" i="30" s="1"/>
  <c r="T345" i="30"/>
  <c r="U345" i="30" s="1"/>
  <c r="T341" i="30"/>
  <c r="U341" i="30" s="1"/>
  <c r="T337" i="30"/>
  <c r="U337" i="30" s="1"/>
  <c r="T333" i="30"/>
  <c r="U333" i="30" s="1"/>
  <c r="T329" i="30"/>
  <c r="U329" i="30" s="1"/>
  <c r="T325" i="30"/>
  <c r="U325" i="30" s="1"/>
  <c r="T321" i="30"/>
  <c r="U321" i="30" s="1"/>
  <c r="T317" i="30"/>
  <c r="U317" i="30" s="1"/>
  <c r="V610" i="30"/>
  <c r="V546" i="30"/>
  <c r="V482" i="30"/>
  <c r="V418" i="30"/>
  <c r="V132" i="30"/>
  <c r="T132" i="30"/>
  <c r="U132" i="30" s="1"/>
  <c r="V134" i="30"/>
  <c r="T134" i="30"/>
  <c r="U134" i="30" s="1"/>
  <c r="V136" i="30"/>
  <c r="T136" i="30"/>
  <c r="U136" i="30" s="1"/>
  <c r="V138" i="30"/>
  <c r="T138" i="30"/>
  <c r="U138" i="30" s="1"/>
  <c r="V140" i="30"/>
  <c r="T140" i="30"/>
  <c r="U140" i="30" s="1"/>
  <c r="V142" i="30"/>
  <c r="T142" i="30"/>
  <c r="U142" i="30" s="1"/>
  <c r="V144" i="30"/>
  <c r="T144" i="30"/>
  <c r="U144" i="30" s="1"/>
  <c r="V146" i="30"/>
  <c r="T146" i="30"/>
  <c r="U146" i="30" s="1"/>
  <c r="V148" i="30"/>
  <c r="T148" i="30"/>
  <c r="U148" i="30" s="1"/>
  <c r="V150" i="30"/>
  <c r="T150" i="30"/>
  <c r="U150" i="30" s="1"/>
  <c r="V154" i="30"/>
  <c r="T154" i="30"/>
  <c r="U154" i="30" s="1"/>
  <c r="V156" i="30"/>
  <c r="T156" i="30"/>
  <c r="U156" i="30" s="1"/>
  <c r="V158" i="30"/>
  <c r="T158" i="30"/>
  <c r="U158" i="30" s="1"/>
  <c r="V160" i="30"/>
  <c r="T160" i="30"/>
  <c r="U160" i="30" s="1"/>
  <c r="V162" i="30"/>
  <c r="T162" i="30"/>
  <c r="U162" i="30" s="1"/>
  <c r="V164" i="30"/>
  <c r="T164" i="30"/>
  <c r="U164" i="30" s="1"/>
  <c r="V166" i="30"/>
  <c r="T166" i="30"/>
  <c r="U166" i="30" s="1"/>
  <c r="V168" i="30"/>
  <c r="T168" i="30"/>
  <c r="U168" i="30" s="1"/>
  <c r="V170" i="30"/>
  <c r="T170" i="30"/>
  <c r="U170" i="30" s="1"/>
  <c r="V172" i="30"/>
  <c r="T172" i="30"/>
  <c r="U172" i="30" s="1"/>
  <c r="V174" i="30"/>
  <c r="T174" i="30"/>
  <c r="U174" i="30" s="1"/>
  <c r="V176" i="30"/>
  <c r="T176" i="30"/>
  <c r="U176" i="30" s="1"/>
  <c r="V178" i="30"/>
  <c r="T178" i="30"/>
  <c r="U178" i="30" s="1"/>
  <c r="V180" i="30"/>
  <c r="T180" i="30"/>
  <c r="U180" i="30" s="1"/>
  <c r="V182" i="30"/>
  <c r="T182" i="30"/>
  <c r="U182" i="30" s="1"/>
  <c r="T184" i="30"/>
  <c r="U184" i="30" s="1"/>
  <c r="V184" i="30"/>
  <c r="V186" i="30"/>
  <c r="T186" i="30"/>
  <c r="U186" i="30" s="1"/>
  <c r="V188" i="30"/>
  <c r="T188" i="30"/>
  <c r="U188" i="30" s="1"/>
  <c r="V190" i="30"/>
  <c r="T190" i="30"/>
  <c r="U190" i="30" s="1"/>
  <c r="V192" i="30"/>
  <c r="T192" i="30"/>
  <c r="U192" i="30" s="1"/>
  <c r="V194" i="30"/>
  <c r="T194" i="30"/>
  <c r="U194" i="30" s="1"/>
  <c r="V196" i="30"/>
  <c r="T196" i="30"/>
  <c r="U196" i="30" s="1"/>
  <c r="V198" i="30"/>
  <c r="T198" i="30"/>
  <c r="U198" i="30" s="1"/>
  <c r="V200" i="30"/>
  <c r="T200" i="30"/>
  <c r="U200" i="30" s="1"/>
  <c r="V202" i="30"/>
  <c r="T202" i="30"/>
  <c r="U202" i="30" s="1"/>
  <c r="V204" i="30"/>
  <c r="T204" i="30"/>
  <c r="U204" i="30" s="1"/>
  <c r="V206" i="30"/>
  <c r="T206" i="30"/>
  <c r="U206" i="30" s="1"/>
  <c r="V208" i="30"/>
  <c r="T208" i="30"/>
  <c r="U208" i="30" s="1"/>
  <c r="V210" i="30"/>
  <c r="T210" i="30"/>
  <c r="U210" i="30" s="1"/>
  <c r="V212" i="30"/>
  <c r="T212" i="30"/>
  <c r="U212" i="30" s="1"/>
  <c r="V214" i="30"/>
  <c r="T214" i="30"/>
  <c r="U214" i="30" s="1"/>
  <c r="V218" i="30"/>
  <c r="T218" i="30"/>
  <c r="U218" i="30" s="1"/>
  <c r="V220" i="30"/>
  <c r="T220" i="30"/>
  <c r="U220" i="30" s="1"/>
  <c r="V222" i="30"/>
  <c r="T222" i="30"/>
  <c r="U222" i="30" s="1"/>
  <c r="V224" i="30"/>
  <c r="T224" i="30"/>
  <c r="U224" i="30" s="1"/>
  <c r="V226" i="30"/>
  <c r="T226" i="30"/>
  <c r="U226" i="30" s="1"/>
  <c r="V228" i="30"/>
  <c r="T228" i="30"/>
  <c r="U228" i="30" s="1"/>
  <c r="V230" i="30"/>
  <c r="T230" i="30"/>
  <c r="U230" i="30" s="1"/>
  <c r="V232" i="30"/>
  <c r="T232" i="30"/>
  <c r="U232" i="30" s="1"/>
  <c r="V234" i="30"/>
  <c r="T234" i="30"/>
  <c r="U234" i="30" s="1"/>
  <c r="V236" i="30"/>
  <c r="T236" i="30"/>
  <c r="U236" i="30" s="1"/>
  <c r="V238" i="30"/>
  <c r="T238" i="30"/>
  <c r="U238" i="30" s="1"/>
  <c r="V240" i="30"/>
  <c r="T240" i="30"/>
  <c r="U240" i="30" s="1"/>
  <c r="V242" i="30"/>
  <c r="T242" i="30"/>
  <c r="U242" i="30" s="1"/>
  <c r="V244" i="30"/>
  <c r="T244" i="30"/>
  <c r="U244" i="30" s="1"/>
  <c r="V246" i="30"/>
  <c r="T246" i="30"/>
  <c r="U246" i="30" s="1"/>
  <c r="T248" i="30"/>
  <c r="U248" i="30" s="1"/>
  <c r="V248" i="30"/>
  <c r="V250" i="30"/>
  <c r="T250" i="30"/>
  <c r="U250" i="30" s="1"/>
  <c r="V252" i="30"/>
  <c r="T252" i="30"/>
  <c r="U252" i="30" s="1"/>
  <c r="V254" i="30"/>
  <c r="T254" i="30"/>
  <c r="U254" i="30" s="1"/>
  <c r="V256" i="30"/>
  <c r="T256" i="30"/>
  <c r="U256" i="30" s="1"/>
  <c r="V258" i="30"/>
  <c r="T258" i="30"/>
  <c r="U258" i="30" s="1"/>
  <c r="V260" i="30"/>
  <c r="T260" i="30"/>
  <c r="U260" i="30" s="1"/>
  <c r="V262" i="30"/>
  <c r="T262" i="30"/>
  <c r="U262" i="30" s="1"/>
  <c r="V264" i="30"/>
  <c r="T264" i="30"/>
  <c r="U264" i="30" s="1"/>
  <c r="V266" i="30"/>
  <c r="T266" i="30"/>
  <c r="U266" i="30" s="1"/>
  <c r="V268" i="30"/>
  <c r="T268" i="30"/>
  <c r="U268" i="30" s="1"/>
  <c r="V270" i="30"/>
  <c r="T270" i="30"/>
  <c r="U270" i="30" s="1"/>
  <c r="V272" i="30"/>
  <c r="T272" i="30"/>
  <c r="U272" i="30" s="1"/>
  <c r="V274" i="30"/>
  <c r="T274" i="30"/>
  <c r="U274" i="30" s="1"/>
  <c r="V276" i="30"/>
  <c r="T276" i="30"/>
  <c r="U276" i="30" s="1"/>
  <c r="V278" i="30"/>
  <c r="T278" i="30"/>
  <c r="U278" i="30" s="1"/>
  <c r="V282" i="30"/>
  <c r="T282" i="30"/>
  <c r="U282" i="30" s="1"/>
  <c r="V284" i="30"/>
  <c r="T284" i="30"/>
  <c r="U284" i="30" s="1"/>
  <c r="V286" i="30"/>
  <c r="T286" i="30"/>
  <c r="U286" i="30" s="1"/>
  <c r="V288" i="30"/>
  <c r="T288" i="30"/>
  <c r="U288" i="30" s="1"/>
  <c r="V290" i="30"/>
  <c r="T290" i="30"/>
  <c r="U290" i="30" s="1"/>
  <c r="V292" i="30"/>
  <c r="T292" i="30"/>
  <c r="U292" i="30" s="1"/>
  <c r="V294" i="30"/>
  <c r="T294" i="30"/>
  <c r="U294" i="30" s="1"/>
  <c r="V296" i="30"/>
  <c r="T296" i="30"/>
  <c r="U296" i="30" s="1"/>
  <c r="V298" i="30"/>
  <c r="T298" i="30"/>
  <c r="U298" i="30" s="1"/>
  <c r="V300" i="30"/>
  <c r="T300" i="30"/>
  <c r="U300" i="30" s="1"/>
  <c r="V302" i="30"/>
  <c r="T302" i="30"/>
  <c r="U302" i="30" s="1"/>
  <c r="V304" i="30"/>
  <c r="T304" i="30"/>
  <c r="U304" i="30" s="1"/>
  <c r="T306" i="30"/>
  <c r="U306" i="30" s="1"/>
  <c r="V306" i="30"/>
  <c r="V308" i="30"/>
  <c r="T308" i="30"/>
  <c r="U308" i="30" s="1"/>
  <c r="V310" i="30"/>
  <c r="T310" i="30"/>
  <c r="U310" i="30" s="1"/>
  <c r="V312" i="30"/>
  <c r="T312" i="30"/>
  <c r="U312" i="30" s="1"/>
  <c r="V314" i="30"/>
  <c r="T314" i="30"/>
  <c r="U314" i="30" s="1"/>
  <c r="V316" i="30"/>
  <c r="T316" i="30"/>
  <c r="U316" i="30" s="1"/>
  <c r="V318" i="30"/>
  <c r="T318" i="30"/>
  <c r="U318" i="30" s="1"/>
  <c r="V320" i="30"/>
  <c r="T320" i="30"/>
  <c r="U320" i="30" s="1"/>
  <c r="V324" i="30"/>
  <c r="T324" i="30"/>
  <c r="U324" i="30" s="1"/>
  <c r="V326" i="30"/>
  <c r="T326" i="30"/>
  <c r="U326" i="30" s="1"/>
  <c r="V328" i="30"/>
  <c r="T328" i="30"/>
  <c r="U328" i="30" s="1"/>
  <c r="S629" i="30"/>
  <c r="S625" i="30"/>
  <c r="S621" i="30"/>
  <c r="S617" i="30"/>
  <c r="S613" i="30"/>
  <c r="S609" i="30"/>
  <c r="S605" i="30"/>
  <c r="S601" i="30"/>
  <c r="S597" i="30"/>
  <c r="S593" i="30"/>
  <c r="S589" i="30"/>
  <c r="S585" i="30"/>
  <c r="S581" i="30"/>
  <c r="S577" i="30"/>
  <c r="S573" i="30"/>
  <c r="S569" i="30"/>
  <c r="S565" i="30"/>
  <c r="S561" i="30"/>
  <c r="S549" i="30"/>
  <c r="S533" i="30"/>
  <c r="T627" i="30"/>
  <c r="U627" i="30" s="1"/>
  <c r="T611" i="30"/>
  <c r="U611" i="30" s="1"/>
  <c r="T595" i="30"/>
  <c r="U595" i="30" s="1"/>
  <c r="T579" i="30"/>
  <c r="U579" i="30" s="1"/>
  <c r="T563" i="30"/>
  <c r="U563" i="30" s="1"/>
  <c r="T547" i="30"/>
  <c r="U547" i="30" s="1"/>
  <c r="T531" i="30"/>
  <c r="U531" i="30" s="1"/>
  <c r="T515" i="30"/>
  <c r="U515" i="30" s="1"/>
  <c r="T499" i="30"/>
  <c r="U499" i="30" s="1"/>
  <c r="T483" i="30"/>
  <c r="U483" i="30" s="1"/>
  <c r="T467" i="30"/>
  <c r="U467" i="30" s="1"/>
  <c r="T451" i="30"/>
  <c r="U451" i="30" s="1"/>
  <c r="V626" i="30"/>
  <c r="V562" i="30"/>
  <c r="V498" i="30"/>
  <c r="V434" i="30"/>
  <c r="V280" i="30"/>
  <c r="V152" i="30"/>
  <c r="S431" i="30"/>
  <c r="S429" i="30"/>
  <c r="S427" i="30"/>
  <c r="S423" i="30"/>
  <c r="S419" i="30"/>
  <c r="S415" i="30"/>
  <c r="S411" i="30"/>
  <c r="S407" i="30"/>
  <c r="S403" i="30"/>
  <c r="S399" i="30"/>
  <c r="S395" i="30"/>
  <c r="V3" i="30"/>
  <c r="T3" i="30"/>
  <c r="U3" i="30" s="1"/>
  <c r="V5" i="30"/>
  <c r="T5" i="30"/>
  <c r="U5" i="30" s="1"/>
  <c r="V7" i="30"/>
  <c r="T7" i="30"/>
  <c r="U7" i="30" s="1"/>
  <c r="V9" i="30"/>
  <c r="T9" i="30"/>
  <c r="U9" i="30" s="1"/>
  <c r="V11" i="30"/>
  <c r="T11" i="30"/>
  <c r="U11" i="30" s="1"/>
  <c r="V13" i="30"/>
  <c r="T13" i="30"/>
  <c r="U13" i="30" s="1"/>
  <c r="V15" i="30"/>
  <c r="T15" i="30"/>
  <c r="U15" i="30" s="1"/>
  <c r="V17" i="30"/>
  <c r="T17" i="30"/>
  <c r="U17" i="30" s="1"/>
  <c r="V19" i="30"/>
  <c r="T19" i="30"/>
  <c r="U19" i="30" s="1"/>
  <c r="V21" i="30"/>
  <c r="T21" i="30"/>
  <c r="U21" i="30" s="1"/>
  <c r="V23" i="30"/>
  <c r="T23" i="30"/>
  <c r="U23" i="30" s="1"/>
  <c r="V25" i="30"/>
  <c r="T25" i="30"/>
  <c r="U25" i="30" s="1"/>
  <c r="V27" i="30"/>
  <c r="T27" i="30"/>
  <c r="U27" i="30" s="1"/>
  <c r="V29" i="30"/>
  <c r="T29" i="30"/>
  <c r="U29" i="30" s="1"/>
  <c r="V31" i="30"/>
  <c r="T31" i="30"/>
  <c r="U31" i="30" s="1"/>
  <c r="V33" i="30"/>
  <c r="T33" i="30"/>
  <c r="U33" i="30" s="1"/>
  <c r="V35" i="30"/>
  <c r="T35" i="30"/>
  <c r="U35" i="30" s="1"/>
  <c r="V37" i="30"/>
  <c r="T37" i="30"/>
  <c r="U37" i="30" s="1"/>
  <c r="V39" i="30"/>
  <c r="T39" i="30"/>
  <c r="U39" i="30" s="1"/>
  <c r="T42" i="30"/>
  <c r="U42" i="30" s="1"/>
  <c r="V42" i="30"/>
  <c r="V44" i="30"/>
  <c r="T44" i="30"/>
  <c r="U44" i="30" s="1"/>
  <c r="T46" i="30"/>
  <c r="U46" i="30" s="1"/>
  <c r="V46" i="30"/>
  <c r="V48" i="30"/>
  <c r="T48" i="30"/>
  <c r="U48" i="30" s="1"/>
  <c r="T50" i="30"/>
  <c r="U50" i="30" s="1"/>
  <c r="V50" i="30"/>
  <c r="V52" i="30"/>
  <c r="T52" i="30"/>
  <c r="U52" i="30" s="1"/>
  <c r="T54" i="30"/>
  <c r="U54" i="30" s="1"/>
  <c r="V54" i="30"/>
  <c r="V56" i="30"/>
  <c r="T56" i="30"/>
  <c r="U56" i="30" s="1"/>
  <c r="T58" i="30"/>
  <c r="U58" i="30" s="1"/>
  <c r="V58" i="30"/>
  <c r="V60" i="30"/>
  <c r="T60" i="30"/>
  <c r="U60" i="30" s="1"/>
  <c r="T62" i="30"/>
  <c r="U62" i="30" s="1"/>
  <c r="V62" i="30"/>
  <c r="V64" i="30"/>
  <c r="T64" i="30"/>
  <c r="U64" i="30" s="1"/>
  <c r="T66" i="30"/>
  <c r="U66" i="30" s="1"/>
  <c r="V66" i="30"/>
  <c r="V68" i="30"/>
  <c r="T68" i="30"/>
  <c r="U68" i="30" s="1"/>
  <c r="T70" i="30"/>
  <c r="U70" i="30" s="1"/>
  <c r="V70" i="30"/>
  <c r="V72" i="30"/>
  <c r="T72" i="30"/>
  <c r="U72" i="30" s="1"/>
  <c r="T74" i="30"/>
  <c r="U74" i="30" s="1"/>
  <c r="V74" i="30"/>
  <c r="V76" i="30"/>
  <c r="T76" i="30"/>
  <c r="U76" i="30" s="1"/>
  <c r="V78" i="30"/>
  <c r="T78" i="30"/>
  <c r="U78" i="30" s="1"/>
  <c r="V80" i="30"/>
  <c r="T80" i="30"/>
  <c r="U80" i="30" s="1"/>
  <c r="V82" i="30"/>
  <c r="T82" i="30"/>
  <c r="U82" i="30" s="1"/>
  <c r="V84" i="30"/>
  <c r="T84" i="30"/>
  <c r="U84" i="30" s="1"/>
  <c r="V86" i="30"/>
  <c r="T86" i="30"/>
  <c r="U86" i="30" s="1"/>
  <c r="V88" i="30"/>
  <c r="T88" i="30"/>
  <c r="U88" i="30" s="1"/>
  <c r="V90" i="30"/>
  <c r="T90" i="30"/>
  <c r="U90" i="30" s="1"/>
  <c r="V92" i="30"/>
  <c r="T92" i="30"/>
  <c r="U92" i="30" s="1"/>
  <c r="V94" i="30"/>
  <c r="T94" i="30"/>
  <c r="U94" i="30" s="1"/>
  <c r="V96" i="30"/>
  <c r="T96" i="30"/>
  <c r="U96" i="30" s="1"/>
  <c r="V98" i="30"/>
  <c r="T98" i="30"/>
  <c r="U98" i="30" s="1"/>
  <c r="V100" i="30"/>
  <c r="T100" i="30"/>
  <c r="U100" i="30" s="1"/>
  <c r="V102" i="30"/>
  <c r="T102" i="30"/>
  <c r="U102" i="30" s="1"/>
  <c r="V104" i="30"/>
  <c r="T104" i="30"/>
  <c r="U104" i="30" s="1"/>
  <c r="V106" i="30"/>
  <c r="T106" i="30"/>
  <c r="U106" i="30" s="1"/>
  <c r="V108" i="30"/>
  <c r="T108" i="30"/>
  <c r="U108" i="30" s="1"/>
  <c r="V110" i="30"/>
  <c r="T110" i="30"/>
  <c r="U110" i="30" s="1"/>
  <c r="V112" i="30"/>
  <c r="T112" i="30"/>
  <c r="U112" i="30" s="1"/>
  <c r="V114" i="30"/>
  <c r="T114" i="30"/>
  <c r="U114" i="30" s="1"/>
  <c r="V116" i="30"/>
  <c r="T116" i="30"/>
  <c r="U116" i="30" s="1"/>
  <c r="V118" i="30"/>
  <c r="T118" i="30"/>
  <c r="U118" i="30" s="1"/>
  <c r="V120" i="30"/>
  <c r="T120" i="30"/>
  <c r="U120" i="30" s="1"/>
  <c r="V122" i="30"/>
  <c r="T122" i="30"/>
  <c r="U122" i="30" s="1"/>
  <c r="V124" i="30"/>
  <c r="T124" i="30"/>
  <c r="U124" i="30" s="1"/>
  <c r="V126" i="30"/>
  <c r="T126" i="30"/>
  <c r="U126" i="30" s="1"/>
  <c r="V128" i="30"/>
  <c r="T128" i="30"/>
  <c r="U128" i="30" s="1"/>
  <c r="V130" i="30"/>
  <c r="T130" i="30"/>
  <c r="U130" i="30" s="1"/>
  <c r="S330" i="30"/>
  <c r="S332" i="30"/>
  <c r="S334" i="30"/>
  <c r="S336" i="30"/>
  <c r="S338" i="30"/>
  <c r="S340" i="30"/>
  <c r="S342" i="30"/>
  <c r="S344" i="30"/>
  <c r="S346" i="30"/>
  <c r="S348" i="30"/>
  <c r="S350" i="30"/>
  <c r="S352" i="30"/>
  <c r="S354" i="30"/>
  <c r="S356" i="30"/>
  <c r="S358" i="30"/>
  <c r="S360" i="30"/>
  <c r="S362" i="30"/>
  <c r="S364" i="30"/>
  <c r="S366" i="30"/>
  <c r="S368" i="30"/>
  <c r="S370" i="30"/>
  <c r="S372" i="30"/>
  <c r="S374" i="30"/>
  <c r="S376" i="30"/>
  <c r="S378" i="30"/>
  <c r="S380" i="30"/>
  <c r="S382" i="30"/>
  <c r="S384" i="30"/>
  <c r="S386" i="30"/>
  <c r="S388" i="30"/>
  <c r="S390" i="30"/>
  <c r="S392" i="30"/>
  <c r="S557" i="30"/>
  <c r="S553" i="30"/>
  <c r="S545" i="30"/>
  <c r="S541" i="30"/>
  <c r="S537" i="30"/>
  <c r="S529" i="30"/>
  <c r="S525" i="30"/>
  <c r="S521" i="30"/>
  <c r="S517" i="30"/>
  <c r="S513" i="30"/>
  <c r="S509" i="30"/>
  <c r="S505" i="30"/>
  <c r="S501" i="30"/>
  <c r="S497" i="30"/>
  <c r="S493" i="30"/>
  <c r="S489" i="30"/>
  <c r="S485" i="30"/>
  <c r="S481" i="30"/>
  <c r="S477" i="30"/>
  <c r="S473" i="30"/>
  <c r="S469" i="30"/>
  <c r="S465" i="30"/>
  <c r="S461" i="30"/>
  <c r="S457" i="30"/>
  <c r="S453" i="30"/>
  <c r="S449" i="30"/>
  <c r="S445" i="30"/>
  <c r="S441" i="30"/>
  <c r="S425" i="30"/>
  <c r="S421" i="30"/>
  <c r="S417" i="30"/>
  <c r="S413" i="30"/>
  <c r="S409" i="30"/>
  <c r="S405" i="30"/>
  <c r="S401" i="30"/>
  <c r="S397" i="30"/>
  <c r="S393" i="30"/>
  <c r="T4" i="30"/>
  <c r="U4" i="30" s="1"/>
  <c r="T6" i="30"/>
  <c r="U6" i="30" s="1"/>
  <c r="V6" i="30"/>
  <c r="T8" i="30"/>
  <c r="U8" i="30" s="1"/>
  <c r="T10" i="30"/>
  <c r="U10" i="30" s="1"/>
  <c r="V10" i="30"/>
  <c r="T12" i="30"/>
  <c r="U12" i="30" s="1"/>
  <c r="T14" i="30"/>
  <c r="U14" i="30" s="1"/>
  <c r="V14" i="30"/>
  <c r="T16" i="30"/>
  <c r="U16" i="30" s="1"/>
  <c r="T18" i="30"/>
  <c r="U18" i="30" s="1"/>
  <c r="V18" i="30"/>
  <c r="T20" i="30"/>
  <c r="U20" i="30" s="1"/>
  <c r="T22" i="30"/>
  <c r="U22" i="30" s="1"/>
  <c r="V22" i="30"/>
  <c r="T24" i="30"/>
  <c r="U24" i="30" s="1"/>
  <c r="T26" i="30"/>
  <c r="U26" i="30" s="1"/>
  <c r="V26" i="30"/>
  <c r="T28" i="30"/>
  <c r="U28" i="30" s="1"/>
  <c r="T30" i="30"/>
  <c r="U30" i="30" s="1"/>
  <c r="V30" i="30"/>
  <c r="T32" i="30"/>
  <c r="U32" i="30" s="1"/>
  <c r="T34" i="30"/>
  <c r="U34" i="30" s="1"/>
  <c r="V34" i="30"/>
  <c r="T36" i="30"/>
  <c r="U36" i="30" s="1"/>
  <c r="T38" i="30"/>
  <c r="U38" i="30" s="1"/>
  <c r="V38" i="30"/>
  <c r="T40" i="30"/>
  <c r="U40" i="30" s="1"/>
  <c r="T2" i="30"/>
  <c r="U2" i="30" s="1"/>
  <c r="V2" i="30"/>
  <c r="S391" i="30"/>
  <c r="S387" i="30"/>
  <c r="S383" i="30"/>
  <c r="S379" i="30"/>
  <c r="S375" i="30"/>
  <c r="S371" i="30"/>
  <c r="S367" i="30"/>
  <c r="S363" i="30"/>
  <c r="S359" i="30"/>
  <c r="S355" i="30"/>
  <c r="S351" i="30"/>
  <c r="S347" i="30"/>
  <c r="S343" i="30"/>
  <c r="S339" i="30"/>
  <c r="S335" i="30"/>
  <c r="S331" i="30"/>
  <c r="S327" i="30"/>
  <c r="S323" i="30"/>
  <c r="S319" i="30"/>
  <c r="S315" i="30"/>
  <c r="S311" i="30"/>
  <c r="S307" i="30"/>
  <c r="S303" i="30"/>
  <c r="S299" i="30"/>
  <c r="S295" i="30"/>
  <c r="S291" i="30"/>
  <c r="S287" i="30"/>
  <c r="S283" i="30"/>
  <c r="S279" i="30"/>
  <c r="S275" i="30"/>
  <c r="S271" i="30"/>
  <c r="S267" i="30"/>
  <c r="S263" i="30"/>
  <c r="S259" i="30"/>
  <c r="S255" i="30"/>
  <c r="S251" i="30"/>
  <c r="S247" i="30"/>
  <c r="S243" i="30"/>
  <c r="S239" i="30"/>
  <c r="S235" i="30"/>
  <c r="S231" i="30"/>
  <c r="S227" i="30"/>
  <c r="S223" i="30"/>
  <c r="S219" i="30"/>
  <c r="S215" i="30"/>
  <c r="S211" i="30"/>
  <c r="S207" i="30"/>
  <c r="S203" i="30"/>
  <c r="S199" i="30"/>
  <c r="S195" i="30"/>
  <c r="S191" i="30"/>
  <c r="S187" i="30"/>
  <c r="S183" i="30"/>
  <c r="S179" i="30"/>
  <c r="S175" i="30"/>
  <c r="T121" i="31"/>
  <c r="U121" i="31" s="1"/>
  <c r="V121" i="31"/>
  <c r="T119" i="31"/>
  <c r="U119" i="31" s="1"/>
  <c r="T117" i="31"/>
  <c r="U117" i="31" s="1"/>
  <c r="V117" i="31"/>
  <c r="T113" i="31"/>
  <c r="U113" i="31" s="1"/>
  <c r="V113" i="31"/>
  <c r="T111" i="31"/>
  <c r="U111" i="31" s="1"/>
  <c r="T109" i="31"/>
  <c r="U109" i="31" s="1"/>
  <c r="V109" i="31"/>
  <c r="T105" i="31"/>
  <c r="U105" i="31" s="1"/>
  <c r="V105" i="31"/>
  <c r="T103" i="31"/>
  <c r="U103" i="31" s="1"/>
  <c r="T101" i="31"/>
  <c r="U101" i="31" s="1"/>
  <c r="V101" i="31"/>
  <c r="T97" i="31"/>
  <c r="U97" i="31" s="1"/>
  <c r="V97" i="31"/>
  <c r="V69" i="31"/>
  <c r="T69" i="31"/>
  <c r="U69" i="31" s="1"/>
  <c r="V67" i="31"/>
  <c r="V63" i="31"/>
  <c r="V61" i="31"/>
  <c r="T61" i="31"/>
  <c r="U61" i="31" s="1"/>
  <c r="V59" i="31"/>
  <c r="T59" i="31"/>
  <c r="U59" i="31" s="1"/>
  <c r="V57" i="31"/>
  <c r="V55" i="31"/>
  <c r="T55" i="31"/>
  <c r="U55" i="31" s="1"/>
  <c r="V53" i="31"/>
  <c r="T53" i="31"/>
  <c r="U53" i="31" s="1"/>
  <c r="V51" i="31"/>
  <c r="T51" i="31"/>
  <c r="U51" i="31" s="1"/>
  <c r="V47" i="31"/>
  <c r="V45" i="31"/>
  <c r="T45" i="31"/>
  <c r="U45" i="31" s="1"/>
  <c r="V43" i="31"/>
  <c r="T43" i="31"/>
  <c r="U43" i="31" s="1"/>
  <c r="V41" i="31"/>
  <c r="V39" i="31"/>
  <c r="T39" i="31"/>
  <c r="U39" i="31" s="1"/>
  <c r="V37" i="31"/>
  <c r="T37" i="31"/>
  <c r="U37" i="31" s="1"/>
  <c r="V35" i="31"/>
  <c r="T35" i="31"/>
  <c r="U35" i="31" s="1"/>
  <c r="V31" i="31"/>
  <c r="T31" i="31"/>
  <c r="U31" i="31" s="1"/>
  <c r="V29" i="31"/>
  <c r="T29" i="31"/>
  <c r="U29" i="31" s="1"/>
  <c r="V27" i="31"/>
  <c r="V25" i="31"/>
  <c r="V23" i="31"/>
  <c r="T23" i="31"/>
  <c r="U23" i="31" s="1"/>
  <c r="V21" i="31"/>
  <c r="T21" i="31"/>
  <c r="U21" i="31" s="1"/>
  <c r="V19" i="31"/>
  <c r="T19" i="31"/>
  <c r="U19" i="31" s="1"/>
  <c r="V15" i="31"/>
  <c r="T15" i="31"/>
  <c r="U15" i="31" s="1"/>
  <c r="V13" i="31"/>
  <c r="T13" i="31"/>
  <c r="U13" i="31" s="1"/>
  <c r="V11" i="31"/>
  <c r="V9" i="31"/>
  <c r="V7" i="31"/>
  <c r="T7" i="31"/>
  <c r="U7" i="31" s="1"/>
  <c r="V5" i="31"/>
  <c r="T5" i="31"/>
  <c r="U5" i="31" s="1"/>
  <c r="V3" i="31"/>
  <c r="T3" i="31"/>
  <c r="U3" i="31" s="1"/>
  <c r="V77" i="31"/>
  <c r="V85" i="31"/>
  <c r="V93" i="31"/>
  <c r="V73" i="31"/>
  <c r="V81" i="31"/>
  <c r="V89" i="31"/>
  <c r="V122" i="31"/>
  <c r="T122" i="31"/>
  <c r="U122" i="31" s="1"/>
  <c r="V120" i="31"/>
  <c r="T120" i="31"/>
  <c r="U120" i="31" s="1"/>
  <c r="V118" i="31"/>
  <c r="T118" i="31"/>
  <c r="U118" i="31" s="1"/>
  <c r="V116" i="31"/>
  <c r="T116" i="31"/>
  <c r="U116" i="31" s="1"/>
  <c r="V114" i="31"/>
  <c r="T114" i="31"/>
  <c r="U114" i="31" s="1"/>
  <c r="V112" i="31"/>
  <c r="T112" i="31"/>
  <c r="U112" i="31" s="1"/>
  <c r="V110" i="31"/>
  <c r="T110" i="31"/>
  <c r="U110" i="31" s="1"/>
  <c r="V108" i="31"/>
  <c r="T108" i="31"/>
  <c r="U108" i="31" s="1"/>
  <c r="V106" i="31"/>
  <c r="T106" i="31"/>
  <c r="U106" i="31" s="1"/>
  <c r="V104" i="31"/>
  <c r="T104" i="31"/>
  <c r="U104" i="31" s="1"/>
  <c r="V102" i="31"/>
  <c r="T102" i="31"/>
  <c r="U102" i="31" s="1"/>
  <c r="V100" i="31"/>
  <c r="T100" i="31"/>
  <c r="U100" i="31" s="1"/>
  <c r="V98" i="31"/>
  <c r="T98" i="31"/>
  <c r="U98" i="31" s="1"/>
  <c r="V96" i="31"/>
  <c r="T96" i="31"/>
  <c r="U96" i="31" s="1"/>
  <c r="V94" i="31"/>
  <c r="T94" i="31"/>
  <c r="U94" i="31" s="1"/>
  <c r="V92" i="31"/>
  <c r="T92" i="31"/>
  <c r="U92" i="31" s="1"/>
  <c r="V90" i="31"/>
  <c r="T90" i="31"/>
  <c r="U90" i="31" s="1"/>
  <c r="V88" i="31"/>
  <c r="T88" i="31"/>
  <c r="U88" i="31" s="1"/>
  <c r="V86" i="31"/>
  <c r="T86" i="31"/>
  <c r="U86" i="31" s="1"/>
  <c r="V84" i="31"/>
  <c r="T84" i="31"/>
  <c r="U84" i="31" s="1"/>
  <c r="V82" i="31"/>
  <c r="T82" i="31"/>
  <c r="U82" i="31" s="1"/>
  <c r="V80" i="31"/>
  <c r="T80" i="31"/>
  <c r="U80" i="31" s="1"/>
  <c r="V78" i="31"/>
  <c r="T78" i="31"/>
  <c r="U78" i="31" s="1"/>
  <c r="V76" i="31"/>
  <c r="T76" i="31"/>
  <c r="U76" i="31" s="1"/>
  <c r="V74" i="31"/>
  <c r="T74" i="31"/>
  <c r="U74" i="31" s="1"/>
  <c r="V72" i="31"/>
  <c r="T72" i="31"/>
  <c r="U72" i="31" s="1"/>
  <c r="V197" i="32"/>
  <c r="V193" i="32"/>
  <c r="V189" i="32"/>
  <c r="V185" i="32"/>
  <c r="V181" i="32"/>
  <c r="V177" i="32"/>
  <c r="V173" i="32"/>
  <c r="V169" i="32"/>
  <c r="V165" i="32"/>
  <c r="T135" i="32"/>
  <c r="U135" i="32" s="1"/>
  <c r="T157" i="32"/>
  <c r="U157" i="32" s="1"/>
  <c r="T141" i="32"/>
  <c r="U141" i="32" s="1"/>
  <c r="T161" i="32"/>
  <c r="U161" i="32" s="1"/>
  <c r="T145" i="32"/>
  <c r="U145" i="32" s="1"/>
  <c r="S200" i="32"/>
  <c r="S198" i="32"/>
  <c r="S196" i="32"/>
  <c r="S194" i="32"/>
  <c r="S192" i="32"/>
  <c r="S190" i="32"/>
  <c r="S188" i="32"/>
  <c r="S186" i="32"/>
  <c r="S184" i="32"/>
  <c r="S182" i="32"/>
  <c r="S180" i="32"/>
  <c r="S178" i="32"/>
  <c r="S176" i="32"/>
  <c r="S174" i="32"/>
  <c r="S172" i="32"/>
  <c r="S170" i="32"/>
  <c r="S168" i="32"/>
  <c r="S166" i="32"/>
  <c r="S164" i="32"/>
  <c r="S162" i="32"/>
  <c r="S160" i="32"/>
  <c r="S158" i="32"/>
  <c r="S156" i="32"/>
  <c r="S154" i="32"/>
  <c r="S152" i="32"/>
  <c r="S150" i="32"/>
  <c r="S148" i="32"/>
  <c r="S146" i="32"/>
  <c r="S144" i="32"/>
  <c r="S142" i="32"/>
  <c r="S140" i="32"/>
  <c r="S138" i="32"/>
  <c r="S136" i="32"/>
  <c r="S134" i="32"/>
  <c r="S132" i="32"/>
  <c r="S130" i="32"/>
  <c r="V130" i="32" s="1"/>
  <c r="S128" i="32"/>
  <c r="T128" i="32" s="1"/>
  <c r="U128" i="32" s="1"/>
  <c r="S126" i="32"/>
  <c r="V126" i="32" s="1"/>
  <c r="S124" i="32"/>
  <c r="T124" i="32" s="1"/>
  <c r="U124" i="32" s="1"/>
  <c r="S122" i="32"/>
  <c r="V122" i="32" s="1"/>
  <c r="S120" i="32"/>
  <c r="T120" i="32" s="1"/>
  <c r="U120" i="32" s="1"/>
  <c r="S118" i="32"/>
  <c r="V118" i="32" s="1"/>
  <c r="S116" i="32"/>
  <c r="T116" i="32" s="1"/>
  <c r="U116" i="32" s="1"/>
  <c r="S114" i="32"/>
  <c r="V114" i="32" s="1"/>
  <c r="S112" i="32"/>
  <c r="T112" i="32" s="1"/>
  <c r="U112" i="32" s="1"/>
  <c r="S110" i="32"/>
  <c r="V110" i="32" s="1"/>
  <c r="S108" i="32"/>
  <c r="T108" i="32" s="1"/>
  <c r="U108" i="32" s="1"/>
  <c r="S106" i="32"/>
  <c r="V106" i="32" s="1"/>
  <c r="S104" i="32"/>
  <c r="T104" i="32" s="1"/>
  <c r="U104" i="32" s="1"/>
  <c r="S102" i="32"/>
  <c r="V102" i="32" s="1"/>
  <c r="S100" i="32"/>
  <c r="T100" i="32" s="1"/>
  <c r="U100" i="32" s="1"/>
  <c r="S98" i="32"/>
  <c r="V98" i="32" s="1"/>
  <c r="S96" i="32"/>
  <c r="T96" i="32" s="1"/>
  <c r="U96" i="32" s="1"/>
  <c r="S94" i="32"/>
  <c r="V94" i="32" s="1"/>
  <c r="S92" i="32"/>
  <c r="T92" i="32" s="1"/>
  <c r="U92" i="32" s="1"/>
  <c r="S90" i="32"/>
  <c r="V90" i="32" s="1"/>
  <c r="S88" i="32"/>
  <c r="T88" i="32" s="1"/>
  <c r="U88" i="32" s="1"/>
  <c r="S86" i="32"/>
  <c r="V86" i="32" s="1"/>
  <c r="S84" i="32"/>
  <c r="T84" i="32" s="1"/>
  <c r="U84" i="32" s="1"/>
  <c r="S82" i="32"/>
  <c r="V82" i="32" s="1"/>
  <c r="S80" i="32"/>
  <c r="T80" i="32" s="1"/>
  <c r="U80" i="32" s="1"/>
  <c r="S78" i="32"/>
  <c r="V78" i="32" s="1"/>
  <c r="S76" i="32"/>
  <c r="T76" i="32" s="1"/>
  <c r="U76" i="32" s="1"/>
  <c r="S74" i="32"/>
  <c r="T74" i="32" s="1"/>
  <c r="U74" i="32" s="1"/>
  <c r="S72" i="32"/>
  <c r="T72" i="32" s="1"/>
  <c r="U72" i="32" s="1"/>
  <c r="S70" i="32"/>
  <c r="T70" i="32" s="1"/>
  <c r="U70" i="32" s="1"/>
  <c r="S68" i="32"/>
  <c r="T68" i="32" s="1"/>
  <c r="U68" i="32" s="1"/>
  <c r="S66" i="32"/>
  <c r="T66" i="32" s="1"/>
  <c r="U66" i="32" s="1"/>
  <c r="S64" i="32"/>
  <c r="T64" i="32" s="1"/>
  <c r="U64" i="32" s="1"/>
  <c r="S62" i="32"/>
  <c r="T62" i="32" s="1"/>
  <c r="U62" i="32" s="1"/>
  <c r="S60" i="32"/>
  <c r="T60" i="32" s="1"/>
  <c r="U60" i="32" s="1"/>
  <c r="S58" i="32"/>
  <c r="T58" i="32" s="1"/>
  <c r="U58" i="32" s="1"/>
  <c r="S56" i="32"/>
  <c r="T56" i="32" s="1"/>
  <c r="U56" i="32" s="1"/>
  <c r="S54" i="32"/>
  <c r="T54" i="32" s="1"/>
  <c r="U54" i="32" s="1"/>
  <c r="S52" i="32"/>
  <c r="T52" i="32" s="1"/>
  <c r="U52" i="32" s="1"/>
  <c r="S50" i="32"/>
  <c r="T50" i="32" s="1"/>
  <c r="U50" i="32" s="1"/>
  <c r="S48" i="32"/>
  <c r="T48" i="32" s="1"/>
  <c r="U48" i="32" s="1"/>
  <c r="S46" i="32"/>
  <c r="T46" i="32" s="1"/>
  <c r="U46" i="32" s="1"/>
  <c r="S44" i="32"/>
  <c r="T44" i="32" s="1"/>
  <c r="U44" i="32" s="1"/>
  <c r="S42" i="32"/>
  <c r="T42" i="32" s="1"/>
  <c r="U42" i="32" s="1"/>
  <c r="S40" i="32"/>
  <c r="T40" i="32" s="1"/>
  <c r="U40" i="32" s="1"/>
  <c r="S38" i="32"/>
  <c r="T38" i="32" s="1"/>
  <c r="U38" i="32" s="1"/>
  <c r="S36" i="32"/>
  <c r="T36" i="32" s="1"/>
  <c r="U36" i="32" s="1"/>
  <c r="S34" i="32"/>
  <c r="T34" i="32" s="1"/>
  <c r="U34" i="32" s="1"/>
  <c r="S32" i="32"/>
  <c r="T32" i="32" s="1"/>
  <c r="U32" i="32" s="1"/>
  <c r="S30" i="32"/>
  <c r="T30" i="32" s="1"/>
  <c r="U30" i="32" s="1"/>
  <c r="S28" i="32"/>
  <c r="T28" i="32" s="1"/>
  <c r="U28" i="32" s="1"/>
  <c r="S26" i="32"/>
  <c r="T26" i="32" s="1"/>
  <c r="U26" i="32" s="1"/>
  <c r="S24" i="32"/>
  <c r="T24" i="32" s="1"/>
  <c r="U24" i="32" s="1"/>
  <c r="S22" i="32"/>
  <c r="T22" i="32" s="1"/>
  <c r="U22" i="32" s="1"/>
  <c r="S20" i="32"/>
  <c r="T20" i="32" s="1"/>
  <c r="U20" i="32" s="1"/>
  <c r="S18" i="32"/>
  <c r="T18" i="32" s="1"/>
  <c r="U18" i="32" s="1"/>
  <c r="S16" i="32"/>
  <c r="T16" i="32" s="1"/>
  <c r="U16" i="32" s="1"/>
  <c r="S14" i="32"/>
  <c r="T14" i="32" s="1"/>
  <c r="U14" i="32" s="1"/>
  <c r="S12" i="32"/>
  <c r="T12" i="32" s="1"/>
  <c r="U12" i="32" s="1"/>
  <c r="T10" i="32"/>
  <c r="U10" i="32" s="1"/>
  <c r="T6" i="32"/>
  <c r="U6" i="32" s="1"/>
  <c r="V2" i="32"/>
  <c r="T2" i="32"/>
  <c r="U2" i="32" s="1"/>
  <c r="V129" i="32"/>
  <c r="V125" i="32"/>
  <c r="V121" i="32"/>
  <c r="V117" i="32"/>
  <c r="V113" i="32"/>
  <c r="V109" i="32"/>
  <c r="V105" i="32"/>
  <c r="V101" i="32"/>
  <c r="V97" i="32"/>
  <c r="V93" i="32"/>
  <c r="V89" i="32"/>
  <c r="V85" i="32"/>
  <c r="V81" i="32"/>
  <c r="V77" i="32"/>
  <c r="V73" i="32"/>
  <c r="V69" i="32"/>
  <c r="V65" i="32"/>
  <c r="V61" i="32"/>
  <c r="V57" i="32"/>
  <c r="V53" i="32"/>
  <c r="V49" i="32"/>
  <c r="T45" i="32"/>
  <c r="U45" i="32" s="1"/>
  <c r="T41" i="32"/>
  <c r="U41" i="32" s="1"/>
  <c r="T37" i="32"/>
  <c r="U37" i="32" s="1"/>
  <c r="T33" i="32"/>
  <c r="U33" i="32" s="1"/>
  <c r="T29" i="32"/>
  <c r="U29" i="32" s="1"/>
  <c r="T25" i="32"/>
  <c r="U25" i="32" s="1"/>
  <c r="T21" i="32"/>
  <c r="U21" i="32" s="1"/>
  <c r="T17" i="32"/>
  <c r="U17" i="32" s="1"/>
  <c r="T13" i="32"/>
  <c r="U13" i="32" s="1"/>
  <c r="V11" i="32"/>
  <c r="T11" i="32"/>
  <c r="U11" i="32" s="1"/>
  <c r="T9" i="32"/>
  <c r="U9" i="32" s="1"/>
  <c r="V9" i="32"/>
  <c r="V7" i="32"/>
  <c r="T7" i="32"/>
  <c r="U7" i="32" s="1"/>
  <c r="T5" i="32"/>
  <c r="U5" i="32" s="1"/>
  <c r="V5" i="32"/>
  <c r="V3" i="32"/>
  <c r="T3" i="32"/>
  <c r="U3" i="32" s="1"/>
  <c r="T130" i="32"/>
  <c r="U130" i="32" s="1"/>
  <c r="V128" i="32"/>
  <c r="V124" i="32"/>
  <c r="V120" i="32"/>
  <c r="V116" i="32"/>
  <c r="V112" i="32"/>
  <c r="V108" i="32"/>
  <c r="V104" i="32"/>
  <c r="V100" i="32"/>
  <c r="V96" i="32"/>
  <c r="V92" i="32"/>
  <c r="V88" i="32"/>
  <c r="V84" i="32"/>
  <c r="V80" i="32"/>
  <c r="V76" i="32"/>
  <c r="V72" i="32"/>
  <c r="V68" i="32"/>
  <c r="V64" i="32"/>
  <c r="V60" i="32"/>
  <c r="V56" i="32"/>
  <c r="V52" i="32"/>
  <c r="V48" i="32"/>
  <c r="V44" i="32"/>
  <c r="V40" i="32"/>
  <c r="V36" i="32"/>
  <c r="V32" i="32"/>
  <c r="V28" i="32"/>
  <c r="V24" i="32"/>
  <c r="V20" i="32"/>
  <c r="V16" i="32"/>
  <c r="V12" i="32"/>
  <c r="V10" i="32"/>
  <c r="V8" i="32"/>
  <c r="T8" i="32"/>
  <c r="U8" i="32" s="1"/>
  <c r="V6" i="32"/>
  <c r="V4" i="32"/>
  <c r="T4" i="32"/>
  <c r="U4" i="32" s="1"/>
  <c r="V69" i="33"/>
  <c r="T69" i="33"/>
  <c r="U69" i="33" s="1"/>
  <c r="V71" i="33"/>
  <c r="T71" i="33"/>
  <c r="U71" i="33" s="1"/>
  <c r="V73" i="33"/>
  <c r="T73" i="33"/>
  <c r="U73" i="33" s="1"/>
  <c r="V75" i="33"/>
  <c r="T75" i="33"/>
  <c r="U75" i="33" s="1"/>
  <c r="V77" i="33"/>
  <c r="T77" i="33"/>
  <c r="U77" i="33" s="1"/>
  <c r="V79" i="33"/>
  <c r="T79" i="33"/>
  <c r="U79" i="33" s="1"/>
  <c r="V81" i="33"/>
  <c r="T81" i="33"/>
  <c r="U81" i="33" s="1"/>
  <c r="V83" i="33"/>
  <c r="T83" i="33"/>
  <c r="U83" i="33" s="1"/>
  <c r="V85" i="33"/>
  <c r="T85" i="33"/>
  <c r="U85" i="33" s="1"/>
  <c r="V87" i="33"/>
  <c r="T87" i="33"/>
  <c r="U87" i="33" s="1"/>
  <c r="V89" i="33"/>
  <c r="T89" i="33"/>
  <c r="U89" i="33" s="1"/>
  <c r="V91" i="33"/>
  <c r="T91" i="33"/>
  <c r="U91" i="33" s="1"/>
  <c r="V93" i="33"/>
  <c r="T93" i="33"/>
  <c r="U93" i="33" s="1"/>
  <c r="V95" i="33"/>
  <c r="T95" i="33"/>
  <c r="U95" i="33" s="1"/>
  <c r="V97" i="33"/>
  <c r="T97" i="33"/>
  <c r="U97" i="33" s="1"/>
  <c r="V99" i="33"/>
  <c r="T99" i="33"/>
  <c r="U99" i="33" s="1"/>
  <c r="V101" i="33"/>
  <c r="T101" i="33"/>
  <c r="U101" i="33" s="1"/>
  <c r="V103" i="33"/>
  <c r="T103" i="33"/>
  <c r="U103" i="33" s="1"/>
  <c r="V105" i="33"/>
  <c r="T105" i="33"/>
  <c r="U105" i="33" s="1"/>
  <c r="V107" i="33"/>
  <c r="T107" i="33"/>
  <c r="U107" i="33" s="1"/>
  <c r="V109" i="33"/>
  <c r="T109" i="33"/>
  <c r="U109" i="33" s="1"/>
  <c r="V111" i="33"/>
  <c r="T111" i="33"/>
  <c r="U111" i="33" s="1"/>
  <c r="V113" i="33"/>
  <c r="T113" i="33"/>
  <c r="U113" i="33" s="1"/>
  <c r="V115" i="33"/>
  <c r="T115" i="33"/>
  <c r="U115" i="33" s="1"/>
  <c r="V117" i="33"/>
  <c r="T117" i="33"/>
  <c r="U117" i="33" s="1"/>
  <c r="V119" i="33"/>
  <c r="T119" i="33"/>
  <c r="U119" i="33" s="1"/>
  <c r="V121" i="33"/>
  <c r="T121" i="33"/>
  <c r="U121" i="33" s="1"/>
  <c r="V123" i="33"/>
  <c r="T123" i="33"/>
  <c r="U123" i="33" s="1"/>
  <c r="V11" i="33"/>
  <c r="T13" i="33"/>
  <c r="U13" i="33" s="1"/>
  <c r="V15" i="33"/>
  <c r="T17" i="33"/>
  <c r="U17" i="33" s="1"/>
  <c r="V19" i="33"/>
  <c r="T21" i="33"/>
  <c r="U21" i="33" s="1"/>
  <c r="V23" i="33"/>
  <c r="T25" i="33"/>
  <c r="U25" i="33" s="1"/>
  <c r="V27" i="33"/>
  <c r="T29" i="33"/>
  <c r="U29" i="33" s="1"/>
  <c r="V31" i="33"/>
  <c r="T33" i="33"/>
  <c r="U33" i="33" s="1"/>
  <c r="V35" i="33"/>
  <c r="T37" i="33"/>
  <c r="U37" i="33" s="1"/>
  <c r="V39" i="33"/>
  <c r="T41" i="33"/>
  <c r="U41" i="33" s="1"/>
  <c r="V43" i="33"/>
  <c r="T45" i="33"/>
  <c r="U45" i="33" s="1"/>
  <c r="V47" i="33"/>
  <c r="T49" i="33"/>
  <c r="U49" i="33" s="1"/>
  <c r="V51" i="33"/>
  <c r="T53" i="33"/>
  <c r="U53" i="33" s="1"/>
  <c r="V55" i="33"/>
  <c r="T57" i="33"/>
  <c r="U57" i="33" s="1"/>
  <c r="V59" i="33"/>
  <c r="T61" i="33"/>
  <c r="U61" i="33" s="1"/>
  <c r="V63" i="33"/>
  <c r="T65" i="33"/>
  <c r="U65" i="33" s="1"/>
  <c r="V12" i="33"/>
  <c r="T12" i="33"/>
  <c r="U12" i="33" s="1"/>
  <c r="V14" i="33"/>
  <c r="T14" i="33"/>
  <c r="U14" i="33" s="1"/>
  <c r="V16" i="33"/>
  <c r="T16" i="33"/>
  <c r="U16" i="33" s="1"/>
  <c r="V18" i="33"/>
  <c r="T18" i="33"/>
  <c r="U18" i="33" s="1"/>
  <c r="V20" i="33"/>
  <c r="T20" i="33"/>
  <c r="U20" i="33" s="1"/>
  <c r="V22" i="33"/>
  <c r="T22" i="33"/>
  <c r="U22" i="33" s="1"/>
  <c r="V24" i="33"/>
  <c r="T24" i="33"/>
  <c r="U24" i="33" s="1"/>
  <c r="V26" i="33"/>
  <c r="T26" i="33"/>
  <c r="U26" i="33" s="1"/>
  <c r="V28" i="33"/>
  <c r="T28" i="33"/>
  <c r="U28" i="33" s="1"/>
  <c r="V30" i="33"/>
  <c r="T30" i="33"/>
  <c r="U30" i="33" s="1"/>
  <c r="V32" i="33"/>
  <c r="T32" i="33"/>
  <c r="U32" i="33" s="1"/>
  <c r="V34" i="33"/>
  <c r="T34" i="33"/>
  <c r="U34" i="33" s="1"/>
  <c r="V36" i="33"/>
  <c r="T36" i="33"/>
  <c r="U36" i="33" s="1"/>
  <c r="V38" i="33"/>
  <c r="T38" i="33"/>
  <c r="U38" i="33" s="1"/>
  <c r="V40" i="33"/>
  <c r="T40" i="33"/>
  <c r="U40" i="33" s="1"/>
  <c r="V42" i="33"/>
  <c r="T42" i="33"/>
  <c r="U42" i="33" s="1"/>
  <c r="V44" i="33"/>
  <c r="T44" i="33"/>
  <c r="U44" i="33" s="1"/>
  <c r="V46" i="33"/>
  <c r="T46" i="33"/>
  <c r="U46" i="33" s="1"/>
  <c r="V48" i="33"/>
  <c r="T48" i="33"/>
  <c r="U48" i="33" s="1"/>
  <c r="V50" i="33"/>
  <c r="T50" i="33"/>
  <c r="U50" i="33" s="1"/>
  <c r="V52" i="33"/>
  <c r="T52" i="33"/>
  <c r="U52" i="33" s="1"/>
  <c r="V54" i="33"/>
  <c r="T54" i="33"/>
  <c r="U54" i="33" s="1"/>
  <c r="V56" i="33"/>
  <c r="T56" i="33"/>
  <c r="U56" i="33" s="1"/>
  <c r="V58" i="33"/>
  <c r="T58" i="33"/>
  <c r="U58" i="33" s="1"/>
  <c r="V60" i="33"/>
  <c r="T60" i="33"/>
  <c r="U60" i="33" s="1"/>
  <c r="V62" i="33"/>
  <c r="T62" i="33"/>
  <c r="U62" i="33" s="1"/>
  <c r="V64" i="33"/>
  <c r="T64" i="33"/>
  <c r="U64" i="33" s="1"/>
  <c r="V66" i="33"/>
  <c r="T66" i="33"/>
  <c r="U66" i="33" s="1"/>
  <c r="V68" i="33"/>
  <c r="T68" i="33"/>
  <c r="U68" i="33" s="1"/>
  <c r="V70" i="33"/>
  <c r="T70" i="33"/>
  <c r="U70" i="33" s="1"/>
  <c r="V72" i="33"/>
  <c r="T72" i="33"/>
  <c r="U72" i="33" s="1"/>
  <c r="V74" i="33"/>
  <c r="T74" i="33"/>
  <c r="U74" i="33" s="1"/>
  <c r="V76" i="33"/>
  <c r="T76" i="33"/>
  <c r="U76" i="33" s="1"/>
  <c r="V78" i="33"/>
  <c r="T78" i="33"/>
  <c r="U78" i="33" s="1"/>
  <c r="V80" i="33"/>
  <c r="T80" i="33"/>
  <c r="U80" i="33" s="1"/>
  <c r="V82" i="33"/>
  <c r="T82" i="33"/>
  <c r="U82" i="33" s="1"/>
  <c r="V84" i="33"/>
  <c r="T84" i="33"/>
  <c r="U84" i="33" s="1"/>
  <c r="V86" i="33"/>
  <c r="T86" i="33"/>
  <c r="U86" i="33" s="1"/>
  <c r="V88" i="33"/>
  <c r="T88" i="33"/>
  <c r="U88" i="33" s="1"/>
  <c r="V90" i="33"/>
  <c r="T90" i="33"/>
  <c r="U90" i="33" s="1"/>
  <c r="V92" i="33"/>
  <c r="T92" i="33"/>
  <c r="U92" i="33" s="1"/>
  <c r="V94" i="33"/>
  <c r="T94" i="33"/>
  <c r="U94" i="33" s="1"/>
  <c r="V96" i="33"/>
  <c r="T96" i="33"/>
  <c r="U96" i="33" s="1"/>
  <c r="V98" i="33"/>
  <c r="T98" i="33"/>
  <c r="U98" i="33" s="1"/>
  <c r="V100" i="33"/>
  <c r="T100" i="33"/>
  <c r="U100" i="33" s="1"/>
  <c r="V102" i="33"/>
  <c r="T102" i="33"/>
  <c r="U102" i="33" s="1"/>
  <c r="V104" i="33"/>
  <c r="T104" i="33"/>
  <c r="U104" i="33" s="1"/>
  <c r="V106" i="33"/>
  <c r="T106" i="33"/>
  <c r="U106" i="33" s="1"/>
  <c r="V108" i="33"/>
  <c r="T108" i="33"/>
  <c r="U108" i="33" s="1"/>
  <c r="V110" i="33"/>
  <c r="T110" i="33"/>
  <c r="U110" i="33" s="1"/>
  <c r="V112" i="33"/>
  <c r="T112" i="33"/>
  <c r="U112" i="33" s="1"/>
  <c r="V114" i="33"/>
  <c r="T114" i="33"/>
  <c r="U114" i="33" s="1"/>
  <c r="V116" i="33"/>
  <c r="T116" i="33"/>
  <c r="U116" i="33" s="1"/>
  <c r="V118" i="33"/>
  <c r="T118" i="33"/>
  <c r="U118" i="33" s="1"/>
  <c r="V120" i="33"/>
  <c r="T120" i="33"/>
  <c r="U120" i="33" s="1"/>
  <c r="V122" i="33"/>
  <c r="T122" i="33"/>
  <c r="U122" i="33" s="1"/>
  <c r="T3" i="33"/>
  <c r="U3" i="33" s="1"/>
  <c r="T5" i="33"/>
  <c r="U5" i="33" s="1"/>
  <c r="T7" i="33"/>
  <c r="U7" i="33" s="1"/>
  <c r="T9" i="33"/>
  <c r="U9" i="33" s="1"/>
  <c r="T67" i="33"/>
  <c r="U67" i="33" s="1"/>
  <c r="T83" i="34"/>
  <c r="U83" i="34" s="1"/>
  <c r="T87" i="34"/>
  <c r="U87" i="34" s="1"/>
  <c r="T91" i="34"/>
  <c r="U91" i="34" s="1"/>
  <c r="T95" i="34"/>
  <c r="U95" i="34" s="1"/>
  <c r="T99" i="34"/>
  <c r="U99" i="34" s="1"/>
  <c r="T103" i="34"/>
  <c r="U103" i="34" s="1"/>
  <c r="T107" i="34"/>
  <c r="U107" i="34" s="1"/>
  <c r="T111" i="34"/>
  <c r="U111" i="34" s="1"/>
  <c r="T115" i="34"/>
  <c r="U115" i="34" s="1"/>
  <c r="T119" i="34"/>
  <c r="U119" i="34" s="1"/>
  <c r="T123" i="34"/>
  <c r="U123" i="34" s="1"/>
  <c r="T2" i="34"/>
  <c r="U2" i="34" s="1"/>
  <c r="V122" i="34"/>
  <c r="T122" i="34"/>
  <c r="U122" i="34" s="1"/>
  <c r="V120" i="34"/>
  <c r="T120" i="34"/>
  <c r="U120" i="34" s="1"/>
  <c r="V118" i="34"/>
  <c r="T118" i="34"/>
  <c r="U118" i="34" s="1"/>
  <c r="V116" i="34"/>
  <c r="T116" i="34"/>
  <c r="U116" i="34" s="1"/>
  <c r="V114" i="34"/>
  <c r="T114" i="34"/>
  <c r="U114" i="34" s="1"/>
  <c r="V112" i="34"/>
  <c r="T112" i="34"/>
  <c r="U112" i="34" s="1"/>
  <c r="V110" i="34"/>
  <c r="T110" i="34"/>
  <c r="U110" i="34" s="1"/>
  <c r="V108" i="34"/>
  <c r="T108" i="34"/>
  <c r="U108" i="34" s="1"/>
  <c r="V106" i="34"/>
  <c r="T106" i="34"/>
  <c r="U106" i="34" s="1"/>
  <c r="V104" i="34"/>
  <c r="T104" i="34"/>
  <c r="U104" i="34" s="1"/>
  <c r="V102" i="34"/>
  <c r="T102" i="34"/>
  <c r="U102" i="34" s="1"/>
  <c r="V100" i="34"/>
  <c r="T100" i="34"/>
  <c r="U100" i="34" s="1"/>
  <c r="V98" i="34"/>
  <c r="T98" i="34"/>
  <c r="U98" i="34" s="1"/>
  <c r="V96" i="34"/>
  <c r="T96" i="34"/>
  <c r="U96" i="34" s="1"/>
  <c r="V94" i="34"/>
  <c r="T94" i="34"/>
  <c r="U94" i="34" s="1"/>
  <c r="V92" i="34"/>
  <c r="T92" i="34"/>
  <c r="U92" i="34" s="1"/>
  <c r="V90" i="34"/>
  <c r="T90" i="34"/>
  <c r="U90" i="34" s="1"/>
  <c r="V88" i="34"/>
  <c r="T88" i="34"/>
  <c r="U88" i="34" s="1"/>
  <c r="V86" i="34"/>
  <c r="T86" i="34"/>
  <c r="U86" i="34" s="1"/>
  <c r="V84" i="34"/>
  <c r="T84" i="34"/>
  <c r="U84" i="34" s="1"/>
  <c r="V82" i="34"/>
  <c r="T82" i="34"/>
  <c r="U82" i="34" s="1"/>
  <c r="V80" i="34"/>
  <c r="T80" i="34"/>
  <c r="U80" i="34" s="1"/>
  <c r="V78" i="34"/>
  <c r="T78" i="34"/>
  <c r="U78" i="34" s="1"/>
  <c r="V76" i="34"/>
  <c r="T76" i="34"/>
  <c r="U76" i="34" s="1"/>
  <c r="V74" i="34"/>
  <c r="T74" i="34"/>
  <c r="U74" i="34" s="1"/>
  <c r="V4" i="34"/>
  <c r="T6" i="34"/>
  <c r="U6" i="34" s="1"/>
  <c r="V8" i="34"/>
  <c r="T10" i="34"/>
  <c r="U10" i="34" s="1"/>
  <c r="V12" i="34"/>
  <c r="T14" i="34"/>
  <c r="U14" i="34" s="1"/>
  <c r="V16" i="34"/>
  <c r="T18" i="34"/>
  <c r="U18" i="34" s="1"/>
  <c r="V20" i="34"/>
  <c r="T22" i="34"/>
  <c r="U22" i="34" s="1"/>
  <c r="V24" i="34"/>
  <c r="T26" i="34"/>
  <c r="U26" i="34" s="1"/>
  <c r="V28" i="34"/>
  <c r="T30" i="34"/>
  <c r="U30" i="34" s="1"/>
  <c r="V32" i="34"/>
  <c r="T34" i="34"/>
  <c r="U34" i="34" s="1"/>
  <c r="V36" i="34"/>
  <c r="T38" i="34"/>
  <c r="U38" i="34" s="1"/>
  <c r="V40" i="34"/>
  <c r="T42" i="34"/>
  <c r="U42" i="34" s="1"/>
  <c r="V44" i="34"/>
  <c r="T46" i="34"/>
  <c r="U46" i="34" s="1"/>
  <c r="V48" i="34"/>
  <c r="T50" i="34"/>
  <c r="U50" i="34" s="1"/>
  <c r="V52" i="34"/>
  <c r="T54" i="34"/>
  <c r="U54" i="34" s="1"/>
  <c r="V56" i="34"/>
  <c r="T58" i="34"/>
  <c r="U58" i="34" s="1"/>
  <c r="V60" i="34"/>
  <c r="T62" i="34"/>
  <c r="U62" i="34" s="1"/>
  <c r="V64" i="34"/>
  <c r="T66" i="34"/>
  <c r="U66" i="34" s="1"/>
  <c r="V68" i="34"/>
  <c r="T70" i="34"/>
  <c r="U70" i="34" s="1"/>
  <c r="V72" i="34"/>
  <c r="T3" i="34"/>
  <c r="U3" i="34" s="1"/>
  <c r="T5" i="34"/>
  <c r="U5" i="34" s="1"/>
  <c r="T7" i="34"/>
  <c r="U7" i="34" s="1"/>
  <c r="T9" i="34"/>
  <c r="U9" i="34" s="1"/>
  <c r="T11" i="34"/>
  <c r="U11" i="34" s="1"/>
  <c r="T13" i="34"/>
  <c r="U13" i="34" s="1"/>
  <c r="T15" i="34"/>
  <c r="U15" i="34" s="1"/>
  <c r="T17" i="34"/>
  <c r="U17" i="34" s="1"/>
  <c r="T19" i="34"/>
  <c r="U19" i="34" s="1"/>
  <c r="T21" i="34"/>
  <c r="U21" i="34" s="1"/>
  <c r="T23" i="34"/>
  <c r="U23" i="34" s="1"/>
  <c r="T25" i="34"/>
  <c r="U25" i="34" s="1"/>
  <c r="T27" i="34"/>
  <c r="U27" i="34" s="1"/>
  <c r="T29" i="34"/>
  <c r="U29" i="34" s="1"/>
  <c r="T31" i="34"/>
  <c r="U31" i="34" s="1"/>
  <c r="T33" i="34"/>
  <c r="U33" i="34" s="1"/>
  <c r="T35" i="34"/>
  <c r="U35" i="34" s="1"/>
  <c r="T37" i="34"/>
  <c r="U37" i="34" s="1"/>
  <c r="T39" i="34"/>
  <c r="U39" i="34" s="1"/>
  <c r="T41" i="34"/>
  <c r="U41" i="34" s="1"/>
  <c r="T43" i="34"/>
  <c r="U43" i="34" s="1"/>
  <c r="T45" i="34"/>
  <c r="U45" i="34" s="1"/>
  <c r="T47" i="34"/>
  <c r="U47" i="34" s="1"/>
  <c r="T49" i="34"/>
  <c r="U49" i="34" s="1"/>
  <c r="T51" i="34"/>
  <c r="U51" i="34" s="1"/>
  <c r="T53" i="34"/>
  <c r="U53" i="34" s="1"/>
  <c r="T55" i="34"/>
  <c r="U55" i="34" s="1"/>
  <c r="T57" i="34"/>
  <c r="U57" i="34" s="1"/>
  <c r="T59" i="34"/>
  <c r="U59" i="34" s="1"/>
  <c r="T61" i="34"/>
  <c r="U61" i="34" s="1"/>
  <c r="T63" i="34"/>
  <c r="U63" i="34" s="1"/>
  <c r="T65" i="34"/>
  <c r="U65" i="34" s="1"/>
  <c r="T67" i="34"/>
  <c r="U67" i="34" s="1"/>
  <c r="T69" i="34"/>
  <c r="U69" i="34" s="1"/>
  <c r="T71" i="34"/>
  <c r="U71" i="34" s="1"/>
  <c r="T73" i="34"/>
  <c r="U73" i="34" s="1"/>
  <c r="T75" i="34"/>
  <c r="U75" i="34" s="1"/>
  <c r="T77" i="34"/>
  <c r="U77" i="34" s="1"/>
  <c r="T79" i="34"/>
  <c r="U79" i="34" s="1"/>
  <c r="S8" i="35"/>
  <c r="V8" i="35" s="1"/>
  <c r="S6" i="35"/>
  <c r="V6" i="35" s="1"/>
  <c r="S4" i="35"/>
  <c r="V4" i="35" s="1"/>
  <c r="T6" i="35"/>
  <c r="U6" i="35" s="1"/>
  <c r="T8" i="35"/>
  <c r="U8" i="35" s="1"/>
  <c r="T10" i="35"/>
  <c r="U10" i="35" s="1"/>
  <c r="T12" i="35"/>
  <c r="U12" i="35" s="1"/>
  <c r="T14" i="35"/>
  <c r="U14" i="35" s="1"/>
  <c r="T16" i="35"/>
  <c r="U16" i="35" s="1"/>
  <c r="T18" i="35"/>
  <c r="U18" i="35" s="1"/>
  <c r="T20" i="35"/>
  <c r="U20" i="35" s="1"/>
  <c r="T22" i="35"/>
  <c r="U22" i="35" s="1"/>
  <c r="T24" i="35"/>
  <c r="U24" i="35" s="1"/>
  <c r="T26" i="35"/>
  <c r="U26" i="35" s="1"/>
  <c r="T28" i="35"/>
  <c r="U28" i="35" s="1"/>
  <c r="T30" i="35"/>
  <c r="U30" i="35" s="1"/>
  <c r="T32" i="35"/>
  <c r="U32" i="35" s="1"/>
  <c r="T34" i="35"/>
  <c r="U34" i="35" s="1"/>
  <c r="T36" i="35"/>
  <c r="U36" i="35" s="1"/>
  <c r="T38" i="35"/>
  <c r="U38" i="35" s="1"/>
  <c r="T40" i="35"/>
  <c r="U40" i="35" s="1"/>
  <c r="T42" i="35"/>
  <c r="U42" i="35" s="1"/>
  <c r="T44" i="35"/>
  <c r="U44" i="35" s="1"/>
  <c r="T46" i="35"/>
  <c r="U46" i="35" s="1"/>
  <c r="S2" i="35"/>
  <c r="V2" i="35" s="1"/>
  <c r="T9" i="35"/>
  <c r="U9" i="35" s="1"/>
  <c r="T11" i="35"/>
  <c r="U11" i="35" s="1"/>
  <c r="T13" i="35"/>
  <c r="U13" i="35" s="1"/>
  <c r="T15" i="35"/>
  <c r="U15" i="35" s="1"/>
  <c r="T17" i="35"/>
  <c r="U17" i="35" s="1"/>
  <c r="T19" i="35"/>
  <c r="U19" i="35" s="1"/>
  <c r="T21" i="35"/>
  <c r="U21" i="35" s="1"/>
  <c r="T23" i="35"/>
  <c r="U23" i="35" s="1"/>
  <c r="T25" i="35"/>
  <c r="U25" i="35" s="1"/>
  <c r="T27" i="35"/>
  <c r="U27" i="35" s="1"/>
  <c r="T29" i="35"/>
  <c r="U29" i="35" s="1"/>
  <c r="T31" i="35"/>
  <c r="U31" i="35" s="1"/>
  <c r="T33" i="35"/>
  <c r="U33" i="35" s="1"/>
  <c r="T35" i="35"/>
  <c r="U35" i="35" s="1"/>
  <c r="T37" i="35"/>
  <c r="U37" i="35" s="1"/>
  <c r="T39" i="35"/>
  <c r="U39" i="35" s="1"/>
  <c r="T41" i="35"/>
  <c r="U41" i="35" s="1"/>
  <c r="T43" i="35"/>
  <c r="U43" i="35" s="1"/>
  <c r="T45" i="35"/>
  <c r="U45" i="35" s="1"/>
  <c r="U47" i="35"/>
  <c r="S7" i="35"/>
  <c r="S5" i="35"/>
  <c r="S3" i="35"/>
  <c r="T2" i="37"/>
  <c r="U2" i="37" s="1"/>
  <c r="T57" i="37"/>
  <c r="U57" i="37" s="1"/>
  <c r="V53" i="37"/>
  <c r="T53" i="37"/>
  <c r="U53" i="37" s="1"/>
  <c r="V51" i="37"/>
  <c r="V49" i="37"/>
  <c r="T49" i="37"/>
  <c r="U49" i="37" s="1"/>
  <c r="V47" i="37"/>
  <c r="V45" i="37"/>
  <c r="T45" i="37"/>
  <c r="U45" i="37" s="1"/>
  <c r="V43" i="37"/>
  <c r="V41" i="37"/>
  <c r="T41" i="37"/>
  <c r="U41" i="37" s="1"/>
  <c r="V39" i="37"/>
  <c r="V37" i="37"/>
  <c r="T37" i="37"/>
  <c r="U37" i="37" s="1"/>
  <c r="V35" i="37"/>
  <c r="V33" i="37"/>
  <c r="T33" i="37"/>
  <c r="U33" i="37" s="1"/>
  <c r="V31" i="37"/>
  <c r="V29" i="37"/>
  <c r="T29" i="37"/>
  <c r="U29" i="37" s="1"/>
  <c r="V27" i="37"/>
  <c r="V25" i="37"/>
  <c r="T25" i="37"/>
  <c r="U25" i="37" s="1"/>
  <c r="V23" i="37"/>
  <c r="V21" i="37"/>
  <c r="T21" i="37"/>
  <c r="U21" i="37" s="1"/>
  <c r="V19" i="37"/>
  <c r="V17" i="37"/>
  <c r="T17" i="37"/>
  <c r="U17" i="37" s="1"/>
  <c r="V15" i="37"/>
  <c r="V13" i="37"/>
  <c r="T13" i="37"/>
  <c r="U13" i="37" s="1"/>
  <c r="V11" i="37"/>
  <c r="V9" i="37"/>
  <c r="T9" i="37"/>
  <c r="U9" i="37" s="1"/>
  <c r="V7" i="37"/>
  <c r="V5" i="37"/>
  <c r="T5" i="37"/>
  <c r="U5" i="37" s="1"/>
  <c r="V3" i="37"/>
  <c r="S46" i="36"/>
  <c r="T46" i="36" s="1"/>
  <c r="U46" i="36" s="1"/>
  <c r="S44" i="36"/>
  <c r="T44" i="36" s="1"/>
  <c r="U44" i="36" s="1"/>
  <c r="S42" i="36"/>
  <c r="T42" i="36" s="1"/>
  <c r="U42" i="36" s="1"/>
  <c r="S40" i="36"/>
  <c r="V40" i="36" s="1"/>
  <c r="S38" i="36"/>
  <c r="T38" i="36" s="1"/>
  <c r="U38" i="36" s="1"/>
  <c r="S36" i="36"/>
  <c r="T36" i="36" s="1"/>
  <c r="U36" i="36" s="1"/>
  <c r="S34" i="36"/>
  <c r="T34" i="36" s="1"/>
  <c r="U34" i="36" s="1"/>
  <c r="S32" i="36"/>
  <c r="V32" i="36" s="1"/>
  <c r="S30" i="36"/>
  <c r="T30" i="36" s="1"/>
  <c r="U30" i="36" s="1"/>
  <c r="S28" i="36"/>
  <c r="T28" i="36" s="1"/>
  <c r="U28" i="36" s="1"/>
  <c r="S26" i="36"/>
  <c r="T26" i="36" s="1"/>
  <c r="U26" i="36" s="1"/>
  <c r="S24" i="36"/>
  <c r="V24" i="36" s="1"/>
  <c r="S22" i="36"/>
  <c r="T22" i="36" s="1"/>
  <c r="U22" i="36" s="1"/>
  <c r="S20" i="36"/>
  <c r="V20" i="36" s="1"/>
  <c r="S18" i="36"/>
  <c r="T18" i="36" s="1"/>
  <c r="U18" i="36" s="1"/>
  <c r="S16" i="36"/>
  <c r="T16" i="36" s="1"/>
  <c r="U16" i="36" s="1"/>
  <c r="S14" i="36"/>
  <c r="T14" i="36" s="1"/>
  <c r="U14" i="36" s="1"/>
  <c r="S12" i="36"/>
  <c r="V12" i="36" s="1"/>
  <c r="S10" i="36"/>
  <c r="T10" i="36" s="1"/>
  <c r="U10" i="36" s="1"/>
  <c r="S8" i="36"/>
  <c r="T8" i="36" s="1"/>
  <c r="U8" i="36" s="1"/>
  <c r="S6" i="36"/>
  <c r="T6" i="36" s="1"/>
  <c r="U6" i="36" s="1"/>
  <c r="S4" i="36"/>
  <c r="V4" i="36" s="1"/>
  <c r="S19" i="36"/>
  <c r="V19" i="36" s="1"/>
  <c r="S15" i="36"/>
  <c r="T15" i="36" s="1"/>
  <c r="U15" i="36" s="1"/>
  <c r="S11" i="36"/>
  <c r="V11" i="36" s="1"/>
  <c r="S7" i="36"/>
  <c r="V7" i="36" s="1"/>
  <c r="S3" i="36"/>
  <c r="V3" i="36" s="1"/>
  <c r="T43" i="36"/>
  <c r="U43" i="36" s="1"/>
  <c r="V46" i="36"/>
  <c r="V38" i="36"/>
  <c r="V30" i="36"/>
  <c r="V22" i="36"/>
  <c r="T11" i="36"/>
  <c r="U11" i="36" s="1"/>
  <c r="V18" i="36"/>
  <c r="V10" i="36"/>
  <c r="S47" i="36"/>
  <c r="S60" i="37"/>
  <c r="S58" i="37"/>
  <c r="S56" i="37"/>
  <c r="S54" i="37"/>
  <c r="S52" i="37"/>
  <c r="S50" i="37"/>
  <c r="S48" i="37"/>
  <c r="S46" i="37"/>
  <c r="S44" i="37"/>
  <c r="S42" i="37"/>
  <c r="S40" i="37"/>
  <c r="S38" i="37"/>
  <c r="S36" i="37"/>
  <c r="S34" i="37"/>
  <c r="S32" i="37"/>
  <c r="S30" i="37"/>
  <c r="S28" i="37"/>
  <c r="S26" i="37"/>
  <c r="S24" i="37"/>
  <c r="S22" i="37"/>
  <c r="S20" i="37"/>
  <c r="S18" i="37"/>
  <c r="S16" i="37"/>
  <c r="S14" i="37"/>
  <c r="S12" i="37"/>
  <c r="S10" i="37"/>
  <c r="S8" i="37"/>
  <c r="S6" i="37"/>
  <c r="S4" i="37"/>
  <c r="S41" i="30"/>
  <c r="S43" i="30"/>
  <c r="S45" i="30"/>
  <c r="S47" i="30"/>
  <c r="S49" i="30"/>
  <c r="S51" i="30"/>
  <c r="S53" i="30"/>
  <c r="S55" i="30"/>
  <c r="S57" i="30"/>
  <c r="S59" i="30"/>
  <c r="S61" i="30"/>
  <c r="S63" i="30"/>
  <c r="S65" i="30"/>
  <c r="S67" i="30"/>
  <c r="S69" i="30"/>
  <c r="S71" i="30"/>
  <c r="S73" i="30"/>
  <c r="S75" i="30"/>
  <c r="S77" i="30"/>
  <c r="S79" i="30"/>
  <c r="S81" i="30"/>
  <c r="S83" i="30"/>
  <c r="S85" i="30"/>
  <c r="S87" i="30"/>
  <c r="S89" i="30"/>
  <c r="S91" i="30"/>
  <c r="S93" i="30"/>
  <c r="S95" i="30"/>
  <c r="S97" i="30"/>
  <c r="S99" i="30"/>
  <c r="S101" i="30"/>
  <c r="S103" i="30"/>
  <c r="S105" i="30"/>
  <c r="S107" i="30"/>
  <c r="S109" i="30"/>
  <c r="S111" i="30"/>
  <c r="S113" i="30"/>
  <c r="S115" i="30"/>
  <c r="S117" i="30"/>
  <c r="S119" i="30"/>
  <c r="S121" i="30"/>
  <c r="S123" i="30"/>
  <c r="S125" i="30"/>
  <c r="S127" i="30"/>
  <c r="S129" i="30"/>
  <c r="S131" i="30"/>
  <c r="V131" i="30" s="1"/>
  <c r="S133" i="30"/>
  <c r="S135" i="30"/>
  <c r="S137" i="30"/>
  <c r="S139" i="30"/>
  <c r="S141" i="30"/>
  <c r="S143" i="30"/>
  <c r="S145" i="30"/>
  <c r="S147" i="30"/>
  <c r="S149" i="30"/>
  <c r="S151" i="30"/>
  <c r="S153" i="30"/>
  <c r="S155" i="30"/>
  <c r="S157" i="30"/>
  <c r="S159" i="30"/>
  <c r="S161" i="30"/>
  <c r="S163" i="30"/>
  <c r="S165" i="30"/>
  <c r="S167" i="30"/>
  <c r="S169" i="30"/>
  <c r="S171" i="30"/>
  <c r="T55" i="37" l="1"/>
  <c r="U55" i="37" s="1"/>
  <c r="T59" i="37"/>
  <c r="U59" i="37" s="1"/>
  <c r="T4" i="35"/>
  <c r="U4" i="35" s="1"/>
  <c r="V124" i="34"/>
  <c r="V2" i="33"/>
  <c r="V132" i="33" s="1"/>
  <c r="T2" i="33"/>
  <c r="U2" i="33" s="1"/>
  <c r="T15" i="32"/>
  <c r="U15" i="32" s="1"/>
  <c r="V19" i="32"/>
  <c r="T23" i="32"/>
  <c r="U23" i="32" s="1"/>
  <c r="V27" i="32"/>
  <c r="T31" i="32"/>
  <c r="U31" i="32" s="1"/>
  <c r="V35" i="32"/>
  <c r="T39" i="32"/>
  <c r="U39" i="32" s="1"/>
  <c r="V43" i="32"/>
  <c r="T47" i="32"/>
  <c r="U47" i="32" s="1"/>
  <c r="V51" i="32"/>
  <c r="T55" i="32"/>
  <c r="U55" i="32" s="1"/>
  <c r="V59" i="32"/>
  <c r="T63" i="32"/>
  <c r="U63" i="32" s="1"/>
  <c r="V67" i="32"/>
  <c r="T71" i="32"/>
  <c r="U71" i="32" s="1"/>
  <c r="V75" i="32"/>
  <c r="T79" i="32"/>
  <c r="U79" i="32" s="1"/>
  <c r="V83" i="32"/>
  <c r="T87" i="32"/>
  <c r="U87" i="32" s="1"/>
  <c r="V91" i="32"/>
  <c r="T95" i="32"/>
  <c r="U95" i="32" s="1"/>
  <c r="V99" i="32"/>
  <c r="T103" i="32"/>
  <c r="U103" i="32" s="1"/>
  <c r="V107" i="32"/>
  <c r="T111" i="32"/>
  <c r="U111" i="32" s="1"/>
  <c r="V115" i="32"/>
  <c r="T119" i="32"/>
  <c r="U119" i="32" s="1"/>
  <c r="V123" i="32"/>
  <c r="T127" i="32"/>
  <c r="U127" i="32" s="1"/>
  <c r="V131" i="32"/>
  <c r="V179" i="32"/>
  <c r="T151" i="32"/>
  <c r="U151" i="32" s="1"/>
  <c r="V66" i="32"/>
  <c r="V183" i="32"/>
  <c r="T143" i="32"/>
  <c r="U143" i="32" s="1"/>
  <c r="T159" i="32"/>
  <c r="U159" i="32" s="1"/>
  <c r="V34" i="32"/>
  <c r="T98" i="32"/>
  <c r="U98" i="32" s="1"/>
  <c r="V195" i="32"/>
  <c r="V199" i="32"/>
  <c r="T139" i="32"/>
  <c r="U139" i="32" s="1"/>
  <c r="T147" i="32"/>
  <c r="U147" i="32" s="1"/>
  <c r="T155" i="32"/>
  <c r="U155" i="32" s="1"/>
  <c r="T163" i="32"/>
  <c r="U163" i="32" s="1"/>
  <c r="V167" i="32"/>
  <c r="T171" i="32"/>
  <c r="U171" i="32" s="1"/>
  <c r="T95" i="31"/>
  <c r="U95" i="31" s="1"/>
  <c r="T87" i="31"/>
  <c r="U87" i="31" s="1"/>
  <c r="T79" i="31"/>
  <c r="U79" i="31" s="1"/>
  <c r="T71" i="31"/>
  <c r="U71" i="31" s="1"/>
  <c r="T91" i="31"/>
  <c r="U91" i="31" s="1"/>
  <c r="T83" i="31"/>
  <c r="U83" i="31" s="1"/>
  <c r="T75" i="31"/>
  <c r="U75" i="31" s="1"/>
  <c r="V17" i="31"/>
  <c r="V33" i="31"/>
  <c r="V49" i="31"/>
  <c r="V65" i="31"/>
  <c r="T99" i="31"/>
  <c r="U99" i="31" s="1"/>
  <c r="T107" i="31"/>
  <c r="U107" i="31" s="1"/>
  <c r="T115" i="31"/>
  <c r="U115" i="31" s="1"/>
  <c r="V10" i="31"/>
  <c r="V26" i="31"/>
  <c r="V42" i="31"/>
  <c r="V58" i="31"/>
  <c r="V14" i="31"/>
  <c r="V22" i="31"/>
  <c r="V30" i="31"/>
  <c r="V38" i="31"/>
  <c r="V46" i="31"/>
  <c r="V54" i="31"/>
  <c r="V62" i="31"/>
  <c r="V402" i="30"/>
  <c r="V466" i="30"/>
  <c r="V530" i="30"/>
  <c r="V594" i="30"/>
  <c r="T435" i="30"/>
  <c r="U435" i="30" s="1"/>
  <c r="V450" i="30"/>
  <c r="V514" i="30"/>
  <c r="V578" i="30"/>
  <c r="T28" i="29"/>
  <c r="U28" i="29" s="1"/>
  <c r="T44" i="29"/>
  <c r="U44" i="29" s="1"/>
  <c r="T60" i="29"/>
  <c r="U60" i="29" s="1"/>
  <c r="T76" i="29"/>
  <c r="U76" i="29" s="1"/>
  <c r="T92" i="29"/>
  <c r="U92" i="29" s="1"/>
  <c r="T108" i="29"/>
  <c r="U108" i="29" s="1"/>
  <c r="V124" i="29"/>
  <c r="V140" i="29"/>
  <c r="V156" i="29"/>
  <c r="V172" i="29"/>
  <c r="V186" i="29"/>
  <c r="V194" i="29"/>
  <c r="V202" i="29"/>
  <c r="V210" i="29"/>
  <c r="V218" i="29"/>
  <c r="V226" i="29"/>
  <c r="V234" i="29"/>
  <c r="V242" i="29"/>
  <c r="V250" i="29"/>
  <c r="V258" i="29"/>
  <c r="V266" i="29"/>
  <c r="V274" i="29"/>
  <c r="V282" i="29"/>
  <c r="V290" i="29"/>
  <c r="V298" i="29"/>
  <c r="V306" i="29"/>
  <c r="V314" i="29"/>
  <c r="V322" i="29"/>
  <c r="T16" i="29"/>
  <c r="U16" i="29" s="1"/>
  <c r="T24" i="29"/>
  <c r="U24" i="29" s="1"/>
  <c r="T32" i="29"/>
  <c r="U32" i="29" s="1"/>
  <c r="T40" i="29"/>
  <c r="U40" i="29" s="1"/>
  <c r="T48" i="29"/>
  <c r="U48" i="29" s="1"/>
  <c r="T56" i="29"/>
  <c r="U56" i="29" s="1"/>
  <c r="T64" i="29"/>
  <c r="U64" i="29" s="1"/>
  <c r="T72" i="29"/>
  <c r="U72" i="29" s="1"/>
  <c r="T80" i="29"/>
  <c r="U80" i="29" s="1"/>
  <c r="T88" i="29"/>
  <c r="U88" i="29" s="1"/>
  <c r="T96" i="29"/>
  <c r="U96" i="29" s="1"/>
  <c r="T104" i="29"/>
  <c r="U104" i="29" s="1"/>
  <c r="T112" i="29"/>
  <c r="U112" i="29" s="1"/>
  <c r="T120" i="29"/>
  <c r="U120" i="29" s="1"/>
  <c r="V128" i="29"/>
  <c r="V136" i="29"/>
  <c r="V144" i="29"/>
  <c r="V152" i="29"/>
  <c r="V160" i="29"/>
  <c r="V168" i="29"/>
  <c r="V176" i="29"/>
  <c r="T326" i="29"/>
  <c r="U326" i="29" s="1"/>
  <c r="V83" i="27"/>
  <c r="T348" i="27"/>
  <c r="U348" i="27" s="1"/>
  <c r="T340" i="27"/>
  <c r="U340" i="27" s="1"/>
  <c r="V47" i="27"/>
  <c r="T119" i="27"/>
  <c r="U119" i="27" s="1"/>
  <c r="V191" i="27"/>
  <c r="T438" i="27"/>
  <c r="U438" i="27" s="1"/>
  <c r="T403" i="27"/>
  <c r="U403" i="27" s="1"/>
  <c r="V439" i="27"/>
  <c r="V31" i="27"/>
  <c r="V63" i="27"/>
  <c r="T103" i="27"/>
  <c r="U103" i="27" s="1"/>
  <c r="T135" i="27"/>
  <c r="U135" i="27" s="1"/>
  <c r="V175" i="27"/>
  <c r="V207" i="27"/>
  <c r="T422" i="27"/>
  <c r="U422" i="27" s="1"/>
  <c r="T454" i="27"/>
  <c r="U454" i="27" s="1"/>
  <c r="T395" i="27"/>
  <c r="U395" i="27" s="1"/>
  <c r="T411" i="27"/>
  <c r="U411" i="27" s="1"/>
  <c r="V431" i="27"/>
  <c r="V447" i="27"/>
  <c r="V19" i="27"/>
  <c r="V147" i="27"/>
  <c r="V425" i="27"/>
  <c r="V328" i="27"/>
  <c r="T15" i="27"/>
  <c r="U15" i="27" s="1"/>
  <c r="V23" i="27"/>
  <c r="V39" i="27"/>
  <c r="V55" i="27"/>
  <c r="V71" i="27"/>
  <c r="T95" i="27"/>
  <c r="U95" i="27" s="1"/>
  <c r="T111" i="27"/>
  <c r="U111" i="27" s="1"/>
  <c r="T127" i="27"/>
  <c r="U127" i="27" s="1"/>
  <c r="T143" i="27"/>
  <c r="U143" i="27" s="1"/>
  <c r="V151" i="27"/>
  <c r="V167" i="27"/>
  <c r="V183" i="27"/>
  <c r="V199" i="27"/>
  <c r="T398" i="27"/>
  <c r="U398" i="27" s="1"/>
  <c r="T414" i="27"/>
  <c r="U414" i="27" s="1"/>
  <c r="T430" i="27"/>
  <c r="U430" i="27" s="1"/>
  <c r="T446" i="27"/>
  <c r="U446" i="27" s="1"/>
  <c r="T399" i="27"/>
  <c r="U399" i="27" s="1"/>
  <c r="T407" i="27"/>
  <c r="U407" i="27" s="1"/>
  <c r="T415" i="27"/>
  <c r="U415" i="27" s="1"/>
  <c r="T423" i="27"/>
  <c r="U423" i="27" s="1"/>
  <c r="V427" i="27"/>
  <c r="V435" i="27"/>
  <c r="V443" i="27"/>
  <c r="V451" i="27"/>
  <c r="V360" i="27"/>
  <c r="T394" i="27"/>
  <c r="U394" i="27" s="1"/>
  <c r="T402" i="27"/>
  <c r="U402" i="27" s="1"/>
  <c r="T410" i="27"/>
  <c r="U410" i="27" s="1"/>
  <c r="T418" i="27"/>
  <c r="U418" i="27" s="1"/>
  <c r="T426" i="27"/>
  <c r="U426" i="27" s="1"/>
  <c r="T434" i="27"/>
  <c r="U434" i="27" s="1"/>
  <c r="T442" i="27"/>
  <c r="U442" i="27" s="1"/>
  <c r="T450" i="27"/>
  <c r="U450" i="27" s="1"/>
  <c r="V344" i="27"/>
  <c r="V376" i="27"/>
  <c r="V51" i="27"/>
  <c r="V115" i="27"/>
  <c r="V179" i="27"/>
  <c r="V409" i="27"/>
  <c r="V441" i="27"/>
  <c r="V320" i="27"/>
  <c r="V336" i="27"/>
  <c r="V352" i="27"/>
  <c r="V368" i="27"/>
  <c r="V384" i="27"/>
  <c r="V35" i="27"/>
  <c r="V67" i="27"/>
  <c r="V99" i="27"/>
  <c r="V131" i="27"/>
  <c r="V163" i="27"/>
  <c r="V195" i="27"/>
  <c r="V401" i="27"/>
  <c r="V417" i="27"/>
  <c r="V433" i="27"/>
  <c r="V449" i="27"/>
  <c r="V27" i="27"/>
  <c r="V43" i="27"/>
  <c r="V59" i="27"/>
  <c r="V75" i="27"/>
  <c r="V91" i="27"/>
  <c r="V107" i="27"/>
  <c r="V123" i="27"/>
  <c r="V139" i="27"/>
  <c r="V155" i="27"/>
  <c r="V171" i="27"/>
  <c r="V187" i="27"/>
  <c r="V203" i="27"/>
  <c r="V397" i="27"/>
  <c r="V405" i="27"/>
  <c r="V413" i="27"/>
  <c r="V421" i="27"/>
  <c r="V429" i="27"/>
  <c r="V437" i="27"/>
  <c r="V445" i="27"/>
  <c r="V453" i="27"/>
  <c r="T332" i="27"/>
  <c r="U332" i="27" s="1"/>
  <c r="T364" i="27"/>
  <c r="U364" i="27" s="1"/>
  <c r="T324" i="27"/>
  <c r="U324" i="27" s="1"/>
  <c r="T356" i="27"/>
  <c r="U356" i="27" s="1"/>
  <c r="T388" i="27"/>
  <c r="U388" i="27" s="1"/>
  <c r="T27" i="36"/>
  <c r="U27" i="36" s="1"/>
  <c r="V17" i="36"/>
  <c r="T35" i="36"/>
  <c r="U35" i="36" s="1"/>
  <c r="T189" i="26"/>
  <c r="U189" i="26" s="1"/>
  <c r="T293" i="26"/>
  <c r="U293" i="26" s="1"/>
  <c r="T357" i="26"/>
  <c r="U357" i="26" s="1"/>
  <c r="T229" i="26"/>
  <c r="U229" i="26" s="1"/>
  <c r="T261" i="26"/>
  <c r="U261" i="26" s="1"/>
  <c r="T181" i="26"/>
  <c r="U181" i="26" s="1"/>
  <c r="T197" i="26"/>
  <c r="U197" i="26" s="1"/>
  <c r="T277" i="26"/>
  <c r="U277" i="26" s="1"/>
  <c r="T309" i="26"/>
  <c r="U309" i="26" s="1"/>
  <c r="T341" i="26"/>
  <c r="U341" i="26" s="1"/>
  <c r="T373" i="26"/>
  <c r="U373" i="26" s="1"/>
  <c r="T221" i="26"/>
  <c r="U221" i="26" s="1"/>
  <c r="T237" i="26"/>
  <c r="U237" i="26" s="1"/>
  <c r="T253" i="26"/>
  <c r="U253" i="26" s="1"/>
  <c r="T269" i="26"/>
  <c r="U269" i="26" s="1"/>
  <c r="T177" i="26"/>
  <c r="U177" i="26" s="1"/>
  <c r="T185" i="26"/>
  <c r="U185" i="26" s="1"/>
  <c r="T193" i="26"/>
  <c r="U193" i="26" s="1"/>
  <c r="T201" i="26"/>
  <c r="U201" i="26" s="1"/>
  <c r="T209" i="26"/>
  <c r="U209" i="26" s="1"/>
  <c r="T285" i="26"/>
  <c r="U285" i="26" s="1"/>
  <c r="T301" i="26"/>
  <c r="U301" i="26" s="1"/>
  <c r="T317" i="26"/>
  <c r="U317" i="26" s="1"/>
  <c r="T333" i="26"/>
  <c r="U333" i="26" s="1"/>
  <c r="T349" i="26"/>
  <c r="U349" i="26" s="1"/>
  <c r="T365" i="26"/>
  <c r="U365" i="26" s="1"/>
  <c r="T385" i="26"/>
  <c r="U385" i="26" s="1"/>
  <c r="T217" i="26"/>
  <c r="U217" i="26" s="1"/>
  <c r="T225" i="26"/>
  <c r="U225" i="26" s="1"/>
  <c r="T233" i="26"/>
  <c r="U233" i="26" s="1"/>
  <c r="T241" i="26"/>
  <c r="U241" i="26" s="1"/>
  <c r="T249" i="26"/>
  <c r="U249" i="26" s="1"/>
  <c r="T257" i="26"/>
  <c r="U257" i="26" s="1"/>
  <c r="T265" i="26"/>
  <c r="U265" i="26" s="1"/>
  <c r="V381" i="26"/>
  <c r="T273" i="26"/>
  <c r="U273" i="26" s="1"/>
  <c r="T281" i="26"/>
  <c r="U281" i="26" s="1"/>
  <c r="T289" i="26"/>
  <c r="U289" i="26" s="1"/>
  <c r="T297" i="26"/>
  <c r="U297" i="26" s="1"/>
  <c r="T305" i="26"/>
  <c r="U305" i="26" s="1"/>
  <c r="T313" i="26"/>
  <c r="U313" i="26" s="1"/>
  <c r="T321" i="26"/>
  <c r="U321" i="26" s="1"/>
  <c r="T329" i="26"/>
  <c r="U329" i="26" s="1"/>
  <c r="T337" i="26"/>
  <c r="U337" i="26" s="1"/>
  <c r="T345" i="26"/>
  <c r="U345" i="26" s="1"/>
  <c r="T353" i="26"/>
  <c r="U353" i="26" s="1"/>
  <c r="T361" i="26"/>
  <c r="U361" i="26" s="1"/>
  <c r="T369" i="26"/>
  <c r="U369" i="26" s="1"/>
  <c r="T377" i="26"/>
  <c r="U377" i="26" s="1"/>
  <c r="T393" i="26"/>
  <c r="U393" i="26" s="1"/>
  <c r="V389" i="26"/>
  <c r="T183" i="26"/>
  <c r="U183" i="26" s="1"/>
  <c r="V135" i="26"/>
  <c r="T263" i="26"/>
  <c r="U263" i="26" s="1"/>
  <c r="T199" i="26"/>
  <c r="U199" i="26" s="1"/>
  <c r="T271" i="26"/>
  <c r="U271" i="26" s="1"/>
  <c r="T275" i="26"/>
  <c r="U275" i="26" s="1"/>
  <c r="T279" i="26"/>
  <c r="U279" i="26" s="1"/>
  <c r="T283" i="26"/>
  <c r="U283" i="26" s="1"/>
  <c r="T287" i="26"/>
  <c r="U287" i="26" s="1"/>
  <c r="T291" i="26"/>
  <c r="U291" i="26" s="1"/>
  <c r="T295" i="26"/>
  <c r="U295" i="26" s="1"/>
  <c r="T299" i="26"/>
  <c r="U299" i="26" s="1"/>
  <c r="T303" i="26"/>
  <c r="U303" i="26" s="1"/>
  <c r="T307" i="26"/>
  <c r="U307" i="26" s="1"/>
  <c r="T311" i="26"/>
  <c r="U311" i="26" s="1"/>
  <c r="T315" i="26"/>
  <c r="U315" i="26" s="1"/>
  <c r="T319" i="26"/>
  <c r="U319" i="26" s="1"/>
  <c r="T323" i="26"/>
  <c r="U323" i="26" s="1"/>
  <c r="T327" i="26"/>
  <c r="U327" i="26" s="1"/>
  <c r="T331" i="26"/>
  <c r="U331" i="26" s="1"/>
  <c r="T335" i="26"/>
  <c r="U335" i="26" s="1"/>
  <c r="T339" i="26"/>
  <c r="U339" i="26" s="1"/>
  <c r="T343" i="26"/>
  <c r="U343" i="26" s="1"/>
  <c r="T347" i="26"/>
  <c r="U347" i="26" s="1"/>
  <c r="T351" i="26"/>
  <c r="U351" i="26" s="1"/>
  <c r="T355" i="26"/>
  <c r="U355" i="26" s="1"/>
  <c r="T359" i="26"/>
  <c r="U359" i="26" s="1"/>
  <c r="T363" i="26"/>
  <c r="U363" i="26" s="1"/>
  <c r="T191" i="26"/>
  <c r="U191" i="26" s="1"/>
  <c r="T207" i="26"/>
  <c r="U207" i="26" s="1"/>
  <c r="T243" i="26"/>
  <c r="U243" i="26" s="1"/>
  <c r="T231" i="26"/>
  <c r="U231" i="26" s="1"/>
  <c r="T179" i="26"/>
  <c r="U179" i="26" s="1"/>
  <c r="T187" i="26"/>
  <c r="U187" i="26" s="1"/>
  <c r="T195" i="26"/>
  <c r="U195" i="26" s="1"/>
  <c r="T203" i="26"/>
  <c r="U203" i="26" s="1"/>
  <c r="V211" i="26"/>
  <c r="T227" i="26"/>
  <c r="U227" i="26" s="1"/>
  <c r="T259" i="26"/>
  <c r="U259" i="26" s="1"/>
  <c r="T371" i="26"/>
  <c r="U371" i="26" s="1"/>
  <c r="T375" i="26"/>
  <c r="U375" i="26" s="1"/>
  <c r="T379" i="26"/>
  <c r="U379" i="26" s="1"/>
  <c r="T391" i="26"/>
  <c r="U391" i="26" s="1"/>
  <c r="T215" i="26"/>
  <c r="U215" i="26" s="1"/>
  <c r="T247" i="26"/>
  <c r="U247" i="26" s="1"/>
  <c r="T367" i="26"/>
  <c r="U367" i="26" s="1"/>
  <c r="V76" i="26"/>
  <c r="T192" i="26"/>
  <c r="U192" i="26" s="1"/>
  <c r="V63" i="26"/>
  <c r="T219" i="26"/>
  <c r="U219" i="26" s="1"/>
  <c r="T235" i="26"/>
  <c r="U235" i="26" s="1"/>
  <c r="T251" i="26"/>
  <c r="U251" i="26" s="1"/>
  <c r="T267" i="26"/>
  <c r="U267" i="26" s="1"/>
  <c r="T383" i="26"/>
  <c r="U383" i="26" s="1"/>
  <c r="T387" i="26"/>
  <c r="U387" i="26" s="1"/>
  <c r="T223" i="26"/>
  <c r="U223" i="26" s="1"/>
  <c r="T239" i="26"/>
  <c r="U239" i="26" s="1"/>
  <c r="T255" i="26"/>
  <c r="U255" i="26" s="1"/>
  <c r="V6" i="36"/>
  <c r="V14" i="36"/>
  <c r="T3" i="36"/>
  <c r="U3" i="36" s="1"/>
  <c r="T19" i="36"/>
  <c r="U19" i="36" s="1"/>
  <c r="V26" i="36"/>
  <c r="V34" i="36"/>
  <c r="V42" i="36"/>
  <c r="V9" i="36"/>
  <c r="T23" i="36"/>
  <c r="U23" i="36" s="1"/>
  <c r="T31" i="36"/>
  <c r="U31" i="36" s="1"/>
  <c r="T39" i="36"/>
  <c r="U39" i="36" s="1"/>
  <c r="T2" i="36"/>
  <c r="U2" i="36" s="1"/>
  <c r="T4" i="36"/>
  <c r="U4" i="36" s="1"/>
  <c r="V8" i="36"/>
  <c r="T12" i="36"/>
  <c r="U12" i="36" s="1"/>
  <c r="V16" i="36"/>
  <c r="T20" i="36"/>
  <c r="U20" i="36" s="1"/>
  <c r="T7" i="36"/>
  <c r="U7" i="36" s="1"/>
  <c r="V15" i="36"/>
  <c r="T24" i="36"/>
  <c r="U24" i="36" s="1"/>
  <c r="V28" i="36"/>
  <c r="T32" i="36"/>
  <c r="U32" i="36" s="1"/>
  <c r="V36" i="36"/>
  <c r="T40" i="36"/>
  <c r="U40" i="36" s="1"/>
  <c r="V44" i="36"/>
  <c r="T5" i="36"/>
  <c r="U5" i="36" s="1"/>
  <c r="V13" i="36"/>
  <c r="T21" i="36"/>
  <c r="U21" i="36" s="1"/>
  <c r="V25" i="36"/>
  <c r="T29" i="36"/>
  <c r="U29" i="36" s="1"/>
  <c r="V33" i="36"/>
  <c r="T37" i="36"/>
  <c r="U37" i="36" s="1"/>
  <c r="V41" i="36"/>
  <c r="T45" i="36"/>
  <c r="U45" i="36" s="1"/>
  <c r="T24" i="26"/>
  <c r="U24" i="26" s="1"/>
  <c r="T160" i="26"/>
  <c r="U160" i="26" s="1"/>
  <c r="V48" i="26"/>
  <c r="T155" i="26"/>
  <c r="U155" i="26" s="1"/>
  <c r="V31" i="26"/>
  <c r="V95" i="26"/>
  <c r="T60" i="26"/>
  <c r="U60" i="26" s="1"/>
  <c r="T104" i="26"/>
  <c r="U104" i="26" s="1"/>
  <c r="T148" i="26"/>
  <c r="U148" i="26" s="1"/>
  <c r="V123" i="26"/>
  <c r="T171" i="26"/>
  <c r="U171" i="26" s="1"/>
  <c r="V15" i="26"/>
  <c r="V47" i="26"/>
  <c r="V79" i="26"/>
  <c r="T115" i="26"/>
  <c r="U115" i="26" s="1"/>
  <c r="T32" i="26"/>
  <c r="U32" i="26" s="1"/>
  <c r="T68" i="26"/>
  <c r="U68" i="26" s="1"/>
  <c r="T88" i="26"/>
  <c r="U88" i="26" s="1"/>
  <c r="T124" i="26"/>
  <c r="U124" i="26" s="1"/>
  <c r="V8" i="26"/>
  <c r="V20" i="26"/>
  <c r="T132" i="26"/>
  <c r="U132" i="26" s="1"/>
  <c r="T176" i="26"/>
  <c r="U176" i="26" s="1"/>
  <c r="T208" i="26"/>
  <c r="U208" i="26" s="1"/>
  <c r="T143" i="26"/>
  <c r="U143" i="26" s="1"/>
  <c r="T163" i="26"/>
  <c r="U163" i="26" s="1"/>
  <c r="V23" i="26"/>
  <c r="V39" i="26"/>
  <c r="V55" i="26"/>
  <c r="V71" i="26"/>
  <c r="V87" i="26"/>
  <c r="V103" i="26"/>
  <c r="V127" i="26"/>
  <c r="T106" i="26"/>
  <c r="U106" i="26" s="1"/>
  <c r="T182" i="26"/>
  <c r="U182" i="26" s="1"/>
  <c r="V173" i="26"/>
  <c r="T28" i="26"/>
  <c r="U28" i="26" s="1"/>
  <c r="T36" i="26"/>
  <c r="U36" i="26" s="1"/>
  <c r="T64" i="26"/>
  <c r="U64" i="26" s="1"/>
  <c r="V72" i="26"/>
  <c r="V80" i="26"/>
  <c r="T96" i="26"/>
  <c r="U96" i="26" s="1"/>
  <c r="T112" i="26"/>
  <c r="U112" i="26" s="1"/>
  <c r="T152" i="26"/>
  <c r="U152" i="26" s="1"/>
  <c r="V40" i="26"/>
  <c r="V56" i="26"/>
  <c r="T120" i="26"/>
  <c r="U120" i="26" s="1"/>
  <c r="T140" i="26"/>
  <c r="U140" i="26" s="1"/>
  <c r="T168" i="26"/>
  <c r="U168" i="26" s="1"/>
  <c r="T184" i="26"/>
  <c r="U184" i="26" s="1"/>
  <c r="T200" i="26"/>
  <c r="U200" i="26" s="1"/>
  <c r="V107" i="26"/>
  <c r="T139" i="26"/>
  <c r="U139" i="26" s="1"/>
  <c r="T151" i="26"/>
  <c r="U151" i="26" s="1"/>
  <c r="T159" i="26"/>
  <c r="U159" i="26" s="1"/>
  <c r="T167" i="26"/>
  <c r="U167" i="26" s="1"/>
  <c r="T175" i="26"/>
  <c r="U175" i="26" s="1"/>
  <c r="T11" i="26"/>
  <c r="U11" i="26" s="1"/>
  <c r="T19" i="26"/>
  <c r="U19" i="26" s="1"/>
  <c r="T27" i="26"/>
  <c r="U27" i="26" s="1"/>
  <c r="T35" i="26"/>
  <c r="U35" i="26" s="1"/>
  <c r="T43" i="26"/>
  <c r="U43" i="26" s="1"/>
  <c r="T51" i="26"/>
  <c r="U51" i="26" s="1"/>
  <c r="T59" i="26"/>
  <c r="U59" i="26" s="1"/>
  <c r="T67" i="26"/>
  <c r="U67" i="26" s="1"/>
  <c r="T75" i="26"/>
  <c r="U75" i="26" s="1"/>
  <c r="T83" i="26"/>
  <c r="U83" i="26" s="1"/>
  <c r="T91" i="26"/>
  <c r="U91" i="26" s="1"/>
  <c r="T99" i="26"/>
  <c r="U99" i="26" s="1"/>
  <c r="V111" i="26"/>
  <c r="V119" i="26"/>
  <c r="V131" i="26"/>
  <c r="V147" i="26"/>
  <c r="V114" i="26"/>
  <c r="V138" i="26"/>
  <c r="T14" i="26"/>
  <c r="U14" i="26" s="1"/>
  <c r="T22" i="26"/>
  <c r="U22" i="26" s="1"/>
  <c r="T74" i="26"/>
  <c r="U74" i="26" s="1"/>
  <c r="T322" i="26"/>
  <c r="U322" i="26" s="1"/>
  <c r="T42" i="26"/>
  <c r="U42" i="26" s="1"/>
  <c r="V162" i="26"/>
  <c r="T198" i="26"/>
  <c r="U198" i="26" s="1"/>
  <c r="T38" i="26"/>
  <c r="U38" i="26" s="1"/>
  <c r="V58" i="26"/>
  <c r="T90" i="26"/>
  <c r="U90" i="26" s="1"/>
  <c r="V137" i="26"/>
  <c r="V157" i="26"/>
  <c r="T290" i="26"/>
  <c r="U290" i="26" s="1"/>
  <c r="T354" i="26"/>
  <c r="U354" i="26" s="1"/>
  <c r="T50" i="26"/>
  <c r="U50" i="26" s="1"/>
  <c r="V122" i="26"/>
  <c r="V130" i="26"/>
  <c r="V146" i="26"/>
  <c r="T174" i="26"/>
  <c r="U174" i="26" s="1"/>
  <c r="T190" i="26"/>
  <c r="U190" i="26" s="1"/>
  <c r="T206" i="26"/>
  <c r="U206" i="26" s="1"/>
  <c r="T30" i="26"/>
  <c r="U30" i="26" s="1"/>
  <c r="V66" i="26"/>
  <c r="T82" i="26"/>
  <c r="U82" i="26" s="1"/>
  <c r="T98" i="26"/>
  <c r="U98" i="26" s="1"/>
  <c r="T158" i="26"/>
  <c r="U158" i="26" s="1"/>
  <c r="T170" i="26"/>
  <c r="U170" i="26" s="1"/>
  <c r="V129" i="26"/>
  <c r="T109" i="26"/>
  <c r="U109" i="26" s="1"/>
  <c r="T113" i="26"/>
  <c r="U113" i="26" s="1"/>
  <c r="T117" i="26"/>
  <c r="U117" i="26" s="1"/>
  <c r="T121" i="26"/>
  <c r="U121" i="26" s="1"/>
  <c r="T145" i="26"/>
  <c r="U145" i="26" s="1"/>
  <c r="T149" i="26"/>
  <c r="U149" i="26" s="1"/>
  <c r="V165" i="26"/>
  <c r="V246" i="26"/>
  <c r="V238" i="26"/>
  <c r="T274" i="26"/>
  <c r="U274" i="26" s="1"/>
  <c r="T306" i="26"/>
  <c r="U306" i="26" s="1"/>
  <c r="T338" i="26"/>
  <c r="U338" i="26" s="1"/>
  <c r="T370" i="26"/>
  <c r="U370" i="26" s="1"/>
  <c r="T10" i="26"/>
  <c r="U10" i="26" s="1"/>
  <c r="T18" i="26"/>
  <c r="U18" i="26" s="1"/>
  <c r="T46" i="26"/>
  <c r="U46" i="26" s="1"/>
  <c r="T54" i="26"/>
  <c r="U54" i="26" s="1"/>
  <c r="V118" i="26"/>
  <c r="V134" i="26"/>
  <c r="V142" i="26"/>
  <c r="V150" i="26"/>
  <c r="V166" i="26"/>
  <c r="T178" i="26"/>
  <c r="U178" i="26" s="1"/>
  <c r="T186" i="26"/>
  <c r="U186" i="26" s="1"/>
  <c r="T194" i="26"/>
  <c r="U194" i="26" s="1"/>
  <c r="T202" i="26"/>
  <c r="U202" i="26" s="1"/>
  <c r="T210" i="26"/>
  <c r="U210" i="26" s="1"/>
  <c r="T26" i="26"/>
  <c r="U26" i="26" s="1"/>
  <c r="T34" i="26"/>
  <c r="U34" i="26" s="1"/>
  <c r="V62" i="26"/>
  <c r="V70" i="26"/>
  <c r="T78" i="26"/>
  <c r="U78" i="26" s="1"/>
  <c r="T86" i="26"/>
  <c r="U86" i="26" s="1"/>
  <c r="T94" i="26"/>
  <c r="U94" i="26" s="1"/>
  <c r="T102" i="26"/>
  <c r="U102" i="26" s="1"/>
  <c r="T110" i="26"/>
  <c r="U110" i="26" s="1"/>
  <c r="T126" i="26"/>
  <c r="U126" i="26" s="1"/>
  <c r="V154" i="26"/>
  <c r="V133" i="26"/>
  <c r="T9" i="26"/>
  <c r="U9" i="26" s="1"/>
  <c r="T13" i="26"/>
  <c r="U13" i="26" s="1"/>
  <c r="T17" i="26"/>
  <c r="U17" i="26" s="1"/>
  <c r="T21" i="26"/>
  <c r="U21" i="26" s="1"/>
  <c r="T25" i="26"/>
  <c r="U25" i="26" s="1"/>
  <c r="T29" i="26"/>
  <c r="U29" i="26" s="1"/>
  <c r="T33" i="26"/>
  <c r="U33" i="26" s="1"/>
  <c r="T37" i="26"/>
  <c r="U37" i="26" s="1"/>
  <c r="T41" i="26"/>
  <c r="U41" i="26" s="1"/>
  <c r="T45" i="26"/>
  <c r="U45" i="26" s="1"/>
  <c r="T49" i="26"/>
  <c r="U49" i="26" s="1"/>
  <c r="T53" i="26"/>
  <c r="U53" i="26" s="1"/>
  <c r="T57" i="26"/>
  <c r="U57" i="26" s="1"/>
  <c r="T61" i="26"/>
  <c r="U61" i="26" s="1"/>
  <c r="T65" i="26"/>
  <c r="U65" i="26" s="1"/>
  <c r="T69" i="26"/>
  <c r="U69" i="26" s="1"/>
  <c r="T73" i="26"/>
  <c r="U73" i="26" s="1"/>
  <c r="T77" i="26"/>
  <c r="U77" i="26" s="1"/>
  <c r="T81" i="26"/>
  <c r="U81" i="26" s="1"/>
  <c r="T85" i="26"/>
  <c r="U85" i="26" s="1"/>
  <c r="T89" i="26"/>
  <c r="U89" i="26" s="1"/>
  <c r="T93" i="26"/>
  <c r="U93" i="26" s="1"/>
  <c r="T97" i="26"/>
  <c r="U97" i="26" s="1"/>
  <c r="T101" i="26"/>
  <c r="U101" i="26" s="1"/>
  <c r="T105" i="26"/>
  <c r="U105" i="26" s="1"/>
  <c r="T125" i="26"/>
  <c r="U125" i="26" s="1"/>
  <c r="T141" i="26"/>
  <c r="U141" i="26" s="1"/>
  <c r="T153" i="26"/>
  <c r="U153" i="26" s="1"/>
  <c r="V161" i="26"/>
  <c r="V169" i="26"/>
  <c r="V214" i="26"/>
  <c r="T282" i="26"/>
  <c r="U282" i="26" s="1"/>
  <c r="T298" i="26"/>
  <c r="U298" i="26" s="1"/>
  <c r="T314" i="26"/>
  <c r="U314" i="26" s="1"/>
  <c r="T330" i="26"/>
  <c r="U330" i="26" s="1"/>
  <c r="T346" i="26"/>
  <c r="U346" i="26" s="1"/>
  <c r="T362" i="26"/>
  <c r="U362" i="26" s="1"/>
  <c r="T378" i="26"/>
  <c r="U378" i="26" s="1"/>
  <c r="V12" i="26"/>
  <c r="T84" i="26"/>
  <c r="U84" i="26" s="1"/>
  <c r="T92" i="26"/>
  <c r="U92" i="26" s="1"/>
  <c r="T100" i="26"/>
  <c r="U100" i="26" s="1"/>
  <c r="T108" i="26"/>
  <c r="U108" i="26" s="1"/>
  <c r="T128" i="26"/>
  <c r="U128" i="26" s="1"/>
  <c r="T156" i="26"/>
  <c r="U156" i="26" s="1"/>
  <c r="T172" i="26"/>
  <c r="U172" i="26" s="1"/>
  <c r="V16" i="26"/>
  <c r="V44" i="26"/>
  <c r="V52" i="26"/>
  <c r="T116" i="26"/>
  <c r="U116" i="26" s="1"/>
  <c r="T136" i="26"/>
  <c r="U136" i="26" s="1"/>
  <c r="T144" i="26"/>
  <c r="U144" i="26" s="1"/>
  <c r="T164" i="26"/>
  <c r="U164" i="26" s="1"/>
  <c r="T180" i="26"/>
  <c r="U180" i="26" s="1"/>
  <c r="T188" i="26"/>
  <c r="U188" i="26" s="1"/>
  <c r="T196" i="26"/>
  <c r="U196" i="26" s="1"/>
  <c r="T204" i="26"/>
  <c r="U204" i="26" s="1"/>
  <c r="T216" i="26"/>
  <c r="U216" i="26" s="1"/>
  <c r="T220" i="26"/>
  <c r="U220" i="26" s="1"/>
  <c r="T232" i="26"/>
  <c r="U232" i="26" s="1"/>
  <c r="T236" i="26"/>
  <c r="U236" i="26" s="1"/>
  <c r="T248" i="26"/>
  <c r="U248" i="26" s="1"/>
  <c r="T252" i="26"/>
  <c r="U252" i="26" s="1"/>
  <c r="T264" i="26"/>
  <c r="U264" i="26" s="1"/>
  <c r="T268" i="26"/>
  <c r="U268" i="26" s="1"/>
  <c r="V230" i="26"/>
  <c r="V262" i="26"/>
  <c r="V222" i="26"/>
  <c r="V254" i="26"/>
  <c r="T270" i="26"/>
  <c r="U270" i="26" s="1"/>
  <c r="T278" i="26"/>
  <c r="U278" i="26" s="1"/>
  <c r="T286" i="26"/>
  <c r="U286" i="26" s="1"/>
  <c r="T294" i="26"/>
  <c r="U294" i="26" s="1"/>
  <c r="T302" i="26"/>
  <c r="U302" i="26" s="1"/>
  <c r="T310" i="26"/>
  <c r="U310" i="26" s="1"/>
  <c r="T318" i="26"/>
  <c r="U318" i="26" s="1"/>
  <c r="T326" i="26"/>
  <c r="U326" i="26" s="1"/>
  <c r="T334" i="26"/>
  <c r="U334" i="26" s="1"/>
  <c r="T342" i="26"/>
  <c r="U342" i="26" s="1"/>
  <c r="T350" i="26"/>
  <c r="U350" i="26" s="1"/>
  <c r="T358" i="26"/>
  <c r="U358" i="26" s="1"/>
  <c r="T366" i="26"/>
  <c r="U366" i="26" s="1"/>
  <c r="T374" i="26"/>
  <c r="U374" i="26" s="1"/>
  <c r="T382" i="26"/>
  <c r="U382" i="26" s="1"/>
  <c r="T390" i="26"/>
  <c r="U390" i="26" s="1"/>
  <c r="V272" i="26"/>
  <c r="T272" i="26"/>
  <c r="U272" i="26" s="1"/>
  <c r="V276" i="26"/>
  <c r="T276" i="26"/>
  <c r="U276" i="26" s="1"/>
  <c r="V280" i="26"/>
  <c r="T280" i="26"/>
  <c r="U280" i="26" s="1"/>
  <c r="V284" i="26"/>
  <c r="T284" i="26"/>
  <c r="U284" i="26" s="1"/>
  <c r="V288" i="26"/>
  <c r="T288" i="26"/>
  <c r="U288" i="26" s="1"/>
  <c r="V292" i="26"/>
  <c r="T292" i="26"/>
  <c r="U292" i="26" s="1"/>
  <c r="V296" i="26"/>
  <c r="T296" i="26"/>
  <c r="U296" i="26" s="1"/>
  <c r="V300" i="26"/>
  <c r="T300" i="26"/>
  <c r="U300" i="26" s="1"/>
  <c r="V304" i="26"/>
  <c r="T304" i="26"/>
  <c r="U304" i="26" s="1"/>
  <c r="V308" i="26"/>
  <c r="T308" i="26"/>
  <c r="U308" i="26" s="1"/>
  <c r="V312" i="26"/>
  <c r="T312" i="26"/>
  <c r="U312" i="26" s="1"/>
  <c r="V316" i="26"/>
  <c r="T316" i="26"/>
  <c r="U316" i="26" s="1"/>
  <c r="V320" i="26"/>
  <c r="T320" i="26"/>
  <c r="U320" i="26" s="1"/>
  <c r="V324" i="26"/>
  <c r="T324" i="26"/>
  <c r="U324" i="26" s="1"/>
  <c r="V328" i="26"/>
  <c r="T328" i="26"/>
  <c r="U328" i="26" s="1"/>
  <c r="V332" i="26"/>
  <c r="T332" i="26"/>
  <c r="U332" i="26" s="1"/>
  <c r="V336" i="26"/>
  <c r="T336" i="26"/>
  <c r="U336" i="26" s="1"/>
  <c r="V340" i="26"/>
  <c r="T340" i="26"/>
  <c r="U340" i="26" s="1"/>
  <c r="V344" i="26"/>
  <c r="T344" i="26"/>
  <c r="U344" i="26" s="1"/>
  <c r="V348" i="26"/>
  <c r="T348" i="26"/>
  <c r="U348" i="26" s="1"/>
  <c r="V352" i="26"/>
  <c r="T352" i="26"/>
  <c r="U352" i="26" s="1"/>
  <c r="V356" i="26"/>
  <c r="T356" i="26"/>
  <c r="U356" i="26" s="1"/>
  <c r="V360" i="26"/>
  <c r="T360" i="26"/>
  <c r="U360" i="26" s="1"/>
  <c r="V364" i="26"/>
  <c r="T364" i="26"/>
  <c r="U364" i="26" s="1"/>
  <c r="V368" i="26"/>
  <c r="T368" i="26"/>
  <c r="U368" i="26" s="1"/>
  <c r="V372" i="26"/>
  <c r="T372" i="26"/>
  <c r="U372" i="26" s="1"/>
  <c r="V376" i="26"/>
  <c r="T376" i="26"/>
  <c r="U376" i="26" s="1"/>
  <c r="V380" i="26"/>
  <c r="T380" i="26"/>
  <c r="U380" i="26" s="1"/>
  <c r="V384" i="26"/>
  <c r="T384" i="26"/>
  <c r="U384" i="26" s="1"/>
  <c r="V388" i="26"/>
  <c r="T388" i="26"/>
  <c r="U388" i="26" s="1"/>
  <c r="V392" i="26"/>
  <c r="T392" i="26"/>
  <c r="U392" i="26" s="1"/>
  <c r="V396" i="27"/>
  <c r="T396" i="27"/>
  <c r="U396" i="27" s="1"/>
  <c r="V400" i="27"/>
  <c r="T400" i="27"/>
  <c r="U400" i="27" s="1"/>
  <c r="V404" i="27"/>
  <c r="T404" i="27"/>
  <c r="U404" i="27" s="1"/>
  <c r="V408" i="27"/>
  <c r="T408" i="27"/>
  <c r="U408" i="27" s="1"/>
  <c r="V412" i="27"/>
  <c r="T412" i="27"/>
  <c r="U412" i="27" s="1"/>
  <c r="V416" i="27"/>
  <c r="T416" i="27"/>
  <c r="U416" i="27" s="1"/>
  <c r="V420" i="27"/>
  <c r="T420" i="27"/>
  <c r="U420" i="27" s="1"/>
  <c r="V424" i="27"/>
  <c r="T424" i="27"/>
  <c r="U424" i="27" s="1"/>
  <c r="V428" i="27"/>
  <c r="T428" i="27"/>
  <c r="U428" i="27" s="1"/>
  <c r="V432" i="27"/>
  <c r="T432" i="27"/>
  <c r="U432" i="27" s="1"/>
  <c r="V436" i="27"/>
  <c r="T436" i="27"/>
  <c r="U436" i="27" s="1"/>
  <c r="V440" i="27"/>
  <c r="T440" i="27"/>
  <c r="U440" i="27" s="1"/>
  <c r="V444" i="27"/>
  <c r="T444" i="27"/>
  <c r="U444" i="27" s="1"/>
  <c r="V448" i="27"/>
  <c r="T448" i="27"/>
  <c r="U448" i="27" s="1"/>
  <c r="V452" i="27"/>
  <c r="T452" i="27"/>
  <c r="U452" i="27" s="1"/>
  <c r="V456" i="27"/>
  <c r="T456" i="27"/>
  <c r="U456" i="27" s="1"/>
  <c r="V316" i="27"/>
  <c r="T316" i="27"/>
  <c r="U316" i="27" s="1"/>
  <c r="V312" i="27"/>
  <c r="T312" i="27"/>
  <c r="U312" i="27" s="1"/>
  <c r="V212" i="27"/>
  <c r="T212" i="27"/>
  <c r="U212" i="27" s="1"/>
  <c r="V216" i="27"/>
  <c r="T216" i="27"/>
  <c r="U216" i="27" s="1"/>
  <c r="V220" i="27"/>
  <c r="T220" i="27"/>
  <c r="U220" i="27" s="1"/>
  <c r="V224" i="27"/>
  <c r="T224" i="27"/>
  <c r="U224" i="27" s="1"/>
  <c r="V228" i="27"/>
  <c r="T228" i="27"/>
  <c r="U228" i="27" s="1"/>
  <c r="V232" i="27"/>
  <c r="T232" i="27"/>
  <c r="U232" i="27" s="1"/>
  <c r="V236" i="27"/>
  <c r="T236" i="27"/>
  <c r="U236" i="27" s="1"/>
  <c r="V240" i="27"/>
  <c r="T240" i="27"/>
  <c r="U240" i="27" s="1"/>
  <c r="V244" i="27"/>
  <c r="T244" i="27"/>
  <c r="U244" i="27" s="1"/>
  <c r="V248" i="27"/>
  <c r="T248" i="27"/>
  <c r="U248" i="27" s="1"/>
  <c r="V252" i="27"/>
  <c r="T252" i="27"/>
  <c r="U252" i="27" s="1"/>
  <c r="V256" i="27"/>
  <c r="T256" i="27"/>
  <c r="U256" i="27" s="1"/>
  <c r="V260" i="27"/>
  <c r="T260" i="27"/>
  <c r="U260" i="27" s="1"/>
  <c r="V264" i="27"/>
  <c r="T264" i="27"/>
  <c r="U264" i="27" s="1"/>
  <c r="V268" i="27"/>
  <c r="T268" i="27"/>
  <c r="U268" i="27" s="1"/>
  <c r="V272" i="27"/>
  <c r="T272" i="27"/>
  <c r="U272" i="27" s="1"/>
  <c r="V276" i="27"/>
  <c r="T276" i="27"/>
  <c r="U276" i="27" s="1"/>
  <c r="V280" i="27"/>
  <c r="T280" i="27"/>
  <c r="U280" i="27" s="1"/>
  <c r="V284" i="27"/>
  <c r="T284" i="27"/>
  <c r="U284" i="27" s="1"/>
  <c r="V288" i="27"/>
  <c r="T288" i="27"/>
  <c r="U288" i="27" s="1"/>
  <c r="V292" i="27"/>
  <c r="T292" i="27"/>
  <c r="U292" i="27" s="1"/>
  <c r="V296" i="27"/>
  <c r="T296" i="27"/>
  <c r="U296" i="27" s="1"/>
  <c r="V300" i="27"/>
  <c r="T300" i="27"/>
  <c r="U300" i="27" s="1"/>
  <c r="V304" i="27"/>
  <c r="T304" i="27"/>
  <c r="U304" i="27" s="1"/>
  <c r="V308" i="27"/>
  <c r="T308" i="27"/>
  <c r="U308" i="27" s="1"/>
  <c r="V233" i="27"/>
  <c r="T233" i="27"/>
  <c r="U233" i="27" s="1"/>
  <c r="V245" i="27"/>
  <c r="T245" i="27"/>
  <c r="U245" i="27" s="1"/>
  <c r="V269" i="27"/>
  <c r="T269" i="27"/>
  <c r="U269" i="27" s="1"/>
  <c r="V277" i="27"/>
  <c r="T277" i="27"/>
  <c r="U277" i="27" s="1"/>
  <c r="V289" i="27"/>
  <c r="T289" i="27"/>
  <c r="U289" i="27" s="1"/>
  <c r="V311" i="27"/>
  <c r="T311" i="27"/>
  <c r="U311" i="27" s="1"/>
  <c r="V317" i="27"/>
  <c r="T317" i="27"/>
  <c r="U317" i="27" s="1"/>
  <c r="V325" i="27"/>
  <c r="T325" i="27"/>
  <c r="U325" i="27" s="1"/>
  <c r="V335" i="27"/>
  <c r="T335" i="27"/>
  <c r="U335" i="27" s="1"/>
  <c r="V343" i="27"/>
  <c r="T343" i="27"/>
  <c r="U343" i="27" s="1"/>
  <c r="V351" i="27"/>
  <c r="T351" i="27"/>
  <c r="U351" i="27" s="1"/>
  <c r="V361" i="27"/>
  <c r="T361" i="27"/>
  <c r="U361" i="27" s="1"/>
  <c r="T371" i="27"/>
  <c r="U371" i="27" s="1"/>
  <c r="V371" i="27"/>
  <c r="T379" i="27"/>
  <c r="U379" i="27" s="1"/>
  <c r="V379" i="27"/>
  <c r="V389" i="27"/>
  <c r="T389" i="27"/>
  <c r="U389" i="27" s="1"/>
  <c r="V221" i="27"/>
  <c r="T221" i="27"/>
  <c r="U221" i="27" s="1"/>
  <c r="V229" i="27"/>
  <c r="T229" i="27"/>
  <c r="U229" i="27" s="1"/>
  <c r="V249" i="27"/>
  <c r="T249" i="27"/>
  <c r="U249" i="27" s="1"/>
  <c r="V261" i="27"/>
  <c r="T261" i="27"/>
  <c r="U261" i="27" s="1"/>
  <c r="V285" i="27"/>
  <c r="T285" i="27"/>
  <c r="U285" i="27" s="1"/>
  <c r="V297" i="27"/>
  <c r="T297" i="27"/>
  <c r="U297" i="27" s="1"/>
  <c r="V309" i="27"/>
  <c r="T309" i="27"/>
  <c r="U309" i="27" s="1"/>
  <c r="V319" i="27"/>
  <c r="T319" i="27"/>
  <c r="U319" i="27" s="1"/>
  <c r="V327" i="27"/>
  <c r="T327" i="27"/>
  <c r="U327" i="27" s="1"/>
  <c r="V333" i="27"/>
  <c r="T333" i="27"/>
  <c r="U333" i="27" s="1"/>
  <c r="V341" i="27"/>
  <c r="T341" i="27"/>
  <c r="U341" i="27" s="1"/>
  <c r="V349" i="27"/>
  <c r="T349" i="27"/>
  <c r="U349" i="27" s="1"/>
  <c r="T355" i="27"/>
  <c r="U355" i="27" s="1"/>
  <c r="V355" i="27"/>
  <c r="T363" i="27"/>
  <c r="U363" i="27" s="1"/>
  <c r="V363" i="27"/>
  <c r="V369" i="27"/>
  <c r="T369" i="27"/>
  <c r="U369" i="27" s="1"/>
  <c r="V377" i="27"/>
  <c r="T377" i="27"/>
  <c r="U377" i="27" s="1"/>
  <c r="V383" i="27"/>
  <c r="T383" i="27"/>
  <c r="U383" i="27" s="1"/>
  <c r="V391" i="27"/>
  <c r="T391" i="27"/>
  <c r="U391" i="27" s="1"/>
  <c r="V314" i="27"/>
  <c r="T314" i="27"/>
  <c r="U314" i="27" s="1"/>
  <c r="V322" i="27"/>
  <c r="T322" i="27"/>
  <c r="U322" i="27" s="1"/>
  <c r="V330" i="27"/>
  <c r="T330" i="27"/>
  <c r="U330" i="27" s="1"/>
  <c r="V338" i="27"/>
  <c r="T338" i="27"/>
  <c r="U338" i="27" s="1"/>
  <c r="V346" i="27"/>
  <c r="T346" i="27"/>
  <c r="U346" i="27" s="1"/>
  <c r="V354" i="27"/>
  <c r="T354" i="27"/>
  <c r="U354" i="27" s="1"/>
  <c r="V362" i="27"/>
  <c r="T362" i="27"/>
  <c r="U362" i="27" s="1"/>
  <c r="V370" i="27"/>
  <c r="T370" i="27"/>
  <c r="U370" i="27" s="1"/>
  <c r="V378" i="27"/>
  <c r="T378" i="27"/>
  <c r="U378" i="27" s="1"/>
  <c r="V386" i="27"/>
  <c r="T386" i="27"/>
  <c r="U386" i="27" s="1"/>
  <c r="V215" i="27"/>
  <c r="T215" i="27"/>
  <c r="U215" i="27" s="1"/>
  <c r="V223" i="27"/>
  <c r="T223" i="27"/>
  <c r="U223" i="27" s="1"/>
  <c r="V231" i="27"/>
  <c r="T231" i="27"/>
  <c r="U231" i="27" s="1"/>
  <c r="V239" i="27"/>
  <c r="T239" i="27"/>
  <c r="U239" i="27" s="1"/>
  <c r="V247" i="27"/>
  <c r="T247" i="27"/>
  <c r="U247" i="27" s="1"/>
  <c r="V255" i="27"/>
  <c r="T255" i="27"/>
  <c r="U255" i="27" s="1"/>
  <c r="V263" i="27"/>
  <c r="T263" i="27"/>
  <c r="U263" i="27" s="1"/>
  <c r="V271" i="27"/>
  <c r="T271" i="27"/>
  <c r="U271" i="27" s="1"/>
  <c r="V279" i="27"/>
  <c r="T279" i="27"/>
  <c r="U279" i="27" s="1"/>
  <c r="V287" i="27"/>
  <c r="T287" i="27"/>
  <c r="U287" i="27" s="1"/>
  <c r="V295" i="27"/>
  <c r="T295" i="27"/>
  <c r="U295" i="27" s="1"/>
  <c r="V303" i="27"/>
  <c r="T303" i="27"/>
  <c r="U303" i="27" s="1"/>
  <c r="V214" i="27"/>
  <c r="T214" i="27"/>
  <c r="U214" i="27" s="1"/>
  <c r="V218" i="27"/>
  <c r="T218" i="27"/>
  <c r="U218" i="27" s="1"/>
  <c r="V222" i="27"/>
  <c r="T222" i="27"/>
  <c r="U222" i="27" s="1"/>
  <c r="V226" i="27"/>
  <c r="T226" i="27"/>
  <c r="U226" i="27" s="1"/>
  <c r="V230" i="27"/>
  <c r="T230" i="27"/>
  <c r="U230" i="27" s="1"/>
  <c r="V234" i="27"/>
  <c r="T234" i="27"/>
  <c r="U234" i="27" s="1"/>
  <c r="V238" i="27"/>
  <c r="T238" i="27"/>
  <c r="U238" i="27" s="1"/>
  <c r="V242" i="27"/>
  <c r="T242" i="27"/>
  <c r="U242" i="27" s="1"/>
  <c r="V246" i="27"/>
  <c r="T246" i="27"/>
  <c r="U246" i="27" s="1"/>
  <c r="V250" i="27"/>
  <c r="T250" i="27"/>
  <c r="U250" i="27" s="1"/>
  <c r="V254" i="27"/>
  <c r="T254" i="27"/>
  <c r="U254" i="27" s="1"/>
  <c r="V258" i="27"/>
  <c r="T258" i="27"/>
  <c r="U258" i="27" s="1"/>
  <c r="V262" i="27"/>
  <c r="T262" i="27"/>
  <c r="U262" i="27" s="1"/>
  <c r="V266" i="27"/>
  <c r="T266" i="27"/>
  <c r="U266" i="27" s="1"/>
  <c r="V270" i="27"/>
  <c r="T270" i="27"/>
  <c r="U270" i="27" s="1"/>
  <c r="V274" i="27"/>
  <c r="T274" i="27"/>
  <c r="U274" i="27" s="1"/>
  <c r="V278" i="27"/>
  <c r="T278" i="27"/>
  <c r="U278" i="27" s="1"/>
  <c r="V282" i="27"/>
  <c r="T282" i="27"/>
  <c r="U282" i="27" s="1"/>
  <c r="V286" i="27"/>
  <c r="T286" i="27"/>
  <c r="U286" i="27" s="1"/>
  <c r="V290" i="27"/>
  <c r="T290" i="27"/>
  <c r="U290" i="27" s="1"/>
  <c r="V294" i="27"/>
  <c r="T294" i="27"/>
  <c r="U294" i="27" s="1"/>
  <c r="V298" i="27"/>
  <c r="T298" i="27"/>
  <c r="U298" i="27" s="1"/>
  <c r="V302" i="27"/>
  <c r="T302" i="27"/>
  <c r="U302" i="27" s="1"/>
  <c r="V306" i="27"/>
  <c r="T306" i="27"/>
  <c r="U306" i="27" s="1"/>
  <c r="V217" i="27"/>
  <c r="T217" i="27"/>
  <c r="U217" i="27" s="1"/>
  <c r="V237" i="27"/>
  <c r="T237" i="27"/>
  <c r="U237" i="27" s="1"/>
  <c r="V253" i="27"/>
  <c r="T253" i="27"/>
  <c r="U253" i="27" s="1"/>
  <c r="V273" i="27"/>
  <c r="T273" i="27"/>
  <c r="U273" i="27" s="1"/>
  <c r="V281" i="27"/>
  <c r="T281" i="27"/>
  <c r="U281" i="27" s="1"/>
  <c r="V305" i="27"/>
  <c r="T305" i="27"/>
  <c r="U305" i="27" s="1"/>
  <c r="T315" i="27"/>
  <c r="U315" i="27" s="1"/>
  <c r="V315" i="27"/>
  <c r="V321" i="27"/>
  <c r="T321" i="27"/>
  <c r="U321" i="27" s="1"/>
  <c r="V329" i="27"/>
  <c r="T329" i="27"/>
  <c r="U329" i="27" s="1"/>
  <c r="T339" i="27"/>
  <c r="U339" i="27" s="1"/>
  <c r="V339" i="27"/>
  <c r="T347" i="27"/>
  <c r="U347" i="27" s="1"/>
  <c r="V347" i="27"/>
  <c r="V357" i="27"/>
  <c r="T357" i="27"/>
  <c r="U357" i="27" s="1"/>
  <c r="V365" i="27"/>
  <c r="T365" i="27"/>
  <c r="U365" i="27" s="1"/>
  <c r="V375" i="27"/>
  <c r="T375" i="27"/>
  <c r="U375" i="27" s="1"/>
  <c r="V385" i="27"/>
  <c r="T385" i="27"/>
  <c r="U385" i="27" s="1"/>
  <c r="V393" i="27"/>
  <c r="T393" i="27"/>
  <c r="U393" i="27" s="1"/>
  <c r="V213" i="27"/>
  <c r="T213" i="27"/>
  <c r="U213" i="27" s="1"/>
  <c r="V225" i="27"/>
  <c r="T225" i="27"/>
  <c r="U225" i="27" s="1"/>
  <c r="V241" i="27"/>
  <c r="T241" i="27"/>
  <c r="U241" i="27" s="1"/>
  <c r="V257" i="27"/>
  <c r="T257" i="27"/>
  <c r="U257" i="27" s="1"/>
  <c r="V265" i="27"/>
  <c r="T265" i="27"/>
  <c r="U265" i="27" s="1"/>
  <c r="V293" i="27"/>
  <c r="T293" i="27"/>
  <c r="U293" i="27" s="1"/>
  <c r="V301" i="27"/>
  <c r="T301" i="27"/>
  <c r="U301" i="27" s="1"/>
  <c r="V313" i="27"/>
  <c r="T313" i="27"/>
  <c r="U313" i="27" s="1"/>
  <c r="T323" i="27"/>
  <c r="U323" i="27" s="1"/>
  <c r="V323" i="27"/>
  <c r="T331" i="27"/>
  <c r="U331" i="27" s="1"/>
  <c r="V331" i="27"/>
  <c r="V337" i="27"/>
  <c r="T337" i="27"/>
  <c r="U337" i="27" s="1"/>
  <c r="V345" i="27"/>
  <c r="T345" i="27"/>
  <c r="U345" i="27" s="1"/>
  <c r="V353" i="27"/>
  <c r="T353" i="27"/>
  <c r="U353" i="27" s="1"/>
  <c r="V359" i="27"/>
  <c r="T359" i="27"/>
  <c r="U359" i="27" s="1"/>
  <c r="V367" i="27"/>
  <c r="T367" i="27"/>
  <c r="U367" i="27" s="1"/>
  <c r="V373" i="27"/>
  <c r="T373" i="27"/>
  <c r="U373" i="27" s="1"/>
  <c r="V381" i="27"/>
  <c r="T381" i="27"/>
  <c r="U381" i="27" s="1"/>
  <c r="V387" i="27"/>
  <c r="T387" i="27"/>
  <c r="U387" i="27" s="1"/>
  <c r="V310" i="27"/>
  <c r="T310" i="27"/>
  <c r="U310" i="27" s="1"/>
  <c r="V318" i="27"/>
  <c r="T318" i="27"/>
  <c r="U318" i="27" s="1"/>
  <c r="V326" i="27"/>
  <c r="T326" i="27"/>
  <c r="U326" i="27" s="1"/>
  <c r="V334" i="27"/>
  <c r="T334" i="27"/>
  <c r="U334" i="27" s="1"/>
  <c r="V342" i="27"/>
  <c r="T342" i="27"/>
  <c r="U342" i="27" s="1"/>
  <c r="V350" i="27"/>
  <c r="T350" i="27"/>
  <c r="U350" i="27" s="1"/>
  <c r="V358" i="27"/>
  <c r="T358" i="27"/>
  <c r="U358" i="27" s="1"/>
  <c r="V366" i="27"/>
  <c r="T366" i="27"/>
  <c r="U366" i="27" s="1"/>
  <c r="V374" i="27"/>
  <c r="T374" i="27"/>
  <c r="U374" i="27" s="1"/>
  <c r="V382" i="27"/>
  <c r="T382" i="27"/>
  <c r="U382" i="27" s="1"/>
  <c r="V390" i="27"/>
  <c r="T390" i="27"/>
  <c r="U390" i="27" s="1"/>
  <c r="T219" i="27"/>
  <c r="U219" i="27" s="1"/>
  <c r="V219" i="27"/>
  <c r="T227" i="27"/>
  <c r="U227" i="27" s="1"/>
  <c r="V227" i="27"/>
  <c r="T235" i="27"/>
  <c r="U235" i="27" s="1"/>
  <c r="V235" i="27"/>
  <c r="T243" i="27"/>
  <c r="U243" i="27" s="1"/>
  <c r="V243" i="27"/>
  <c r="T251" i="27"/>
  <c r="U251" i="27" s="1"/>
  <c r="V251" i="27"/>
  <c r="T259" i="27"/>
  <c r="U259" i="27" s="1"/>
  <c r="V259" i="27"/>
  <c r="T267" i="27"/>
  <c r="U267" i="27" s="1"/>
  <c r="V267" i="27"/>
  <c r="T275" i="27"/>
  <c r="U275" i="27" s="1"/>
  <c r="V275" i="27"/>
  <c r="T283" i="27"/>
  <c r="U283" i="27" s="1"/>
  <c r="V283" i="27"/>
  <c r="T291" i="27"/>
  <c r="U291" i="27" s="1"/>
  <c r="V291" i="27"/>
  <c r="T299" i="27"/>
  <c r="U299" i="27" s="1"/>
  <c r="V299" i="27"/>
  <c r="T307" i="27"/>
  <c r="U307" i="27" s="1"/>
  <c r="V307" i="27"/>
  <c r="T16" i="27"/>
  <c r="U16" i="27" s="1"/>
  <c r="V16" i="27"/>
  <c r="T20" i="27"/>
  <c r="U20" i="27" s="1"/>
  <c r="V20" i="27"/>
  <c r="T24" i="27"/>
  <c r="U24" i="27" s="1"/>
  <c r="V24" i="27"/>
  <c r="T28" i="27"/>
  <c r="U28" i="27" s="1"/>
  <c r="V28" i="27"/>
  <c r="T32" i="27"/>
  <c r="U32" i="27" s="1"/>
  <c r="V32" i="27"/>
  <c r="T36" i="27"/>
  <c r="U36" i="27" s="1"/>
  <c r="V36" i="27"/>
  <c r="T40" i="27"/>
  <c r="U40" i="27" s="1"/>
  <c r="V40" i="27"/>
  <c r="V5" i="27"/>
  <c r="T5" i="27"/>
  <c r="U5" i="27" s="1"/>
  <c r="V13" i="27"/>
  <c r="T13" i="27"/>
  <c r="U13" i="27" s="1"/>
  <c r="V46" i="27"/>
  <c r="T46" i="27"/>
  <c r="U46" i="27" s="1"/>
  <c r="V50" i="27"/>
  <c r="T50" i="27"/>
  <c r="U50" i="27" s="1"/>
  <c r="V54" i="27"/>
  <c r="T54" i="27"/>
  <c r="U54" i="27" s="1"/>
  <c r="V58" i="27"/>
  <c r="T58" i="27"/>
  <c r="U58" i="27" s="1"/>
  <c r="V62" i="27"/>
  <c r="T62" i="27"/>
  <c r="U62" i="27" s="1"/>
  <c r="V66" i="27"/>
  <c r="T66" i="27"/>
  <c r="U66" i="27" s="1"/>
  <c r="V70" i="27"/>
  <c r="T70" i="27"/>
  <c r="U70" i="27" s="1"/>
  <c r="T74" i="27"/>
  <c r="U74" i="27" s="1"/>
  <c r="V74" i="27"/>
  <c r="T78" i="27"/>
  <c r="U78" i="27" s="1"/>
  <c r="V78" i="27"/>
  <c r="T82" i="27"/>
  <c r="U82" i="27" s="1"/>
  <c r="V82" i="27"/>
  <c r="T86" i="27"/>
  <c r="U86" i="27" s="1"/>
  <c r="V86" i="27"/>
  <c r="T90" i="27"/>
  <c r="U90" i="27" s="1"/>
  <c r="V90" i="27"/>
  <c r="T94" i="27"/>
  <c r="U94" i="27" s="1"/>
  <c r="V94" i="27"/>
  <c r="T98" i="27"/>
  <c r="U98" i="27" s="1"/>
  <c r="V98" i="27"/>
  <c r="T102" i="27"/>
  <c r="U102" i="27" s="1"/>
  <c r="V102" i="27"/>
  <c r="T106" i="27"/>
  <c r="U106" i="27" s="1"/>
  <c r="V106" i="27"/>
  <c r="T110" i="27"/>
  <c r="U110" i="27" s="1"/>
  <c r="V110" i="27"/>
  <c r="T114" i="27"/>
  <c r="U114" i="27" s="1"/>
  <c r="V114" i="27"/>
  <c r="T118" i="27"/>
  <c r="U118" i="27" s="1"/>
  <c r="V118" i="27"/>
  <c r="T122" i="27"/>
  <c r="U122" i="27" s="1"/>
  <c r="V122" i="27"/>
  <c r="T126" i="27"/>
  <c r="U126" i="27" s="1"/>
  <c r="V126" i="27"/>
  <c r="T130" i="27"/>
  <c r="U130" i="27" s="1"/>
  <c r="V130" i="27"/>
  <c r="T134" i="27"/>
  <c r="U134" i="27" s="1"/>
  <c r="V134" i="27"/>
  <c r="T138" i="27"/>
  <c r="U138" i="27" s="1"/>
  <c r="V138" i="27"/>
  <c r="T142" i="27"/>
  <c r="U142" i="27" s="1"/>
  <c r="V142" i="27"/>
  <c r="T146" i="27"/>
  <c r="U146" i="27" s="1"/>
  <c r="V146" i="27"/>
  <c r="T150" i="27"/>
  <c r="U150" i="27" s="1"/>
  <c r="V150" i="27"/>
  <c r="T154" i="27"/>
  <c r="U154" i="27" s="1"/>
  <c r="V154" i="27"/>
  <c r="V158" i="27"/>
  <c r="T158" i="27"/>
  <c r="U158" i="27" s="1"/>
  <c r="V162" i="27"/>
  <c r="T162" i="27"/>
  <c r="U162" i="27" s="1"/>
  <c r="V166" i="27"/>
  <c r="T166" i="27"/>
  <c r="U166" i="27" s="1"/>
  <c r="V170" i="27"/>
  <c r="T170" i="27"/>
  <c r="U170" i="27" s="1"/>
  <c r="V174" i="27"/>
  <c r="T174" i="27"/>
  <c r="U174" i="27" s="1"/>
  <c r="V178" i="27"/>
  <c r="T178" i="27"/>
  <c r="U178" i="27" s="1"/>
  <c r="V182" i="27"/>
  <c r="T182" i="27"/>
  <c r="U182" i="27" s="1"/>
  <c r="V186" i="27"/>
  <c r="T186" i="27"/>
  <c r="U186" i="27" s="1"/>
  <c r="V190" i="27"/>
  <c r="T190" i="27"/>
  <c r="U190" i="27" s="1"/>
  <c r="V194" i="27"/>
  <c r="T194" i="27"/>
  <c r="U194" i="27" s="1"/>
  <c r="V198" i="27"/>
  <c r="T198" i="27"/>
  <c r="U198" i="27" s="1"/>
  <c r="V202" i="27"/>
  <c r="T202" i="27"/>
  <c r="U202" i="27" s="1"/>
  <c r="V206" i="27"/>
  <c r="T206" i="27"/>
  <c r="U206" i="27" s="1"/>
  <c r="V210" i="27"/>
  <c r="T210" i="27"/>
  <c r="U210" i="27" s="1"/>
  <c r="V6" i="27"/>
  <c r="T6" i="27"/>
  <c r="U6" i="27" s="1"/>
  <c r="V17" i="27"/>
  <c r="T17" i="27"/>
  <c r="U17" i="27" s="1"/>
  <c r="V45" i="27"/>
  <c r="T45" i="27"/>
  <c r="U45" i="27" s="1"/>
  <c r="V57" i="27"/>
  <c r="T57" i="27"/>
  <c r="U57" i="27" s="1"/>
  <c r="V73" i="27"/>
  <c r="T73" i="27"/>
  <c r="U73" i="27" s="1"/>
  <c r="V89" i="27"/>
  <c r="T89" i="27"/>
  <c r="U89" i="27" s="1"/>
  <c r="V109" i="27"/>
  <c r="T109" i="27"/>
  <c r="U109" i="27" s="1"/>
  <c r="V117" i="27"/>
  <c r="T117" i="27"/>
  <c r="U117" i="27" s="1"/>
  <c r="V141" i="27"/>
  <c r="T141" i="27"/>
  <c r="U141" i="27" s="1"/>
  <c r="T161" i="27"/>
  <c r="U161" i="27" s="1"/>
  <c r="V161" i="27"/>
  <c r="T177" i="27"/>
  <c r="U177" i="27" s="1"/>
  <c r="V177" i="27"/>
  <c r="T189" i="27"/>
  <c r="U189" i="27" s="1"/>
  <c r="V189" i="27"/>
  <c r="T197" i="27"/>
  <c r="U197" i="27" s="1"/>
  <c r="V197" i="27"/>
  <c r="T8" i="27"/>
  <c r="U8" i="27" s="1"/>
  <c r="V8" i="27"/>
  <c r="T12" i="27"/>
  <c r="U12" i="27" s="1"/>
  <c r="V12" i="27"/>
  <c r="V25" i="27"/>
  <c r="T25" i="27"/>
  <c r="U25" i="27" s="1"/>
  <c r="V37" i="27"/>
  <c r="T37" i="27"/>
  <c r="U37" i="27" s="1"/>
  <c r="V53" i="27"/>
  <c r="T53" i="27"/>
  <c r="U53" i="27" s="1"/>
  <c r="V69" i="27"/>
  <c r="T69" i="27"/>
  <c r="U69" i="27" s="1"/>
  <c r="V81" i="27"/>
  <c r="T81" i="27"/>
  <c r="U81" i="27" s="1"/>
  <c r="V101" i="27"/>
  <c r="T101" i="27"/>
  <c r="U101" i="27" s="1"/>
  <c r="V121" i="27"/>
  <c r="T121" i="27"/>
  <c r="U121" i="27" s="1"/>
  <c r="V133" i="27"/>
  <c r="T133" i="27"/>
  <c r="U133" i="27" s="1"/>
  <c r="V149" i="27"/>
  <c r="T149" i="27"/>
  <c r="U149" i="27" s="1"/>
  <c r="T157" i="27"/>
  <c r="U157" i="27" s="1"/>
  <c r="V157" i="27"/>
  <c r="T173" i="27"/>
  <c r="U173" i="27" s="1"/>
  <c r="V173" i="27"/>
  <c r="T201" i="27"/>
  <c r="U201" i="27" s="1"/>
  <c r="V201" i="27"/>
  <c r="V18" i="27"/>
  <c r="T18" i="27"/>
  <c r="U18" i="27" s="1"/>
  <c r="V22" i="27"/>
  <c r="T22" i="27"/>
  <c r="U22" i="27" s="1"/>
  <c r="V26" i="27"/>
  <c r="T26" i="27"/>
  <c r="U26" i="27" s="1"/>
  <c r="V30" i="27"/>
  <c r="T30" i="27"/>
  <c r="U30" i="27" s="1"/>
  <c r="V34" i="27"/>
  <c r="T34" i="27"/>
  <c r="U34" i="27" s="1"/>
  <c r="V38" i="27"/>
  <c r="T38" i="27"/>
  <c r="U38" i="27" s="1"/>
  <c r="V42" i="27"/>
  <c r="T42" i="27"/>
  <c r="U42" i="27" s="1"/>
  <c r="V9" i="27"/>
  <c r="T9" i="27"/>
  <c r="U9" i="27" s="1"/>
  <c r="T44" i="27"/>
  <c r="U44" i="27" s="1"/>
  <c r="V44" i="27"/>
  <c r="T48" i="27"/>
  <c r="U48" i="27" s="1"/>
  <c r="V48" i="27"/>
  <c r="T52" i="27"/>
  <c r="U52" i="27" s="1"/>
  <c r="V52" i="27"/>
  <c r="T56" i="27"/>
  <c r="U56" i="27" s="1"/>
  <c r="V56" i="27"/>
  <c r="T60" i="27"/>
  <c r="U60" i="27" s="1"/>
  <c r="V60" i="27"/>
  <c r="T64" i="27"/>
  <c r="U64" i="27" s="1"/>
  <c r="V64" i="27"/>
  <c r="T68" i="27"/>
  <c r="U68" i="27" s="1"/>
  <c r="V68" i="27"/>
  <c r="V72" i="27"/>
  <c r="T72" i="27"/>
  <c r="U72" i="27" s="1"/>
  <c r="V76" i="27"/>
  <c r="T76" i="27"/>
  <c r="U76" i="27" s="1"/>
  <c r="V80" i="27"/>
  <c r="T80" i="27"/>
  <c r="U80" i="27" s="1"/>
  <c r="V84" i="27"/>
  <c r="T84" i="27"/>
  <c r="U84" i="27" s="1"/>
  <c r="V88" i="27"/>
  <c r="T88" i="27"/>
  <c r="U88" i="27" s="1"/>
  <c r="V92" i="27"/>
  <c r="T92" i="27"/>
  <c r="U92" i="27" s="1"/>
  <c r="V96" i="27"/>
  <c r="T96" i="27"/>
  <c r="U96" i="27" s="1"/>
  <c r="V100" i="27"/>
  <c r="T100" i="27"/>
  <c r="U100" i="27" s="1"/>
  <c r="V104" i="27"/>
  <c r="T104" i="27"/>
  <c r="U104" i="27" s="1"/>
  <c r="V108" i="27"/>
  <c r="T108" i="27"/>
  <c r="U108" i="27" s="1"/>
  <c r="V112" i="27"/>
  <c r="T112" i="27"/>
  <c r="U112" i="27" s="1"/>
  <c r="V116" i="27"/>
  <c r="T116" i="27"/>
  <c r="U116" i="27" s="1"/>
  <c r="V120" i="27"/>
  <c r="T120" i="27"/>
  <c r="U120" i="27" s="1"/>
  <c r="V124" i="27"/>
  <c r="T124" i="27"/>
  <c r="U124" i="27" s="1"/>
  <c r="V128" i="27"/>
  <c r="T128" i="27"/>
  <c r="U128" i="27" s="1"/>
  <c r="V132" i="27"/>
  <c r="T132" i="27"/>
  <c r="U132" i="27" s="1"/>
  <c r="V136" i="27"/>
  <c r="T136" i="27"/>
  <c r="U136" i="27" s="1"/>
  <c r="V140" i="27"/>
  <c r="T140" i="27"/>
  <c r="U140" i="27" s="1"/>
  <c r="V144" i="27"/>
  <c r="T144" i="27"/>
  <c r="U144" i="27" s="1"/>
  <c r="V148" i="27"/>
  <c r="T148" i="27"/>
  <c r="U148" i="27" s="1"/>
  <c r="V152" i="27"/>
  <c r="T152" i="27"/>
  <c r="U152" i="27" s="1"/>
  <c r="V156" i="27"/>
  <c r="T156" i="27"/>
  <c r="U156" i="27" s="1"/>
  <c r="V160" i="27"/>
  <c r="T160" i="27"/>
  <c r="U160" i="27" s="1"/>
  <c r="V164" i="27"/>
  <c r="T164" i="27"/>
  <c r="U164" i="27" s="1"/>
  <c r="V168" i="27"/>
  <c r="T168" i="27"/>
  <c r="U168" i="27" s="1"/>
  <c r="V172" i="27"/>
  <c r="T172" i="27"/>
  <c r="U172" i="27" s="1"/>
  <c r="V176" i="27"/>
  <c r="T176" i="27"/>
  <c r="U176" i="27" s="1"/>
  <c r="V180" i="27"/>
  <c r="T180" i="27"/>
  <c r="U180" i="27" s="1"/>
  <c r="V184" i="27"/>
  <c r="T184" i="27"/>
  <c r="U184" i="27" s="1"/>
  <c r="V188" i="27"/>
  <c r="T188" i="27"/>
  <c r="U188" i="27" s="1"/>
  <c r="V192" i="27"/>
  <c r="T192" i="27"/>
  <c r="U192" i="27" s="1"/>
  <c r="V196" i="27"/>
  <c r="T196" i="27"/>
  <c r="U196" i="27" s="1"/>
  <c r="V200" i="27"/>
  <c r="T200" i="27"/>
  <c r="U200" i="27" s="1"/>
  <c r="V204" i="27"/>
  <c r="T204" i="27"/>
  <c r="U204" i="27" s="1"/>
  <c r="V208" i="27"/>
  <c r="T208" i="27"/>
  <c r="U208" i="27" s="1"/>
  <c r="V14" i="27"/>
  <c r="T14" i="27"/>
  <c r="U14" i="27" s="1"/>
  <c r="V33" i="27"/>
  <c r="T33" i="27"/>
  <c r="U33" i="27" s="1"/>
  <c r="V49" i="27"/>
  <c r="T49" i="27"/>
  <c r="U49" i="27" s="1"/>
  <c r="V61" i="27"/>
  <c r="T61" i="27"/>
  <c r="U61" i="27" s="1"/>
  <c r="V85" i="27"/>
  <c r="T85" i="27"/>
  <c r="U85" i="27" s="1"/>
  <c r="V97" i="27"/>
  <c r="T97" i="27"/>
  <c r="U97" i="27" s="1"/>
  <c r="V113" i="27"/>
  <c r="T113" i="27"/>
  <c r="U113" i="27" s="1"/>
  <c r="V129" i="27"/>
  <c r="T129" i="27"/>
  <c r="U129" i="27" s="1"/>
  <c r="V145" i="27"/>
  <c r="T145" i="27"/>
  <c r="U145" i="27" s="1"/>
  <c r="T165" i="27"/>
  <c r="U165" i="27" s="1"/>
  <c r="V165" i="27"/>
  <c r="T181" i="27"/>
  <c r="U181" i="27" s="1"/>
  <c r="V181" i="27"/>
  <c r="T193" i="27"/>
  <c r="U193" i="27" s="1"/>
  <c r="V193" i="27"/>
  <c r="T205" i="27"/>
  <c r="U205" i="27" s="1"/>
  <c r="V205" i="27"/>
  <c r="T4" i="27"/>
  <c r="U4" i="27" s="1"/>
  <c r="V4" i="27"/>
  <c r="V10" i="27"/>
  <c r="T10" i="27"/>
  <c r="U10" i="27" s="1"/>
  <c r="V21" i="27"/>
  <c r="T21" i="27"/>
  <c r="U21" i="27" s="1"/>
  <c r="V29" i="27"/>
  <c r="T29" i="27"/>
  <c r="U29" i="27" s="1"/>
  <c r="V41" i="27"/>
  <c r="T41" i="27"/>
  <c r="U41" i="27" s="1"/>
  <c r="V65" i="27"/>
  <c r="T65" i="27"/>
  <c r="U65" i="27" s="1"/>
  <c r="V77" i="27"/>
  <c r="T77" i="27"/>
  <c r="U77" i="27" s="1"/>
  <c r="V93" i="27"/>
  <c r="T93" i="27"/>
  <c r="U93" i="27" s="1"/>
  <c r="V105" i="27"/>
  <c r="T105" i="27"/>
  <c r="U105" i="27" s="1"/>
  <c r="V125" i="27"/>
  <c r="T125" i="27"/>
  <c r="U125" i="27" s="1"/>
  <c r="V137" i="27"/>
  <c r="T137" i="27"/>
  <c r="U137" i="27" s="1"/>
  <c r="V153" i="27"/>
  <c r="T153" i="27"/>
  <c r="U153" i="27" s="1"/>
  <c r="T169" i="27"/>
  <c r="U169" i="27" s="1"/>
  <c r="V169" i="27"/>
  <c r="T185" i="27"/>
  <c r="U185" i="27" s="1"/>
  <c r="V185" i="27"/>
  <c r="T209" i="27"/>
  <c r="U209" i="27" s="1"/>
  <c r="V209" i="27"/>
  <c r="T443" i="30"/>
  <c r="U443" i="30" s="1"/>
  <c r="T459" i="30"/>
  <c r="U459" i="30" s="1"/>
  <c r="T475" i="30"/>
  <c r="U475" i="30" s="1"/>
  <c r="T491" i="30"/>
  <c r="U491" i="30" s="1"/>
  <c r="T507" i="30"/>
  <c r="U507" i="30" s="1"/>
  <c r="T523" i="30"/>
  <c r="U523" i="30" s="1"/>
  <c r="T539" i="30"/>
  <c r="U539" i="30" s="1"/>
  <c r="T555" i="30"/>
  <c r="U555" i="30" s="1"/>
  <c r="T571" i="30"/>
  <c r="U571" i="30" s="1"/>
  <c r="T587" i="30"/>
  <c r="U587" i="30" s="1"/>
  <c r="T603" i="30"/>
  <c r="U603" i="30" s="1"/>
  <c r="T619" i="30"/>
  <c r="U619" i="30" s="1"/>
  <c r="T433" i="30"/>
  <c r="U433" i="30" s="1"/>
  <c r="V400" i="30"/>
  <c r="V408" i="30"/>
  <c r="V416" i="30"/>
  <c r="V424" i="30"/>
  <c r="V432" i="30"/>
  <c r="V440" i="30"/>
  <c r="V448" i="30"/>
  <c r="V456" i="30"/>
  <c r="V464" i="30"/>
  <c r="V472" i="30"/>
  <c r="V480" i="30"/>
  <c r="V488" i="30"/>
  <c r="V496" i="30"/>
  <c r="V504" i="30"/>
  <c r="V512" i="30"/>
  <c r="V520" i="30"/>
  <c r="V528" i="30"/>
  <c r="V536" i="30"/>
  <c r="V544" i="30"/>
  <c r="V552" i="30"/>
  <c r="V560" i="30"/>
  <c r="V568" i="30"/>
  <c r="V576" i="30"/>
  <c r="V584" i="30"/>
  <c r="V592" i="30"/>
  <c r="V600" i="30"/>
  <c r="V608" i="30"/>
  <c r="V616" i="30"/>
  <c r="V624" i="30"/>
  <c r="V301" i="30"/>
  <c r="V285" i="30"/>
  <c r="V269" i="30"/>
  <c r="V253" i="30"/>
  <c r="V237" i="30"/>
  <c r="V221" i="30"/>
  <c r="V205" i="30"/>
  <c r="V189" i="30"/>
  <c r="V173" i="30"/>
  <c r="T439" i="30"/>
  <c r="U439" i="30" s="1"/>
  <c r="T447" i="30"/>
  <c r="U447" i="30" s="1"/>
  <c r="T455" i="30"/>
  <c r="U455" i="30" s="1"/>
  <c r="T463" i="30"/>
  <c r="U463" i="30" s="1"/>
  <c r="T471" i="30"/>
  <c r="U471" i="30" s="1"/>
  <c r="T479" i="30"/>
  <c r="U479" i="30" s="1"/>
  <c r="T487" i="30"/>
  <c r="U487" i="30" s="1"/>
  <c r="T495" i="30"/>
  <c r="U495" i="30" s="1"/>
  <c r="T503" i="30"/>
  <c r="U503" i="30" s="1"/>
  <c r="T511" i="30"/>
  <c r="U511" i="30" s="1"/>
  <c r="T519" i="30"/>
  <c r="U519" i="30" s="1"/>
  <c r="T527" i="30"/>
  <c r="U527" i="30" s="1"/>
  <c r="T535" i="30"/>
  <c r="U535" i="30" s="1"/>
  <c r="T543" i="30"/>
  <c r="U543" i="30" s="1"/>
  <c r="T551" i="30"/>
  <c r="U551" i="30" s="1"/>
  <c r="T559" i="30"/>
  <c r="U559" i="30" s="1"/>
  <c r="T567" i="30"/>
  <c r="U567" i="30" s="1"/>
  <c r="T575" i="30"/>
  <c r="U575" i="30" s="1"/>
  <c r="T583" i="30"/>
  <c r="U583" i="30" s="1"/>
  <c r="T591" i="30"/>
  <c r="U591" i="30" s="1"/>
  <c r="T599" i="30"/>
  <c r="U599" i="30" s="1"/>
  <c r="T607" i="30"/>
  <c r="U607" i="30" s="1"/>
  <c r="T615" i="30"/>
  <c r="U615" i="30" s="1"/>
  <c r="T623" i="30"/>
  <c r="U623" i="30" s="1"/>
  <c r="T631" i="30"/>
  <c r="U631" i="30" s="1"/>
  <c r="V18" i="32"/>
  <c r="V50" i="32"/>
  <c r="T82" i="32"/>
  <c r="U82" i="32" s="1"/>
  <c r="T114" i="32"/>
  <c r="U114" i="32" s="1"/>
  <c r="V187" i="32"/>
  <c r="V175" i="32"/>
  <c r="V191" i="32"/>
  <c r="V26" i="32"/>
  <c r="V42" i="32"/>
  <c r="V58" i="32"/>
  <c r="V74" i="32"/>
  <c r="T90" i="32"/>
  <c r="U90" i="32" s="1"/>
  <c r="T106" i="32"/>
  <c r="U106" i="32" s="1"/>
  <c r="T122" i="32"/>
  <c r="U122" i="32" s="1"/>
  <c r="T137" i="32"/>
  <c r="U137" i="32" s="1"/>
  <c r="T153" i="32"/>
  <c r="U153" i="32" s="1"/>
  <c r="T133" i="32"/>
  <c r="U133" i="32" s="1"/>
  <c r="T149" i="32"/>
  <c r="U149" i="32" s="1"/>
  <c r="V14" i="32"/>
  <c r="V22" i="32"/>
  <c r="V30" i="32"/>
  <c r="V38" i="32"/>
  <c r="V46" i="32"/>
  <c r="V54" i="32"/>
  <c r="V62" i="32"/>
  <c r="V70" i="32"/>
  <c r="T78" i="32"/>
  <c r="U78" i="32" s="1"/>
  <c r="T86" i="32"/>
  <c r="U86" i="32" s="1"/>
  <c r="T94" i="32"/>
  <c r="U94" i="32" s="1"/>
  <c r="T102" i="32"/>
  <c r="U102" i="32" s="1"/>
  <c r="T110" i="32"/>
  <c r="U110" i="32" s="1"/>
  <c r="T118" i="32"/>
  <c r="U118" i="32" s="1"/>
  <c r="T126" i="32"/>
  <c r="U126" i="32" s="1"/>
  <c r="T186" i="28"/>
  <c r="U186" i="28" s="1"/>
  <c r="V186" i="28"/>
  <c r="V212" i="28" s="1"/>
  <c r="V167" i="30"/>
  <c r="T167" i="30"/>
  <c r="U167" i="30" s="1"/>
  <c r="V159" i="30"/>
  <c r="T159" i="30"/>
  <c r="U159" i="30" s="1"/>
  <c r="V151" i="30"/>
  <c r="T151" i="30"/>
  <c r="U151" i="30" s="1"/>
  <c r="V143" i="30"/>
  <c r="T143" i="30"/>
  <c r="U143" i="30" s="1"/>
  <c r="V175" i="30"/>
  <c r="T175" i="30"/>
  <c r="U175" i="30" s="1"/>
  <c r="V191" i="30"/>
  <c r="T191" i="30"/>
  <c r="U191" i="30" s="1"/>
  <c r="V207" i="30"/>
  <c r="T207" i="30"/>
  <c r="U207" i="30" s="1"/>
  <c r="V223" i="30"/>
  <c r="T223" i="30"/>
  <c r="U223" i="30" s="1"/>
  <c r="V239" i="30"/>
  <c r="T239" i="30"/>
  <c r="U239" i="30" s="1"/>
  <c r="V255" i="30"/>
  <c r="T255" i="30"/>
  <c r="U255" i="30" s="1"/>
  <c r="V271" i="30"/>
  <c r="T271" i="30"/>
  <c r="U271" i="30" s="1"/>
  <c r="V287" i="30"/>
  <c r="T287" i="30"/>
  <c r="U287" i="30" s="1"/>
  <c r="V303" i="30"/>
  <c r="T303" i="30"/>
  <c r="U303" i="30" s="1"/>
  <c r="V319" i="30"/>
  <c r="T319" i="30"/>
  <c r="U319" i="30" s="1"/>
  <c r="V335" i="30"/>
  <c r="T335" i="30"/>
  <c r="U335" i="30" s="1"/>
  <c r="V351" i="30"/>
  <c r="T351" i="30"/>
  <c r="U351" i="30" s="1"/>
  <c r="V367" i="30"/>
  <c r="T367" i="30"/>
  <c r="U367" i="30" s="1"/>
  <c r="V383" i="30"/>
  <c r="T383" i="30"/>
  <c r="U383" i="30" s="1"/>
  <c r="V397" i="30"/>
  <c r="T397" i="30"/>
  <c r="U397" i="30" s="1"/>
  <c r="V413" i="30"/>
  <c r="T413" i="30"/>
  <c r="U413" i="30" s="1"/>
  <c r="V421" i="30"/>
  <c r="T421" i="30"/>
  <c r="U421" i="30" s="1"/>
  <c r="V457" i="30"/>
  <c r="T457" i="30"/>
  <c r="U457" i="30" s="1"/>
  <c r="V473" i="30"/>
  <c r="T473" i="30"/>
  <c r="U473" i="30" s="1"/>
  <c r="V489" i="30"/>
  <c r="T489" i="30"/>
  <c r="U489" i="30" s="1"/>
  <c r="V497" i="30"/>
  <c r="T497" i="30"/>
  <c r="U497" i="30" s="1"/>
  <c r="V513" i="30"/>
  <c r="T513" i="30"/>
  <c r="U513" i="30" s="1"/>
  <c r="V529" i="30"/>
  <c r="T529" i="30"/>
  <c r="U529" i="30" s="1"/>
  <c r="V553" i="30"/>
  <c r="T553" i="30"/>
  <c r="U553" i="30" s="1"/>
  <c r="V388" i="30"/>
  <c r="T388" i="30"/>
  <c r="U388" i="30" s="1"/>
  <c r="V380" i="30"/>
  <c r="T380" i="30"/>
  <c r="U380" i="30" s="1"/>
  <c r="V372" i="30"/>
  <c r="T372" i="30"/>
  <c r="U372" i="30" s="1"/>
  <c r="V364" i="30"/>
  <c r="T364" i="30"/>
  <c r="U364" i="30" s="1"/>
  <c r="V356" i="30"/>
  <c r="T356" i="30"/>
  <c r="U356" i="30" s="1"/>
  <c r="V348" i="30"/>
  <c r="T348" i="30"/>
  <c r="U348" i="30" s="1"/>
  <c r="V340" i="30"/>
  <c r="T340" i="30"/>
  <c r="U340" i="30" s="1"/>
  <c r="V336" i="30"/>
  <c r="T336" i="30"/>
  <c r="U336" i="30" s="1"/>
  <c r="V395" i="30"/>
  <c r="T395" i="30"/>
  <c r="U395" i="30" s="1"/>
  <c r="V403" i="30"/>
  <c r="T403" i="30"/>
  <c r="U403" i="30" s="1"/>
  <c r="V411" i="30"/>
  <c r="T411" i="30"/>
  <c r="U411" i="30" s="1"/>
  <c r="V419" i="30"/>
  <c r="T419" i="30"/>
  <c r="U419" i="30" s="1"/>
  <c r="V427" i="30"/>
  <c r="T427" i="30"/>
  <c r="U427" i="30" s="1"/>
  <c r="V431" i="30"/>
  <c r="T431" i="30"/>
  <c r="U431" i="30" s="1"/>
  <c r="V549" i="30"/>
  <c r="T549" i="30"/>
  <c r="U549" i="30" s="1"/>
  <c r="V565" i="30"/>
  <c r="T565" i="30"/>
  <c r="U565" i="30" s="1"/>
  <c r="V573" i="30"/>
  <c r="T573" i="30"/>
  <c r="U573" i="30" s="1"/>
  <c r="V581" i="30"/>
  <c r="T581" i="30"/>
  <c r="U581" i="30" s="1"/>
  <c r="V589" i="30"/>
  <c r="T589" i="30"/>
  <c r="U589" i="30" s="1"/>
  <c r="V597" i="30"/>
  <c r="T597" i="30"/>
  <c r="U597" i="30" s="1"/>
  <c r="V605" i="30"/>
  <c r="T605" i="30"/>
  <c r="U605" i="30" s="1"/>
  <c r="V613" i="30"/>
  <c r="T613" i="30"/>
  <c r="U613" i="30" s="1"/>
  <c r="V621" i="30"/>
  <c r="T621" i="30"/>
  <c r="U621" i="30" s="1"/>
  <c r="V629" i="30"/>
  <c r="T629" i="30"/>
  <c r="U629" i="30" s="1"/>
  <c r="V171" i="30"/>
  <c r="T171" i="30"/>
  <c r="U171" i="30" s="1"/>
  <c r="V163" i="30"/>
  <c r="T163" i="30"/>
  <c r="U163" i="30" s="1"/>
  <c r="V155" i="30"/>
  <c r="T155" i="30"/>
  <c r="U155" i="30" s="1"/>
  <c r="V147" i="30"/>
  <c r="T147" i="30"/>
  <c r="U147" i="30" s="1"/>
  <c r="V139" i="30"/>
  <c r="T139" i="30"/>
  <c r="U139" i="30" s="1"/>
  <c r="V135" i="30"/>
  <c r="T135" i="30"/>
  <c r="U135" i="30" s="1"/>
  <c r="V183" i="30"/>
  <c r="T183" i="30"/>
  <c r="U183" i="30" s="1"/>
  <c r="V199" i="30"/>
  <c r="T199" i="30"/>
  <c r="U199" i="30" s="1"/>
  <c r="V215" i="30"/>
  <c r="T215" i="30"/>
  <c r="U215" i="30" s="1"/>
  <c r="V231" i="30"/>
  <c r="T231" i="30"/>
  <c r="U231" i="30" s="1"/>
  <c r="V247" i="30"/>
  <c r="T247" i="30"/>
  <c r="U247" i="30" s="1"/>
  <c r="V263" i="30"/>
  <c r="T263" i="30"/>
  <c r="U263" i="30" s="1"/>
  <c r="V279" i="30"/>
  <c r="T279" i="30"/>
  <c r="U279" i="30" s="1"/>
  <c r="V295" i="30"/>
  <c r="T295" i="30"/>
  <c r="U295" i="30" s="1"/>
  <c r="V311" i="30"/>
  <c r="T311" i="30"/>
  <c r="U311" i="30" s="1"/>
  <c r="V327" i="30"/>
  <c r="T327" i="30"/>
  <c r="U327" i="30" s="1"/>
  <c r="V343" i="30"/>
  <c r="T343" i="30"/>
  <c r="U343" i="30" s="1"/>
  <c r="V359" i="30"/>
  <c r="T359" i="30"/>
  <c r="U359" i="30" s="1"/>
  <c r="V375" i="30"/>
  <c r="T375" i="30"/>
  <c r="U375" i="30" s="1"/>
  <c r="V391" i="30"/>
  <c r="T391" i="30"/>
  <c r="U391" i="30" s="1"/>
  <c r="V405" i="30"/>
  <c r="T405" i="30"/>
  <c r="U405" i="30" s="1"/>
  <c r="V441" i="30"/>
  <c r="T441" i="30"/>
  <c r="U441" i="30" s="1"/>
  <c r="V449" i="30"/>
  <c r="T449" i="30"/>
  <c r="U449" i="30" s="1"/>
  <c r="V465" i="30"/>
  <c r="T465" i="30"/>
  <c r="U465" i="30" s="1"/>
  <c r="V481" i="30"/>
  <c r="T481" i="30"/>
  <c r="U481" i="30" s="1"/>
  <c r="V505" i="30"/>
  <c r="T505" i="30"/>
  <c r="U505" i="30" s="1"/>
  <c r="V521" i="30"/>
  <c r="T521" i="30"/>
  <c r="U521" i="30" s="1"/>
  <c r="V541" i="30"/>
  <c r="T541" i="30"/>
  <c r="U541" i="30" s="1"/>
  <c r="V392" i="30"/>
  <c r="T392" i="30"/>
  <c r="U392" i="30" s="1"/>
  <c r="V384" i="30"/>
  <c r="T384" i="30"/>
  <c r="U384" i="30" s="1"/>
  <c r="V376" i="30"/>
  <c r="T376" i="30"/>
  <c r="U376" i="30" s="1"/>
  <c r="V368" i="30"/>
  <c r="T368" i="30"/>
  <c r="U368" i="30" s="1"/>
  <c r="V360" i="30"/>
  <c r="T360" i="30"/>
  <c r="U360" i="30" s="1"/>
  <c r="V352" i="30"/>
  <c r="T352" i="30"/>
  <c r="U352" i="30" s="1"/>
  <c r="V344" i="30"/>
  <c r="T344" i="30"/>
  <c r="U344" i="30" s="1"/>
  <c r="V332" i="30"/>
  <c r="T332" i="30"/>
  <c r="U332" i="30" s="1"/>
  <c r="V169" i="30"/>
  <c r="T169" i="30"/>
  <c r="U169" i="30" s="1"/>
  <c r="V165" i="30"/>
  <c r="T165" i="30"/>
  <c r="U165" i="30" s="1"/>
  <c r="V161" i="30"/>
  <c r="T161" i="30"/>
  <c r="U161" i="30" s="1"/>
  <c r="V157" i="30"/>
  <c r="T157" i="30"/>
  <c r="U157" i="30" s="1"/>
  <c r="V153" i="30"/>
  <c r="T153" i="30"/>
  <c r="U153" i="30" s="1"/>
  <c r="V149" i="30"/>
  <c r="T149" i="30"/>
  <c r="U149" i="30" s="1"/>
  <c r="V145" i="30"/>
  <c r="T145" i="30"/>
  <c r="U145" i="30" s="1"/>
  <c r="V141" i="30"/>
  <c r="T141" i="30"/>
  <c r="U141" i="30" s="1"/>
  <c r="V137" i="30"/>
  <c r="T137" i="30"/>
  <c r="U137" i="30" s="1"/>
  <c r="V133" i="30"/>
  <c r="T133" i="30"/>
  <c r="U133" i="30" s="1"/>
  <c r="V179" i="30"/>
  <c r="T179" i="30"/>
  <c r="U179" i="30" s="1"/>
  <c r="V187" i="30"/>
  <c r="T187" i="30"/>
  <c r="U187" i="30" s="1"/>
  <c r="V195" i="30"/>
  <c r="T195" i="30"/>
  <c r="U195" i="30" s="1"/>
  <c r="V203" i="30"/>
  <c r="T203" i="30"/>
  <c r="U203" i="30" s="1"/>
  <c r="V211" i="30"/>
  <c r="T211" i="30"/>
  <c r="U211" i="30" s="1"/>
  <c r="V219" i="30"/>
  <c r="T219" i="30"/>
  <c r="U219" i="30" s="1"/>
  <c r="V227" i="30"/>
  <c r="T227" i="30"/>
  <c r="U227" i="30" s="1"/>
  <c r="V235" i="30"/>
  <c r="T235" i="30"/>
  <c r="U235" i="30" s="1"/>
  <c r="V243" i="30"/>
  <c r="T243" i="30"/>
  <c r="U243" i="30" s="1"/>
  <c r="V251" i="30"/>
  <c r="T251" i="30"/>
  <c r="U251" i="30" s="1"/>
  <c r="V259" i="30"/>
  <c r="T259" i="30"/>
  <c r="U259" i="30" s="1"/>
  <c r="V267" i="30"/>
  <c r="T267" i="30"/>
  <c r="U267" i="30" s="1"/>
  <c r="V275" i="30"/>
  <c r="T275" i="30"/>
  <c r="U275" i="30" s="1"/>
  <c r="V283" i="30"/>
  <c r="T283" i="30"/>
  <c r="U283" i="30" s="1"/>
  <c r="V291" i="30"/>
  <c r="T291" i="30"/>
  <c r="U291" i="30" s="1"/>
  <c r="V299" i="30"/>
  <c r="T299" i="30"/>
  <c r="U299" i="30" s="1"/>
  <c r="V307" i="30"/>
  <c r="T307" i="30"/>
  <c r="U307" i="30" s="1"/>
  <c r="V315" i="30"/>
  <c r="T315" i="30"/>
  <c r="U315" i="30" s="1"/>
  <c r="V323" i="30"/>
  <c r="T323" i="30"/>
  <c r="U323" i="30" s="1"/>
  <c r="V331" i="30"/>
  <c r="T331" i="30"/>
  <c r="U331" i="30" s="1"/>
  <c r="V339" i="30"/>
  <c r="T339" i="30"/>
  <c r="U339" i="30" s="1"/>
  <c r="V347" i="30"/>
  <c r="T347" i="30"/>
  <c r="U347" i="30" s="1"/>
  <c r="V355" i="30"/>
  <c r="T355" i="30"/>
  <c r="U355" i="30" s="1"/>
  <c r="V363" i="30"/>
  <c r="T363" i="30"/>
  <c r="U363" i="30" s="1"/>
  <c r="V371" i="30"/>
  <c r="T371" i="30"/>
  <c r="U371" i="30" s="1"/>
  <c r="V379" i="30"/>
  <c r="T379" i="30"/>
  <c r="U379" i="30" s="1"/>
  <c r="V387" i="30"/>
  <c r="T387" i="30"/>
  <c r="U387" i="30" s="1"/>
  <c r="V393" i="30"/>
  <c r="T393" i="30"/>
  <c r="U393" i="30" s="1"/>
  <c r="V401" i="30"/>
  <c r="T401" i="30"/>
  <c r="U401" i="30" s="1"/>
  <c r="V409" i="30"/>
  <c r="T409" i="30"/>
  <c r="U409" i="30" s="1"/>
  <c r="V417" i="30"/>
  <c r="T417" i="30"/>
  <c r="U417" i="30" s="1"/>
  <c r="V425" i="30"/>
  <c r="T425" i="30"/>
  <c r="U425" i="30" s="1"/>
  <c r="V445" i="30"/>
  <c r="T445" i="30"/>
  <c r="U445" i="30" s="1"/>
  <c r="V453" i="30"/>
  <c r="T453" i="30"/>
  <c r="U453" i="30" s="1"/>
  <c r="V461" i="30"/>
  <c r="T461" i="30"/>
  <c r="U461" i="30" s="1"/>
  <c r="V469" i="30"/>
  <c r="T469" i="30"/>
  <c r="U469" i="30" s="1"/>
  <c r="V477" i="30"/>
  <c r="T477" i="30"/>
  <c r="U477" i="30" s="1"/>
  <c r="V485" i="30"/>
  <c r="T485" i="30"/>
  <c r="U485" i="30" s="1"/>
  <c r="V493" i="30"/>
  <c r="T493" i="30"/>
  <c r="U493" i="30" s="1"/>
  <c r="V501" i="30"/>
  <c r="T501" i="30"/>
  <c r="U501" i="30" s="1"/>
  <c r="V509" i="30"/>
  <c r="T509" i="30"/>
  <c r="U509" i="30" s="1"/>
  <c r="V517" i="30"/>
  <c r="T517" i="30"/>
  <c r="U517" i="30" s="1"/>
  <c r="V525" i="30"/>
  <c r="T525" i="30"/>
  <c r="U525" i="30" s="1"/>
  <c r="V537" i="30"/>
  <c r="T537" i="30"/>
  <c r="U537" i="30" s="1"/>
  <c r="V545" i="30"/>
  <c r="T545" i="30"/>
  <c r="U545" i="30" s="1"/>
  <c r="V557" i="30"/>
  <c r="T557" i="30"/>
  <c r="U557" i="30" s="1"/>
  <c r="V390" i="30"/>
  <c r="T390" i="30"/>
  <c r="U390" i="30" s="1"/>
  <c r="T386" i="30"/>
  <c r="U386" i="30" s="1"/>
  <c r="V386" i="30"/>
  <c r="V382" i="30"/>
  <c r="T382" i="30"/>
  <c r="U382" i="30" s="1"/>
  <c r="V378" i="30"/>
  <c r="T378" i="30"/>
  <c r="U378" i="30" s="1"/>
  <c r="V374" i="30"/>
  <c r="T374" i="30"/>
  <c r="U374" i="30" s="1"/>
  <c r="V370" i="30"/>
  <c r="T370" i="30"/>
  <c r="U370" i="30" s="1"/>
  <c r="V366" i="30"/>
  <c r="T366" i="30"/>
  <c r="U366" i="30" s="1"/>
  <c r="V362" i="30"/>
  <c r="T362" i="30"/>
  <c r="U362" i="30" s="1"/>
  <c r="V358" i="30"/>
  <c r="T358" i="30"/>
  <c r="U358" i="30" s="1"/>
  <c r="T354" i="30"/>
  <c r="U354" i="30" s="1"/>
  <c r="V354" i="30"/>
  <c r="V350" i="30"/>
  <c r="T350" i="30"/>
  <c r="U350" i="30" s="1"/>
  <c r="V346" i="30"/>
  <c r="T346" i="30"/>
  <c r="U346" i="30" s="1"/>
  <c r="V342" i="30"/>
  <c r="T342" i="30"/>
  <c r="U342" i="30" s="1"/>
  <c r="V338" i="30"/>
  <c r="T338" i="30"/>
  <c r="U338" i="30" s="1"/>
  <c r="V334" i="30"/>
  <c r="T334" i="30"/>
  <c r="U334" i="30" s="1"/>
  <c r="V330" i="30"/>
  <c r="T330" i="30"/>
  <c r="U330" i="30" s="1"/>
  <c r="V399" i="30"/>
  <c r="T399" i="30"/>
  <c r="U399" i="30" s="1"/>
  <c r="V407" i="30"/>
  <c r="T407" i="30"/>
  <c r="U407" i="30" s="1"/>
  <c r="V415" i="30"/>
  <c r="T415" i="30"/>
  <c r="U415" i="30" s="1"/>
  <c r="V423" i="30"/>
  <c r="T423" i="30"/>
  <c r="U423" i="30" s="1"/>
  <c r="V429" i="30"/>
  <c r="T429" i="30"/>
  <c r="U429" i="30" s="1"/>
  <c r="V533" i="30"/>
  <c r="T533" i="30"/>
  <c r="U533" i="30" s="1"/>
  <c r="V561" i="30"/>
  <c r="T561" i="30"/>
  <c r="U561" i="30" s="1"/>
  <c r="V569" i="30"/>
  <c r="T569" i="30"/>
  <c r="U569" i="30" s="1"/>
  <c r="V577" i="30"/>
  <c r="T577" i="30"/>
  <c r="U577" i="30" s="1"/>
  <c r="V585" i="30"/>
  <c r="T585" i="30"/>
  <c r="U585" i="30" s="1"/>
  <c r="V593" i="30"/>
  <c r="T593" i="30"/>
  <c r="U593" i="30" s="1"/>
  <c r="V601" i="30"/>
  <c r="T601" i="30"/>
  <c r="U601" i="30" s="1"/>
  <c r="V609" i="30"/>
  <c r="T609" i="30"/>
  <c r="U609" i="30" s="1"/>
  <c r="V617" i="30"/>
  <c r="T617" i="30"/>
  <c r="U617" i="30" s="1"/>
  <c r="V625" i="30"/>
  <c r="T625" i="30"/>
  <c r="U625" i="30" s="1"/>
  <c r="V633" i="30"/>
  <c r="T633" i="30"/>
  <c r="U633" i="30" s="1"/>
  <c r="T131" i="30"/>
  <c r="U131" i="30" s="1"/>
  <c r="V127" i="30"/>
  <c r="T127" i="30"/>
  <c r="U127" i="30" s="1"/>
  <c r="V123" i="30"/>
  <c r="T123" i="30"/>
  <c r="U123" i="30" s="1"/>
  <c r="V119" i="30"/>
  <c r="T119" i="30"/>
  <c r="U119" i="30" s="1"/>
  <c r="V115" i="30"/>
  <c r="T115" i="30"/>
  <c r="U115" i="30" s="1"/>
  <c r="V111" i="30"/>
  <c r="T111" i="30"/>
  <c r="U111" i="30" s="1"/>
  <c r="V107" i="30"/>
  <c r="T107" i="30"/>
  <c r="U107" i="30" s="1"/>
  <c r="V103" i="30"/>
  <c r="T103" i="30"/>
  <c r="U103" i="30" s="1"/>
  <c r="V99" i="30"/>
  <c r="T99" i="30"/>
  <c r="U99" i="30" s="1"/>
  <c r="V95" i="30"/>
  <c r="T95" i="30"/>
  <c r="U95" i="30" s="1"/>
  <c r="V91" i="30"/>
  <c r="T91" i="30"/>
  <c r="U91" i="30" s="1"/>
  <c r="V87" i="30"/>
  <c r="T87" i="30"/>
  <c r="U87" i="30" s="1"/>
  <c r="V83" i="30"/>
  <c r="T83" i="30"/>
  <c r="U83" i="30" s="1"/>
  <c r="V79" i="30"/>
  <c r="T79" i="30"/>
  <c r="U79" i="30" s="1"/>
  <c r="V75" i="30"/>
  <c r="T75" i="30"/>
  <c r="U75" i="30" s="1"/>
  <c r="V71" i="30"/>
  <c r="T71" i="30"/>
  <c r="U71" i="30" s="1"/>
  <c r="V67" i="30"/>
  <c r="T67" i="30"/>
  <c r="U67" i="30" s="1"/>
  <c r="V63" i="30"/>
  <c r="T63" i="30"/>
  <c r="U63" i="30" s="1"/>
  <c r="V59" i="30"/>
  <c r="T59" i="30"/>
  <c r="U59" i="30" s="1"/>
  <c r="V55" i="30"/>
  <c r="T55" i="30"/>
  <c r="U55" i="30" s="1"/>
  <c r="V51" i="30"/>
  <c r="T51" i="30"/>
  <c r="U51" i="30" s="1"/>
  <c r="V47" i="30"/>
  <c r="T47" i="30"/>
  <c r="U47" i="30" s="1"/>
  <c r="V43" i="30"/>
  <c r="T43" i="30"/>
  <c r="U43" i="30" s="1"/>
  <c r="T129" i="30"/>
  <c r="U129" i="30" s="1"/>
  <c r="V129" i="30"/>
  <c r="T125" i="30"/>
  <c r="U125" i="30" s="1"/>
  <c r="V125" i="30"/>
  <c r="T121" i="30"/>
  <c r="U121" i="30" s="1"/>
  <c r="V121" i="30"/>
  <c r="T117" i="30"/>
  <c r="U117" i="30" s="1"/>
  <c r="V117" i="30"/>
  <c r="T113" i="30"/>
  <c r="U113" i="30" s="1"/>
  <c r="V113" i="30"/>
  <c r="T109" i="30"/>
  <c r="U109" i="30" s="1"/>
  <c r="V109" i="30"/>
  <c r="T105" i="30"/>
  <c r="U105" i="30" s="1"/>
  <c r="V105" i="30"/>
  <c r="T101" i="30"/>
  <c r="U101" i="30" s="1"/>
  <c r="V101" i="30"/>
  <c r="T97" i="30"/>
  <c r="U97" i="30" s="1"/>
  <c r="V97" i="30"/>
  <c r="T93" i="30"/>
  <c r="U93" i="30" s="1"/>
  <c r="V93" i="30"/>
  <c r="T89" i="30"/>
  <c r="U89" i="30" s="1"/>
  <c r="V89" i="30"/>
  <c r="T85" i="30"/>
  <c r="U85" i="30" s="1"/>
  <c r="V85" i="30"/>
  <c r="T81" i="30"/>
  <c r="U81" i="30" s="1"/>
  <c r="V81" i="30"/>
  <c r="T77" i="30"/>
  <c r="U77" i="30" s="1"/>
  <c r="V77" i="30"/>
  <c r="V73" i="30"/>
  <c r="T73" i="30"/>
  <c r="U73" i="30" s="1"/>
  <c r="V69" i="30"/>
  <c r="T69" i="30"/>
  <c r="U69" i="30" s="1"/>
  <c r="V65" i="30"/>
  <c r="T65" i="30"/>
  <c r="U65" i="30" s="1"/>
  <c r="V61" i="30"/>
  <c r="T61" i="30"/>
  <c r="U61" i="30" s="1"/>
  <c r="V57" i="30"/>
  <c r="T57" i="30"/>
  <c r="U57" i="30" s="1"/>
  <c r="V53" i="30"/>
  <c r="T53" i="30"/>
  <c r="U53" i="30" s="1"/>
  <c r="V49" i="30"/>
  <c r="T49" i="30"/>
  <c r="U49" i="30" s="1"/>
  <c r="V45" i="30"/>
  <c r="T45" i="30"/>
  <c r="U45" i="30" s="1"/>
  <c r="V41" i="30"/>
  <c r="V635" i="30" s="1"/>
  <c r="T41" i="30"/>
  <c r="U41" i="30" s="1"/>
  <c r="V132" i="32"/>
  <c r="T132" i="32"/>
  <c r="U132" i="32" s="1"/>
  <c r="V136" i="32"/>
  <c r="T136" i="32"/>
  <c r="U136" i="32" s="1"/>
  <c r="V140" i="32"/>
  <c r="T140" i="32"/>
  <c r="U140" i="32" s="1"/>
  <c r="V144" i="32"/>
  <c r="T144" i="32"/>
  <c r="U144" i="32" s="1"/>
  <c r="V148" i="32"/>
  <c r="T148" i="32"/>
  <c r="U148" i="32" s="1"/>
  <c r="V152" i="32"/>
  <c r="T152" i="32"/>
  <c r="U152" i="32" s="1"/>
  <c r="V156" i="32"/>
  <c r="T156" i="32"/>
  <c r="U156" i="32" s="1"/>
  <c r="V160" i="32"/>
  <c r="T160" i="32"/>
  <c r="U160" i="32" s="1"/>
  <c r="V164" i="32"/>
  <c r="T164" i="32"/>
  <c r="U164" i="32" s="1"/>
  <c r="V168" i="32"/>
  <c r="T168" i="32"/>
  <c r="U168" i="32" s="1"/>
  <c r="V172" i="32"/>
  <c r="T172" i="32"/>
  <c r="U172" i="32" s="1"/>
  <c r="V176" i="32"/>
  <c r="T176" i="32"/>
  <c r="U176" i="32" s="1"/>
  <c r="V180" i="32"/>
  <c r="T180" i="32"/>
  <c r="U180" i="32" s="1"/>
  <c r="V184" i="32"/>
  <c r="T184" i="32"/>
  <c r="U184" i="32" s="1"/>
  <c r="V188" i="32"/>
  <c r="T188" i="32"/>
  <c r="U188" i="32" s="1"/>
  <c r="V192" i="32"/>
  <c r="T192" i="32"/>
  <c r="U192" i="32" s="1"/>
  <c r="V196" i="32"/>
  <c r="T196" i="32"/>
  <c r="U196" i="32" s="1"/>
  <c r="V200" i="32"/>
  <c r="T200" i="32"/>
  <c r="U200" i="32" s="1"/>
  <c r="V134" i="32"/>
  <c r="T134" i="32"/>
  <c r="U134" i="32" s="1"/>
  <c r="V138" i="32"/>
  <c r="T138" i="32"/>
  <c r="U138" i="32" s="1"/>
  <c r="V142" i="32"/>
  <c r="T142" i="32"/>
  <c r="U142" i="32" s="1"/>
  <c r="V146" i="32"/>
  <c r="T146" i="32"/>
  <c r="U146" i="32" s="1"/>
  <c r="V150" i="32"/>
  <c r="T150" i="32"/>
  <c r="U150" i="32" s="1"/>
  <c r="V154" i="32"/>
  <c r="T154" i="32"/>
  <c r="U154" i="32" s="1"/>
  <c r="V158" i="32"/>
  <c r="T158" i="32"/>
  <c r="U158" i="32" s="1"/>
  <c r="V162" i="32"/>
  <c r="T162" i="32"/>
  <c r="U162" i="32" s="1"/>
  <c r="V166" i="32"/>
  <c r="T166" i="32"/>
  <c r="U166" i="32" s="1"/>
  <c r="V170" i="32"/>
  <c r="T170" i="32"/>
  <c r="U170" i="32" s="1"/>
  <c r="V174" i="32"/>
  <c r="T174" i="32"/>
  <c r="U174" i="32" s="1"/>
  <c r="V178" i="32"/>
  <c r="T178" i="32"/>
  <c r="U178" i="32" s="1"/>
  <c r="V182" i="32"/>
  <c r="T182" i="32"/>
  <c r="U182" i="32" s="1"/>
  <c r="V186" i="32"/>
  <c r="T186" i="32"/>
  <c r="U186" i="32" s="1"/>
  <c r="V190" i="32"/>
  <c r="T190" i="32"/>
  <c r="U190" i="32" s="1"/>
  <c r="V194" i="32"/>
  <c r="T194" i="32"/>
  <c r="U194" i="32" s="1"/>
  <c r="V198" i="32"/>
  <c r="T198" i="32"/>
  <c r="U198" i="32" s="1"/>
  <c r="V3" i="35"/>
  <c r="T3" i="35"/>
  <c r="U3" i="35" s="1"/>
  <c r="V7" i="35"/>
  <c r="T7" i="35"/>
  <c r="U7" i="35" s="1"/>
  <c r="V5" i="35"/>
  <c r="T5" i="35"/>
  <c r="U5" i="35" s="1"/>
  <c r="T2" i="35"/>
  <c r="U2" i="35" s="1"/>
  <c r="V4" i="37"/>
  <c r="T4" i="37"/>
  <c r="U4" i="37" s="1"/>
  <c r="V8" i="37"/>
  <c r="T8" i="37"/>
  <c r="U8" i="37" s="1"/>
  <c r="V12" i="37"/>
  <c r="T12" i="37"/>
  <c r="U12" i="37" s="1"/>
  <c r="V16" i="37"/>
  <c r="T16" i="37"/>
  <c r="U16" i="37" s="1"/>
  <c r="V20" i="37"/>
  <c r="T20" i="37"/>
  <c r="U20" i="37" s="1"/>
  <c r="V24" i="37"/>
  <c r="T24" i="37"/>
  <c r="U24" i="37" s="1"/>
  <c r="V28" i="37"/>
  <c r="T28" i="37"/>
  <c r="U28" i="37" s="1"/>
  <c r="V32" i="37"/>
  <c r="T32" i="37"/>
  <c r="U32" i="37" s="1"/>
  <c r="V36" i="37"/>
  <c r="T36" i="37"/>
  <c r="U36" i="37" s="1"/>
  <c r="V40" i="37"/>
  <c r="T40" i="37"/>
  <c r="U40" i="37" s="1"/>
  <c r="V44" i="37"/>
  <c r="T44" i="37"/>
  <c r="U44" i="37" s="1"/>
  <c r="V48" i="37"/>
  <c r="T48" i="37"/>
  <c r="U48" i="37" s="1"/>
  <c r="V52" i="37"/>
  <c r="T52" i="37"/>
  <c r="U52" i="37" s="1"/>
  <c r="V56" i="37"/>
  <c r="T56" i="37"/>
  <c r="U56" i="37" s="1"/>
  <c r="V60" i="37"/>
  <c r="T60" i="37"/>
  <c r="U60" i="37" s="1"/>
  <c r="T6" i="37"/>
  <c r="U6" i="37" s="1"/>
  <c r="V6" i="37"/>
  <c r="T10" i="37"/>
  <c r="U10" i="37" s="1"/>
  <c r="V10" i="37"/>
  <c r="T14" i="37"/>
  <c r="U14" i="37" s="1"/>
  <c r="V14" i="37"/>
  <c r="T18" i="37"/>
  <c r="U18" i="37" s="1"/>
  <c r="V18" i="37"/>
  <c r="T22" i="37"/>
  <c r="U22" i="37" s="1"/>
  <c r="V22" i="37"/>
  <c r="T26" i="37"/>
  <c r="U26" i="37" s="1"/>
  <c r="V26" i="37"/>
  <c r="T30" i="37"/>
  <c r="U30" i="37" s="1"/>
  <c r="V30" i="37"/>
  <c r="T34" i="37"/>
  <c r="U34" i="37" s="1"/>
  <c r="V34" i="37"/>
  <c r="T38" i="37"/>
  <c r="U38" i="37" s="1"/>
  <c r="V38" i="37"/>
  <c r="T42" i="37"/>
  <c r="U42" i="37" s="1"/>
  <c r="V42" i="37"/>
  <c r="T46" i="37"/>
  <c r="U46" i="37" s="1"/>
  <c r="V46" i="37"/>
  <c r="T50" i="37"/>
  <c r="U50" i="37" s="1"/>
  <c r="V50" i="37"/>
  <c r="T54" i="37"/>
  <c r="U54" i="37" s="1"/>
  <c r="V54" i="37"/>
  <c r="T58" i="37"/>
  <c r="U58" i="37" s="1"/>
  <c r="V58" i="37"/>
  <c r="T47" i="36"/>
  <c r="U47" i="36" s="1"/>
  <c r="V47" i="36"/>
  <c r="V61" i="37" l="1"/>
  <c r="V163" i="35"/>
  <c r="V201" i="32"/>
  <c r="V123" i="31"/>
  <c r="V327" i="29"/>
  <c r="V459" i="27"/>
  <c r="V48" i="36"/>
  <c r="V394" i="26"/>
</calcChain>
</file>

<file path=xl/sharedStrings.xml><?xml version="1.0" encoding="utf-8"?>
<sst xmlns="http://schemas.openxmlformats.org/spreadsheetml/2006/main" count="17536" uniqueCount="5806">
  <si>
    <t>TIPO</t>
  </si>
  <si>
    <t>CLAVECCT</t>
  </si>
  <si>
    <t>N_CLAVECCT</t>
  </si>
  <si>
    <t>N_MUNICIPI</t>
  </si>
  <si>
    <t>N_LOCALIDA</t>
  </si>
  <si>
    <t>13DML0001I</t>
  </si>
  <si>
    <t>CENTRO DE ATENCION MULTIPLE NUM. 1</t>
  </si>
  <si>
    <t>13DML0002H</t>
  </si>
  <si>
    <t>CENTRO DE ATENCION MULTIPLE NUM. 2</t>
  </si>
  <si>
    <t>13DML0003G</t>
  </si>
  <si>
    <t>CENTRO DE ATENCION MULTIPLE NUM. 3</t>
  </si>
  <si>
    <t>13DML0004F</t>
  </si>
  <si>
    <t>CENTRO DE ATENCION MULTIPLE NUM. 4</t>
  </si>
  <si>
    <t>13DML0005E</t>
  </si>
  <si>
    <t>CENTRO DE ATENCION MULTIPLE NUM. 5</t>
  </si>
  <si>
    <t>13DML0006D</t>
  </si>
  <si>
    <t>MARGARITA GOMEZ PALACIO MUĂ‘OZ</t>
  </si>
  <si>
    <t>13DML0007C</t>
  </si>
  <si>
    <t>CENTRO DE ATENCION MULTIPLE NUM. 7</t>
  </si>
  <si>
    <t>13DML0008B</t>
  </si>
  <si>
    <t>CENTRO DE ATENCION MULTIPLE NUM. 8</t>
  </si>
  <si>
    <t>13DML0009A</t>
  </si>
  <si>
    <t>CENTRO DE ATENCION MULTIPLE NUM. 9</t>
  </si>
  <si>
    <t>13DML0010Q</t>
  </si>
  <si>
    <t>CENTRO DE ATENCION MULTIPLE NUM. 10</t>
  </si>
  <si>
    <t>13DML0011P</t>
  </si>
  <si>
    <t>CENTRO DE ATENCION MULTIPLE NUM. 11</t>
  </si>
  <si>
    <t>13DML0012O</t>
  </si>
  <si>
    <t>CENTRO DE ATENCION MULTIPLE NUM. 12</t>
  </si>
  <si>
    <t>13DML0013N</t>
  </si>
  <si>
    <t>CENTRO DE ATENCION MULTIPLE NUM. 13</t>
  </si>
  <si>
    <t>13DML0014M</t>
  </si>
  <si>
    <t>CENTRO DE ATENCION MULTIPLE NUM. 14</t>
  </si>
  <si>
    <t>13DML0015L</t>
  </si>
  <si>
    <t>CENTRO DE ATENCION MULTIPLE NUM. 15</t>
  </si>
  <si>
    <t>13DML0016K</t>
  </si>
  <si>
    <t>CENTRO DE ATENCION MULTIPLE NUM. 16</t>
  </si>
  <si>
    <t>13DML0017J</t>
  </si>
  <si>
    <t>CENTRO DE ATENCION MULTIPLE NUM. 17</t>
  </si>
  <si>
    <t>13DML0018I</t>
  </si>
  <si>
    <t>CENTRO DE ATENCION MULTIPLE NUM. 18</t>
  </si>
  <si>
    <t>13DML0019H</t>
  </si>
  <si>
    <t>CENTRO DE ATENCION MULTIPLE NUM. 19</t>
  </si>
  <si>
    <t>13DML0020X</t>
  </si>
  <si>
    <t>CENTRO DE ATENCION MULTIPLE NUM. 20</t>
  </si>
  <si>
    <t>13DML0021W</t>
  </si>
  <si>
    <t>MANUEL SANCHEZ VITE</t>
  </si>
  <si>
    <t>13DML0022V</t>
  </si>
  <si>
    <t>CENTRO DE ATENCION MULTIPLE NUM. 22</t>
  </si>
  <si>
    <t>13DML0023U</t>
  </si>
  <si>
    <t>CENTRO DE ATENCION MULTIPLE NUM. 23</t>
  </si>
  <si>
    <t>13DML0024T</t>
  </si>
  <si>
    <t>CENTRO DE ATENCION MULTIPLE NUM. 24</t>
  </si>
  <si>
    <t>13DML0025S</t>
  </si>
  <si>
    <t>CENTRO DE ATENCION MULTIPLE NUM. 25</t>
  </si>
  <si>
    <t>13DML0026R</t>
  </si>
  <si>
    <t>CENTRO DE ATENCION MULTIPLE NUM. 26</t>
  </si>
  <si>
    <t>13DML0027Q</t>
  </si>
  <si>
    <t>CENTRO DE ATENCION MULTIPLE NUM. 27</t>
  </si>
  <si>
    <t>13DML0028P</t>
  </si>
  <si>
    <t>CENTRO DE ATENCION MULTIPLE NUM. 28</t>
  </si>
  <si>
    <t>13DML0029O</t>
  </si>
  <si>
    <t>CENTRO DE ATENCION MULTIPLE NUM. 29</t>
  </si>
  <si>
    <t>13DML0030D</t>
  </si>
  <si>
    <t>CENTRO DE ATENCION MULTIPLE NUM. 30</t>
  </si>
  <si>
    <t>13FUA0001J</t>
  </si>
  <si>
    <t>UNIDAD DE SERVICIOS DE APOYO A LA EDUCACION REGULAR NUM. 1</t>
  </si>
  <si>
    <t>13FUA0002I</t>
  </si>
  <si>
    <t>UNIDAD DE SERVICIOS DE APOYO A LA EDUCACION REGULAR NUM. 2</t>
  </si>
  <si>
    <t>13FUA0003H</t>
  </si>
  <si>
    <t>UNIDAD DE SERVICIOS DE APOYO A LA EDUCACION REGULAR NUM. 3</t>
  </si>
  <si>
    <t>13FUA0004G</t>
  </si>
  <si>
    <t>UNIDAD DE SERVICIOS DE APOYO A LA EDUCACION REGULAR NUM. 4</t>
  </si>
  <si>
    <t>13FUA0005F</t>
  </si>
  <si>
    <t>UNIDAD DE SERVICIOS DE APOYO A LA EDUCACION REGULAR NUM. 5</t>
  </si>
  <si>
    <t>13FUA0006E</t>
  </si>
  <si>
    <t>UNIDAD DE SERVICIOS DE APOYO A LA EDUCACION REGULAR NUM. 6</t>
  </si>
  <si>
    <t>13FUA0007D</t>
  </si>
  <si>
    <t>UNIDAD DE SERVICIOS DE APOYO A LA EDUCACION REGULAR NUM. 7</t>
  </si>
  <si>
    <t>13FUA0008C</t>
  </si>
  <si>
    <t>UNIDAD DE SERVICIOS DE APOYO A LA EDUCACION REGULAR NUM. 8</t>
  </si>
  <si>
    <t>13FUA0009B</t>
  </si>
  <si>
    <t>UNIDAD DE SERVICIOS DE APOYO A LA EDUCACION REGULAR NUM. 9</t>
  </si>
  <si>
    <t>13FUA0010R</t>
  </si>
  <si>
    <t>UNIDAD DE SERVICIOS DE APOYO A LA EDUCACION REGULAR NUM. 10</t>
  </si>
  <si>
    <t>13FUA0011Q</t>
  </si>
  <si>
    <t>UNIDAD DE SERVICIOS DE APOYO A LA EDUCACION REGULAR NUM. 11</t>
  </si>
  <si>
    <t>13FUA0012P</t>
  </si>
  <si>
    <t>UNIDAD DE SERVICIOS DE APOYO A LA EDUCACION REGULAR NUM. 12</t>
  </si>
  <si>
    <t>13FUA0013O</t>
  </si>
  <si>
    <t>UNIDAD DE SERVICIOS DE APOYO A LA EDUCACION REGULAR NUM. 13</t>
  </si>
  <si>
    <t>13FUA0014N</t>
  </si>
  <si>
    <t>UNIDAD DE SERVICIOS DE APOYO A LA EDUCACION REGULAR NUM. 14</t>
  </si>
  <si>
    <t>13FUA0015M</t>
  </si>
  <si>
    <t>UNIDAD DE SERVICIOS DE APOYO A LA EDUCACION REGULAR NUM. 15</t>
  </si>
  <si>
    <t>13FUA0016L</t>
  </si>
  <si>
    <t>UNIDAD DE SERVICIOS DE APOYO A LA EDUCACION REGULAR NUM. 16</t>
  </si>
  <si>
    <t>13FUA0017K</t>
  </si>
  <si>
    <t>UNIDAD DE SERVICIOS DE APOYO A LA EDUCACION REGULAR NUM. 17</t>
  </si>
  <si>
    <t>13FUA0018J</t>
  </si>
  <si>
    <t>UNIDAD DE SERVICIOS DE APOYO A LA EDUCACION REGULAR NUM. 18</t>
  </si>
  <si>
    <t>13FUA0019I</t>
  </si>
  <si>
    <t>UNIDAD DE SERVICIOS DE APOYO A LA EDUCACION REGULAR NUM. 19</t>
  </si>
  <si>
    <t>13FUA0020Y</t>
  </si>
  <si>
    <t>UNIDAD DE SERVICIOS DE APOYO A LA EDUCACION REGULAR NUM. 20</t>
  </si>
  <si>
    <t>13FUA0021X</t>
  </si>
  <si>
    <t>UNIDAD DE SERVICIOS DE APOYO A LA EDUCACION REGULAR NUM. 21</t>
  </si>
  <si>
    <t>13FUA0022W</t>
  </si>
  <si>
    <t>UNIDAD DE SERVICIOS DE APOYO A LA EDUCACION REGULAR NUM. 22</t>
  </si>
  <si>
    <t>13FUA0023V</t>
  </si>
  <si>
    <t>UNIDAD DE SERVICIOS DE APOYO A LA EDUCACION REGULAR NUM. 23</t>
  </si>
  <si>
    <t>13FUA0024U</t>
  </si>
  <si>
    <t>UNIDAD DE SERVICIOS DE APOYO A LA EDUCACION REGULAR NUM. 24</t>
  </si>
  <si>
    <t>13FUA0025T</t>
  </si>
  <si>
    <t>UNIDAD DE SERVICIOS DE APOYO A LA EDUCACION REGULAR NUM. 25</t>
  </si>
  <si>
    <t>13FUA0026S</t>
  </si>
  <si>
    <t>UNIDAD DE SERVICIOS DE APOYO A LA EDUCACION REGULAR NUM. 26</t>
  </si>
  <si>
    <t>13FUA0027R</t>
  </si>
  <si>
    <t>UNIDAD DE SERVICIOS DE APOYO A LA EDUCACION REGULAR NUM. 27</t>
  </si>
  <si>
    <t>13FUA0028Q</t>
  </si>
  <si>
    <t>UNIDAD DE SERVICIOS DE APOYO A LA EDUCACION REGULAR NUM. 28</t>
  </si>
  <si>
    <t>13FUA0029P</t>
  </si>
  <si>
    <t>UNIDAD DE SERVICIOS DE APOYO A LA EDUCACION REGULAR NUM. 29</t>
  </si>
  <si>
    <t>13FUA0030E</t>
  </si>
  <si>
    <t>UNIDAD DE SERVICIOS DE APOYO A LA EDUCACION REGULAR NUM. 30</t>
  </si>
  <si>
    <t>13FUA0031D</t>
  </si>
  <si>
    <t>UNIDAD DE SERVICIOS DE APOYO A LA EDUCACION REGULAR NUM. 31</t>
  </si>
  <si>
    <t>13FUA0032C</t>
  </si>
  <si>
    <t>UNIDAD DE SERVICIOS DE APOYO A LA EDUCACION REGULAR NUM. 32</t>
  </si>
  <si>
    <t>13FUA0033B</t>
  </si>
  <si>
    <t>UNIDAD DE SERVICIOS DE APOYO A LA EDUCACION REGULAR NUM. 33</t>
  </si>
  <si>
    <t>13FUA0034A</t>
  </si>
  <si>
    <t>UNIDAD DE SERVICIOS DE APOYO A LA EDUCACION REGULAR NUM. 34</t>
  </si>
  <si>
    <t>13FUA0035Z</t>
  </si>
  <si>
    <t>UNIDAD DE SERVICIOS DE APOYO A LA EDUCACION REGULAR NUM. 35</t>
  </si>
  <si>
    <t>13FUA0036Z</t>
  </si>
  <si>
    <t>UNIDAD DE SERVICIOS DE APOYO A LA EDUCACION REGULAR NUM. 36</t>
  </si>
  <si>
    <t>13FUA0037Y</t>
  </si>
  <si>
    <t>UNIDAD DE SERVICIOS DE APOYO A LA EDUCACION REGULAR NUM. 37</t>
  </si>
  <si>
    <t>13FUA0038X</t>
  </si>
  <si>
    <t>UNIDAD DE SERVICIOS DE APOYO A LA EDUCACION REGULAR NUM. 38</t>
  </si>
  <si>
    <t>13FUA0039W</t>
  </si>
  <si>
    <t>UNIDAD DE SERVICIOS DE APOYO A LA EDUCACION REGULAR NUM. 39</t>
  </si>
  <si>
    <t>13FUA0040L</t>
  </si>
  <si>
    <t>UNIDAD DE SERVICIOS DE APOYO A LA EDUCACION REGULAR NUM. 40</t>
  </si>
  <si>
    <t>13FUA0041K</t>
  </si>
  <si>
    <t>UNIDAD DE SERVICIOS DE APOYO A LA EDUCACION REGULAR NUM. 41</t>
  </si>
  <si>
    <t>13FUA0042J</t>
  </si>
  <si>
    <t>UNIDAD DE SERVICIOS DE APOYO A LA EDUCACION REGULAR NUM. 42</t>
  </si>
  <si>
    <t>13FUA0043I</t>
  </si>
  <si>
    <t>UNIDAD DE SERVICIOS DE APOYO A LA EDUCACION REGULAR NUM. 43</t>
  </si>
  <si>
    <t>13FUA0044H</t>
  </si>
  <si>
    <t>UNIDAD DE SERVICIOS DE APOYO A LA EDUCACION REGULAR NUM. 44</t>
  </si>
  <si>
    <t>13FUA0045G</t>
  </si>
  <si>
    <t>UNIDAD DE SERVICIOS DE APOYO A LA EDUCACION REGULAR NUM. 45</t>
  </si>
  <si>
    <t>13FUA0046F</t>
  </si>
  <si>
    <t>UNIDAD DE SERVICIOS DE APOYO A LA EDUCACION REGULAR NUM. 46</t>
  </si>
  <si>
    <t>13FUA0047E</t>
  </si>
  <si>
    <t>UNIDAD DE SERVICIOS DE APOYO A LA EDUCACION REGULAR NUM. 47</t>
  </si>
  <si>
    <t>13FUA0048D</t>
  </si>
  <si>
    <t>UNIDAD DE SERVICIOS DE APOYO A LA EDUCACION REGULAR NUM. 48</t>
  </si>
  <si>
    <t>13FUA0049C</t>
  </si>
  <si>
    <t>UNIDAD DE SERVICIOS DE APOYO A LA EDUCACION REGULAR NUM. 49</t>
  </si>
  <si>
    <t>13FUA0050S</t>
  </si>
  <si>
    <t>UNIDAD DE SERVICIOS DE APOYO A LA EDUCACION REGULAR NUM. 50</t>
  </si>
  <si>
    <t>13FUA0051R</t>
  </si>
  <si>
    <t>UNIDAD DE SERVICIOS DE APOYO A LA EDUCACION REGULAR NUM. 51</t>
  </si>
  <si>
    <t>13FUA0052Q</t>
  </si>
  <si>
    <t>UNIDAD DE SERVICIOS DE APOYO A LA EDUCACION REGULAR NUM. 52</t>
  </si>
  <si>
    <t>13FUA0053P</t>
  </si>
  <si>
    <t>UNIDAD DE SERVICIOS DE APOYO A LA EDUCACION REGULAR NUM. 53</t>
  </si>
  <si>
    <t>13FUA0054O</t>
  </si>
  <si>
    <t>UNIDAD DE SERVICIOS DE APOYO A LA EDUCACION REGULAR NUM. 54</t>
  </si>
  <si>
    <t>13FUA0055N</t>
  </si>
  <si>
    <t>UNIDAD DE SERVICIOS DE APOYO A LA EDUCACION REGULAR NUM. 55</t>
  </si>
  <si>
    <t>13FUA0056M</t>
  </si>
  <si>
    <t>UNIDAD DE SERVICIOS DE APOYO A LA EDUCACION REGULAR NUM. 56</t>
  </si>
  <si>
    <t>13FUA0057L</t>
  </si>
  <si>
    <t>UNIDAD DE SERVICIOS DE APOYO A LA EDUCACION REGULAR NUM. 57</t>
  </si>
  <si>
    <t>13FUA0058K</t>
  </si>
  <si>
    <t>UNIDAD DE SERVICIOS DE APOYO A LA EDUCACION REGULAR NUM. 58</t>
  </si>
  <si>
    <t>13FUA0059J</t>
  </si>
  <si>
    <t>UNIDAD DE SERVICIOS DE APOYO A LA EDUCACION REGULAR NUM. 59</t>
  </si>
  <si>
    <t>13FUA0060Z</t>
  </si>
  <si>
    <t>UNIDAD DE SERVICIOS DE APOYO A LA EDUCACION REGULAR NUM. 60</t>
  </si>
  <si>
    <t>13FUA0061Y</t>
  </si>
  <si>
    <t>UNIDAD DE SERVICIOS DE APOYO A LA EDUCACION REGULAR NUM. 61</t>
  </si>
  <si>
    <t>13FUA0062X</t>
  </si>
  <si>
    <t>UNIDAD DE SERVICIOS DE APOYO A LA EDUCACION REGULAR NUM. 62</t>
  </si>
  <si>
    <t>13FUA0063W</t>
  </si>
  <si>
    <t>UNIDAD DE SERVICIOS DE APOYO A LA EDUCACION REGULAR NUM. 63</t>
  </si>
  <si>
    <t>13FUA0064V</t>
  </si>
  <si>
    <t>UNIDAD DE SERVICIOS DE APOYO A LA EDUCACION REGULAR NUM. 64</t>
  </si>
  <si>
    <t>13FUA0065U</t>
  </si>
  <si>
    <t>UNIDAD DE SERVICIOS DE APOYO A LA EDUCACION REGULAR NUM. 65</t>
  </si>
  <si>
    <t>13FUA0066T</t>
  </si>
  <si>
    <t>UNIDAD DE SERVICIOS DE APOYO A LA EDUCACION REGULAR NUM. 66</t>
  </si>
  <si>
    <t>13FUA0067S</t>
  </si>
  <si>
    <t>UNIDAD DE SERVICIOS DE APOYO A LA EDUCACION REGULAR NUM. 67</t>
  </si>
  <si>
    <t>13FUA0068R</t>
  </si>
  <si>
    <t>UNIDAD DE SERVICIOS DE APOYO A LA EDUCACION REGULAR NUM. 68</t>
  </si>
  <si>
    <t>PACHUCA DE SOTO</t>
  </si>
  <si>
    <t>HUEJUTLA DE REYES</t>
  </si>
  <si>
    <t>IXMIQUILPAN</t>
  </si>
  <si>
    <t>ACTOPAN</t>
  </si>
  <si>
    <t>EL PALMAR</t>
  </si>
  <si>
    <t>REVOLUCION</t>
  </si>
  <si>
    <t>TEPEAPULCO</t>
  </si>
  <si>
    <t>FRAY BERNARDINO DE SAHAGUN (CIUDAD SAHAGUN)</t>
  </si>
  <si>
    <t>HUICHAPAN</t>
  </si>
  <si>
    <t>ATITALAQUIA</t>
  </si>
  <si>
    <t>JAVIER ROJO GOMEZ</t>
  </si>
  <si>
    <t>ESCUELA INGLESA DE PACHUCA S.C.</t>
  </si>
  <si>
    <t>FEDERICO FROEBEL</t>
  </si>
  <si>
    <t>CALMECAC</t>
  </si>
  <si>
    <t>TIZAYUCA</t>
  </si>
  <si>
    <t>JEAN PIAGET</t>
  </si>
  <si>
    <t>PROGRESO DE OBREGON</t>
  </si>
  <si>
    <t>TEPEJI DEL RIO DE OCAMPO</t>
  </si>
  <si>
    <t>CARLOS ROVIROSA</t>
  </si>
  <si>
    <t>AQUILES SERDAN</t>
  </si>
  <si>
    <t>BENITO TORRES OROPEZA</t>
  </si>
  <si>
    <t>VENUSTIANO CARRANZA</t>
  </si>
  <si>
    <t>TULA DE ALLENDE</t>
  </si>
  <si>
    <t>EL SALITRE</t>
  </si>
  <si>
    <t>COLEGIO ALEJANDRO MAGNO, A.C.</t>
  </si>
  <si>
    <t>MINERAL DE LA REFORMA</t>
  </si>
  <si>
    <t>PACHUQUILLA</t>
  </si>
  <si>
    <t>SANTA RITA</t>
  </si>
  <si>
    <t>TULANCINGO DE BRAVO</t>
  </si>
  <si>
    <t>TULANCINGO</t>
  </si>
  <si>
    <t>SAN MIGUEL VINDHO</t>
  </si>
  <si>
    <t>MIGUEL DE CERVANTES SAAVEDRA</t>
  </si>
  <si>
    <t>COLEGIO FIRENZE</t>
  </si>
  <si>
    <t>EL PEDREGAL</t>
  </si>
  <si>
    <t>EL SAUCILLO</t>
  </si>
  <si>
    <t>COLEGIO NUEVO HIDALGO</t>
  </si>
  <si>
    <t>AMERICAS TULANCINGO</t>
  </si>
  <si>
    <t>INSURGENTES</t>
  </si>
  <si>
    <t>MIXQUIAHUALA DE JUAREZ</t>
  </si>
  <si>
    <t>SAN AGUSTIN TLAXIACA</t>
  </si>
  <si>
    <t>LA CONCEPCION</t>
  </si>
  <si>
    <t>INSTITUTO LAS TORRES SIGLO XXI, S.C.</t>
  </si>
  <si>
    <t>CINCO DE MAYO</t>
  </si>
  <si>
    <t>TLAXCOAPAN</t>
  </si>
  <si>
    <t>NANA-CHIPILLI</t>
  </si>
  <si>
    <t>COLEGIO COLUMBIA</t>
  </si>
  <si>
    <t>GABRIELA MISTRAL</t>
  </si>
  <si>
    <t>ANGELICA CASTRO DE LA FUENTE</t>
  </si>
  <si>
    <t>JOSE MA. PINO SUAREZ</t>
  </si>
  <si>
    <t>SOR JUANA INES DE LA CRUZ</t>
  </si>
  <si>
    <t>QUETZALCOATL</t>
  </si>
  <si>
    <t>MIGUEL HIDALGO Y COSTILLA</t>
  </si>
  <si>
    <t>MARGARITA MAZA DE JUAREZ</t>
  </si>
  <si>
    <t>ROSARIO CASTELLANOS</t>
  </si>
  <si>
    <t>JOSEFA ORTIZ DE DOMINGUEZ</t>
  </si>
  <si>
    <t>FERNANDO MONTES DE OCA</t>
  </si>
  <si>
    <t>SIMON BOLIVAR</t>
  </si>
  <si>
    <t>VICENTE GUERRERO</t>
  </si>
  <si>
    <t>MANUEL AVILA CAMACHO</t>
  </si>
  <si>
    <t>OCTAVIO PAZ</t>
  </si>
  <si>
    <t>CARMEN SERDAN</t>
  </si>
  <si>
    <t>JOSE VASCONCELOS</t>
  </si>
  <si>
    <t>NARCISO MENDOZA</t>
  </si>
  <si>
    <t>BENITO JUAREZ GARCIA</t>
  </si>
  <si>
    <t>JUAN ESCUTIA</t>
  </si>
  <si>
    <t>BENITO JUAREZ</t>
  </si>
  <si>
    <t>JAIME TORRES BODET</t>
  </si>
  <si>
    <t>VICENTE SUAREZ</t>
  </si>
  <si>
    <t>NETZAHUALCOYOTL</t>
  </si>
  <si>
    <t>MOCTEZUMA</t>
  </si>
  <si>
    <t>FRANCISCO I. MADERO</t>
  </si>
  <si>
    <t>MARIA MONTESSORI</t>
  </si>
  <si>
    <t>LUIS DONALDO COLOSIO MURRIETA</t>
  </si>
  <si>
    <t>LAZARO CARDENAS DEL RIO</t>
  </si>
  <si>
    <t>ADOLFO LOPEZ MATEOS</t>
  </si>
  <si>
    <t>FRANCISCO VILLA</t>
  </si>
  <si>
    <t>IGNACIO ZARAGOZA</t>
  </si>
  <si>
    <t>LEONA VICARIO</t>
  </si>
  <si>
    <t>JUAN DE LA BARRERA</t>
  </si>
  <si>
    <t>LAZARO CARDENAS</t>
  </si>
  <si>
    <t>GABINO BARREDA</t>
  </si>
  <si>
    <t>FRIDA KAHLO</t>
  </si>
  <si>
    <t>LOLOTLA</t>
  </si>
  <si>
    <t>TLANALAPA</t>
  </si>
  <si>
    <t>CHICONCUAC</t>
  </si>
  <si>
    <t>GUADALUPE VICTORIA</t>
  </si>
  <si>
    <t>METEPEC</t>
  </si>
  <si>
    <t>BARTOLOME DE MEDINA</t>
  </si>
  <si>
    <t>EMILIANO ZAPATA</t>
  </si>
  <si>
    <t>MANUEL GUTIERREZ NAJERA</t>
  </si>
  <si>
    <t>SAN SALVADOR</t>
  </si>
  <si>
    <t>AGUA BLANCA DE ITURBIDE</t>
  </si>
  <si>
    <t>ATOTONILCO EL GRANDE</t>
  </si>
  <si>
    <t>CERRO COLORADO</t>
  </si>
  <si>
    <t>GENARO GUZMAN MAYER</t>
  </si>
  <si>
    <t>MINERAL DEL CHICO</t>
  </si>
  <si>
    <t>ZEMPOALA</t>
  </si>
  <si>
    <t>ACELOTLA DE OCAMPO</t>
  </si>
  <si>
    <t>FRANCISCO GONZALEZ BOCANEGRA</t>
  </si>
  <si>
    <t>SANTA ANA DE ALLENDE</t>
  </si>
  <si>
    <t>HUAZALINGO</t>
  </si>
  <si>
    <t>SAN ILDEFONSO</t>
  </si>
  <si>
    <t>LA SABINITA</t>
  </si>
  <si>
    <t>MOLANGO DE ESCAMILLA</t>
  </si>
  <si>
    <t>NAOPA</t>
  </si>
  <si>
    <t>SAN MIGUEL DEL RESGATE</t>
  </si>
  <si>
    <t>TLAMIMILOLPA</t>
  </si>
  <si>
    <t>IGNACIO MANUEL ALTAMIRANO</t>
  </si>
  <si>
    <t>IXCUINQUITLAPILCO</t>
  </si>
  <si>
    <t>NICOLAS GARCIA DE SAN VICENTE</t>
  </si>
  <si>
    <t>CUAUNEPANTLA</t>
  </si>
  <si>
    <t>MINERAL DEL MONTE</t>
  </si>
  <si>
    <t>CUITLAHUAC</t>
  </si>
  <si>
    <t>CARDONAL</t>
  </si>
  <si>
    <t>TECOZAUTLA</t>
  </si>
  <si>
    <t>GANDHO</t>
  </si>
  <si>
    <t>LA VICTORIA</t>
  </si>
  <si>
    <t>MELCHOR OCAMPO (EL SALTO)</t>
  </si>
  <si>
    <t>TENANGO DE DORIA</t>
  </si>
  <si>
    <t>EL XUTHI</t>
  </si>
  <si>
    <t>DONGOTEAY</t>
  </si>
  <si>
    <t>30 DE ABRIL</t>
  </si>
  <si>
    <t>PACHECO DE ALLENDE</t>
  </si>
  <si>
    <t>EFREN REBOLLEDO</t>
  </si>
  <si>
    <t>EL ARENAL</t>
  </si>
  <si>
    <t>CUAUTEPEC DE HINOJOSA</t>
  </si>
  <si>
    <t>CUAUTEPEC</t>
  </si>
  <si>
    <t>CLUB DE LEONES</t>
  </si>
  <si>
    <t>ALFAJAYUCAN</t>
  </si>
  <si>
    <t>TIANGUISTENGO</t>
  </si>
  <si>
    <t>APAN</t>
  </si>
  <si>
    <t>ZOTOLUCA (VELOZ)</t>
  </si>
  <si>
    <t>NONOALCO</t>
  </si>
  <si>
    <t>MELCHOR OCAMPO</t>
  </si>
  <si>
    <t>GRAL. LAZARO CARDENAS</t>
  </si>
  <si>
    <t>EPAZOYUCAN</t>
  </si>
  <si>
    <t>XOLOSTITLA DE MORELOS (XOLOSTITLA)</t>
  </si>
  <si>
    <t>ADOLFO ESPINOSA ANGELES</t>
  </si>
  <si>
    <t>JUSTO SIERRA</t>
  </si>
  <si>
    <t>NIĂ‘OS HEROES</t>
  </si>
  <si>
    <t>MARAVILLAS</t>
  </si>
  <si>
    <t>CHICAVASCO</t>
  </si>
  <si>
    <t>SAN JUAN TEPA</t>
  </si>
  <si>
    <t>SAN PEDRO TLACHICHILCO</t>
  </si>
  <si>
    <t>COACUILCO</t>
  </si>
  <si>
    <t>DOXEY</t>
  </si>
  <si>
    <t>PROFR. ELISEO BANDALA FERNANDEZ</t>
  </si>
  <si>
    <t>ATOTONILCO DE TULA</t>
  </si>
  <si>
    <t>VITO</t>
  </si>
  <si>
    <t>TLANCHINOL</t>
  </si>
  <si>
    <t>LA ESTANCIA</t>
  </si>
  <si>
    <t>TEZONTEPEC DE ALDAMA</t>
  </si>
  <si>
    <t>MANGAS</t>
  </si>
  <si>
    <t>SANTIAGO TEPEYAHUALCO</t>
  </si>
  <si>
    <t>POXINDEJE DE MORELOS</t>
  </si>
  <si>
    <t>CAXUXI</t>
  </si>
  <si>
    <t>MEXICO</t>
  </si>
  <si>
    <t>SAN ANTONIO ZARAGOZA</t>
  </si>
  <si>
    <t>SAN PEDRO HUAQUILPAN</t>
  </si>
  <si>
    <t>VELASCO</t>
  </si>
  <si>
    <t>EL OLVERA</t>
  </si>
  <si>
    <t>GRAL. MARIANO ESCOBEDO</t>
  </si>
  <si>
    <t>SAN LORENZO SAYULA</t>
  </si>
  <si>
    <t>ALMOLOYA</t>
  </si>
  <si>
    <t>GRAL. EMILIANO ZAPATA</t>
  </si>
  <si>
    <t>SAN LORENZO ITZTACOYOTLA</t>
  </si>
  <si>
    <t>JAIME NUNO</t>
  </si>
  <si>
    <t>TETEPANGO</t>
  </si>
  <si>
    <t>TASQUILLO</t>
  </si>
  <si>
    <t>EL PIPILA</t>
  </si>
  <si>
    <t>LIBERTAD</t>
  </si>
  <si>
    <t>SANTIAGO TULANTEPEC DE LUGO GUERRERO</t>
  </si>
  <si>
    <t>SANTIAGO TULANTEPEC</t>
  </si>
  <si>
    <t>LIC. ISAAC PIĂ‘A PEREZ</t>
  </si>
  <si>
    <t>HUASCA DE OCAMPO</t>
  </si>
  <si>
    <t>AMADO NERVO</t>
  </si>
  <si>
    <t>ATLAPEXCO</t>
  </si>
  <si>
    <t>CUAUHTEMOC</t>
  </si>
  <si>
    <t>AJACUBA</t>
  </si>
  <si>
    <t>JONACAPA</t>
  </si>
  <si>
    <t>ANTONIO CASO</t>
  </si>
  <si>
    <t>SANTIAGO TLAUTLA</t>
  </si>
  <si>
    <t>PROFR. FRANCISCO CESAR MORALES</t>
  </si>
  <si>
    <t>TLAHUELOMPA (SAN FRANCISCO TLAHUELOMPA)</t>
  </si>
  <si>
    <t>IXTLAHUACO</t>
  </si>
  <si>
    <t>ABUNDIO MARTINEZ</t>
  </si>
  <si>
    <t>TEODOMIRO MANZANO</t>
  </si>
  <si>
    <t>SANTIAGO TLAPACOYA</t>
  </si>
  <si>
    <t>MANUEL FERNANDO SOTO</t>
  </si>
  <si>
    <t>DIOS PADRE</t>
  </si>
  <si>
    <t>EL BONDHO</t>
  </si>
  <si>
    <t>BOTHI BAJI</t>
  </si>
  <si>
    <t>SINGUILUCAN</t>
  </si>
  <si>
    <t>ALMA INFANTIL</t>
  </si>
  <si>
    <t>MANEY</t>
  </si>
  <si>
    <t>SAN BARTOLO TUTOTEPEC</t>
  </si>
  <si>
    <t>CARBONERAS</t>
  </si>
  <si>
    <t>NACIONES UNIDAS</t>
  </si>
  <si>
    <t>EL ROSARIO</t>
  </si>
  <si>
    <t>VILLA DE TEZONTEPEC</t>
  </si>
  <si>
    <t>TEZONTEPEC</t>
  </si>
  <si>
    <t>CHILCUAUTLA</t>
  </si>
  <si>
    <t>HEROES DE CHAPULTEPEC</t>
  </si>
  <si>
    <t>TLAHUELILPAN</t>
  </si>
  <si>
    <t>CHAPANTONGO</t>
  </si>
  <si>
    <t>SANTIAGO DE ANAYA</t>
  </si>
  <si>
    <t>PATRIA NUEVA</t>
  </si>
  <si>
    <t>LIC. ADOLFO LOPEZ MATEOS</t>
  </si>
  <si>
    <t>GRAL. IGNACIO ZARAGOZA</t>
  </si>
  <si>
    <t>TEPATEPEC</t>
  </si>
  <si>
    <t>RAFAEL RAMIREZ</t>
  </si>
  <si>
    <t>EL DAXTHA</t>
  </si>
  <si>
    <t>JUDITH H. DE RUEDA VILLAGRAN</t>
  </si>
  <si>
    <t>FRANCISCO I. MADERO (GUADALUPE)</t>
  </si>
  <si>
    <t>JUVENTINO ROSAS</t>
  </si>
  <si>
    <t>ESTADO DE HIDALGO</t>
  </si>
  <si>
    <t>EL JIADI</t>
  </si>
  <si>
    <t>PUEBLO NUEVO</t>
  </si>
  <si>
    <t>SAN BARTOLO OZOCALPAN</t>
  </si>
  <si>
    <t>HUALULA (SAN JUAN HUALULA)</t>
  </si>
  <si>
    <t>GRAL. ALVARO OBREGON</t>
  </si>
  <si>
    <t>SANTA ANA AHUEHUEPAN</t>
  </si>
  <si>
    <t>CUATLIMAX</t>
  </si>
  <si>
    <t>JOSE MA. LUIS MORA</t>
  </si>
  <si>
    <t>BOXAXNI</t>
  </si>
  <si>
    <t>FRAY BERNARDINO DE SAHAGUN</t>
  </si>
  <si>
    <t>PACULA</t>
  </si>
  <si>
    <t>JILIAPAN</t>
  </si>
  <si>
    <t>EL MEZQUITAL</t>
  </si>
  <si>
    <t>SAN PEDRO CAPULA</t>
  </si>
  <si>
    <t>CORREGIDORA DE QUERETARO</t>
  </si>
  <si>
    <t>SAN FRANCISCO BOJAY COLONIA</t>
  </si>
  <si>
    <t>SAN MIGUEL TORNACUXTLA</t>
  </si>
  <si>
    <t>SAN PEDRITO ALPUYECA</t>
  </si>
  <si>
    <t>AGUSTIN DE ITURBIDE</t>
  </si>
  <si>
    <t>EL LLANO</t>
  </si>
  <si>
    <t>HUITZITZILINGO</t>
  </si>
  <si>
    <t>YAHUALICA</t>
  </si>
  <si>
    <t>SANTIAGO TLAPANALOYA</t>
  </si>
  <si>
    <t>SANTA ANA ATZCAPOTZALTONGO</t>
  </si>
  <si>
    <t>CRISTOBAL COLON</t>
  </si>
  <si>
    <t>OJO DE AGUA</t>
  </si>
  <si>
    <t>HEROE DE NACOZARI</t>
  </si>
  <si>
    <t>VENTOQUIPA</t>
  </si>
  <si>
    <t>ADOLFO RUIZ CORTINES</t>
  </si>
  <si>
    <t>LA CRUZ</t>
  </si>
  <si>
    <t>OCAMPO</t>
  </si>
  <si>
    <t>LOS SABINOS</t>
  </si>
  <si>
    <t>ISAAC NEWTON</t>
  </si>
  <si>
    <t>SANTIAGO TEZONTLALE</t>
  </si>
  <si>
    <t>SOYATLA</t>
  </si>
  <si>
    <t>SAN ANTONIO</t>
  </si>
  <si>
    <t>AHUATITLA</t>
  </si>
  <si>
    <t>ALCHOLOYA (EL SALTO DE ALCHOLOYA)</t>
  </si>
  <si>
    <t>PISAFLORES</t>
  </si>
  <si>
    <t>CHALAHUITE</t>
  </si>
  <si>
    <t>JACALA DE LEDEZMA</t>
  </si>
  <si>
    <t>JACALA</t>
  </si>
  <si>
    <t>TEPEITIC</t>
  </si>
  <si>
    <t>VERACRUZ [COLONIA]</t>
  </si>
  <si>
    <t>DURANGO</t>
  </si>
  <si>
    <t>MOTOBATHA</t>
  </si>
  <si>
    <t>DENGANTZHA</t>
  </si>
  <si>
    <t>JOSE ROSAS MORENO</t>
  </si>
  <si>
    <t>LAGUNILLA</t>
  </si>
  <si>
    <t>21 DE MARZO</t>
  </si>
  <si>
    <t>LA ESQUINA</t>
  </si>
  <si>
    <t>EL ROSARIO [COLONIA]</t>
  </si>
  <si>
    <t>VENTA DE GUADALUPE</t>
  </si>
  <si>
    <t>GRAL. PEDRO MARIA ANAYA</t>
  </si>
  <si>
    <t>BOCAJA</t>
  </si>
  <si>
    <t>CALNALI</t>
  </si>
  <si>
    <t>ENRIQUE REBSAMEN</t>
  </si>
  <si>
    <t>HUITEL</t>
  </si>
  <si>
    <t>MARIA LUISA ROSS LANDA</t>
  </si>
  <si>
    <t>SAN MIGUEL CEREZO (EL CEREZO)</t>
  </si>
  <si>
    <t>TLAHUILTEPA</t>
  </si>
  <si>
    <t>VALENTIN GOMEZ FARIAS</t>
  </si>
  <si>
    <t>ARBOLADO</t>
  </si>
  <si>
    <t>ACAPA (SANTIAGO ACAPA)</t>
  </si>
  <si>
    <t>DEMACU</t>
  </si>
  <si>
    <t>ACAYUCA</t>
  </si>
  <si>
    <t>TIERRA Y LIBERTAD</t>
  </si>
  <si>
    <t>VILLA MARGARITA</t>
  </si>
  <si>
    <t>SAN MARCOS</t>
  </si>
  <si>
    <t>NIĂ‘OS HEROES DE CHAPULTEPEC</t>
  </si>
  <si>
    <t>PONCIANO ARRIAGA</t>
  </si>
  <si>
    <t>ALFA</t>
  </si>
  <si>
    <t>GRAL. FELIPE ANGELES</t>
  </si>
  <si>
    <t>TOLCAYUCA</t>
  </si>
  <si>
    <t>EL BOXTHA</t>
  </si>
  <si>
    <t>EL TEJOCOTAL</t>
  </si>
  <si>
    <t>SAYULA PUEBLO</t>
  </si>
  <si>
    <t>LA CRUZ DE TENANGO</t>
  </si>
  <si>
    <t>EL DAMO</t>
  </si>
  <si>
    <t>EL PERAL</t>
  </si>
  <si>
    <t>PALO GACHO</t>
  </si>
  <si>
    <t>HUEHUETLA</t>
  </si>
  <si>
    <t>DOS CAMINOS</t>
  </si>
  <si>
    <t>SANTIAGO</t>
  </si>
  <si>
    <t>SAN DIONISIO</t>
  </si>
  <si>
    <t>XOCHIATIPAN</t>
  </si>
  <si>
    <t>TEOFANI</t>
  </si>
  <si>
    <t>LEONARDO DA VINCI</t>
  </si>
  <si>
    <t>JALTEPEC</t>
  </si>
  <si>
    <t>HUAUTLA</t>
  </si>
  <si>
    <t>PROGRESO</t>
  </si>
  <si>
    <t>SANTO DOMINGO AGUA ZARCA</t>
  </si>
  <si>
    <t>TLAXOCOYUCAN</t>
  </si>
  <si>
    <t>SAN ANTONIO EL PASO</t>
  </si>
  <si>
    <t>SAN ISIDRO EL ASTILLERO</t>
  </si>
  <si>
    <t>BOMANXOTHA</t>
  </si>
  <si>
    <t>LA MESILLA</t>
  </si>
  <si>
    <t>YONTHE CHICO</t>
  </si>
  <si>
    <t>CUATOLOL</t>
  </si>
  <si>
    <t>CHALAHUIYAPA</t>
  </si>
  <si>
    <t>PROFR. ODON ZARAGOZA RUIZ</t>
  </si>
  <si>
    <t>DAJIEDHI</t>
  </si>
  <si>
    <t>LA LOMA</t>
  </si>
  <si>
    <t>CERRITOS</t>
  </si>
  <si>
    <t>YOLOTEPEC</t>
  </si>
  <si>
    <t>SAN MIGUEL REGLA</t>
  </si>
  <si>
    <t>LOS PINOS</t>
  </si>
  <si>
    <t>LA ESTANZUELA</t>
  </si>
  <si>
    <t>LA PUEBLA</t>
  </si>
  <si>
    <t>ESCUDO NACIONAL</t>
  </si>
  <si>
    <t>SAN FRANCISCO SACACHICHILCO</t>
  </si>
  <si>
    <t>SANTOS DEGOLLADO</t>
  </si>
  <si>
    <t>EL CARMEN</t>
  </si>
  <si>
    <t>DANTZIBOJAY</t>
  </si>
  <si>
    <t>LLANO LARGO</t>
  </si>
  <si>
    <t>INDEPENDENCIA</t>
  </si>
  <si>
    <t>SAN FRANCISCO</t>
  </si>
  <si>
    <t>SAN MIGUEL TLAZINTLA</t>
  </si>
  <si>
    <t>VENUSTIANO CARRANZA (SAN PEDRO)</t>
  </si>
  <si>
    <t>GUILLERMO PRIETO</t>
  </si>
  <si>
    <t>PORTEZUELO</t>
  </si>
  <si>
    <t>SAN JUAN AHUEHUECO</t>
  </si>
  <si>
    <t>FRAY BARTOLOME DE LAS CASAS</t>
  </si>
  <si>
    <t>EL NITH</t>
  </si>
  <si>
    <t>ORIZABITA</t>
  </si>
  <si>
    <t>PANALES</t>
  </si>
  <si>
    <t>JALPA</t>
  </si>
  <si>
    <t>TEPEPATLAXCO (EL LLANO)</t>
  </si>
  <si>
    <t>SAN JUAN IXTILMACO</t>
  </si>
  <si>
    <t>TLAXCOYA</t>
  </si>
  <si>
    <t>COATLILA</t>
  </si>
  <si>
    <t>LA LAGUNA</t>
  </si>
  <si>
    <t>LA MOJONERA</t>
  </si>
  <si>
    <t>16 DE ENERO DE 1869</t>
  </si>
  <si>
    <t>OCOTEPEC</t>
  </si>
  <si>
    <t>SANTA CLARA</t>
  </si>
  <si>
    <t>LOS CIDES</t>
  </si>
  <si>
    <t>PROFR. TEODOMIRO MANZANO</t>
  </si>
  <si>
    <t>SAN BUENAVENTURA</t>
  </si>
  <si>
    <t>TIANGUISTENGO (LA ROMERA)</t>
  </si>
  <si>
    <t>EL NIGROMANTE</t>
  </si>
  <si>
    <t>18 DE MARZO</t>
  </si>
  <si>
    <t>LA MESA</t>
  </si>
  <si>
    <t>VASCO DE QUIROGA</t>
  </si>
  <si>
    <t>SANTA ELENA PALISECA</t>
  </si>
  <si>
    <t>JUAN DE DIOS PEZA</t>
  </si>
  <si>
    <t>5 DE MAYO</t>
  </si>
  <si>
    <t>EL SUSTO</t>
  </si>
  <si>
    <t>TEZOQUIPA</t>
  </si>
  <si>
    <t>MARIANO ABASOLO</t>
  </si>
  <si>
    <t>TLALMINULPA</t>
  </si>
  <si>
    <t>CONEJOS</t>
  </si>
  <si>
    <t>RICARDO FLORES MAGON</t>
  </si>
  <si>
    <t>ZACAMULPA</t>
  </si>
  <si>
    <t>EL REFUGIO (SALITRERA)</t>
  </si>
  <si>
    <t>ULAPA DE MELCHOR OCAMPO</t>
  </si>
  <si>
    <t>PRESAS</t>
  </si>
  <si>
    <t>MICHIMALOYA (SAN JUAN MICHIMALOYA)</t>
  </si>
  <si>
    <t>SAN JUAN ACHICHILCO</t>
  </si>
  <si>
    <t>TENANGO</t>
  </si>
  <si>
    <t>MUNITEPEC DE MADERO</t>
  </si>
  <si>
    <t>SAN JUAN TILCUAUTLA</t>
  </si>
  <si>
    <t>SAN JUAN TIZAHUAPAN</t>
  </si>
  <si>
    <t>AZOYATLA DE OCAMPO</t>
  </si>
  <si>
    <t>HUITZILA</t>
  </si>
  <si>
    <t>TEPOJACO</t>
  </si>
  <si>
    <t>SAN GABRIEL AZTECA</t>
  </si>
  <si>
    <t>SAN PEDRO TLAQUILPAN</t>
  </si>
  <si>
    <t>JULIAN CARRILLO</t>
  </si>
  <si>
    <t>ZOZEA</t>
  </si>
  <si>
    <t>LIC. JAVIER ROJO GOMEZ</t>
  </si>
  <si>
    <t>BONDOJITO</t>
  </si>
  <si>
    <t>SANTIAGO TLALTEPOXCO</t>
  </si>
  <si>
    <t>MORELOS (EL NUEVE) [COLONIA]</t>
  </si>
  <si>
    <t>GREGORIO TORRES QUINTERO</t>
  </si>
  <si>
    <t>SANTA ANA BATHA</t>
  </si>
  <si>
    <t>TEXCATEPEC</t>
  </si>
  <si>
    <t>20 DE NOVIEMBRE</t>
  </si>
  <si>
    <t>EMILIO HERNANDEZ</t>
  </si>
  <si>
    <t>PALMILLAS [COLONIA]</t>
  </si>
  <si>
    <t>CUESTA COLORADA</t>
  </si>
  <si>
    <t>FRANCISCO JAVIER MINA</t>
  </si>
  <si>
    <t>EL BARRIO (BARRIO DEL CARMEN)</t>
  </si>
  <si>
    <t>CAHUAZAS (HACIENDA DE CAHUAZAS)</t>
  </si>
  <si>
    <t>IGLESIA VIEJA (IGLESIA NUEVA)</t>
  </si>
  <si>
    <t>EL RAYO</t>
  </si>
  <si>
    <t>28 DE MAYO (SANTA ROSA) [COLONIA]</t>
  </si>
  <si>
    <t>EJIDO MILPA VIEJA</t>
  </si>
  <si>
    <t>ACATEPEC</t>
  </si>
  <si>
    <t>FRANCISCO SARABIA</t>
  </si>
  <si>
    <t>ATOPIXCO</t>
  </si>
  <si>
    <t>XICOTENCATL</t>
  </si>
  <si>
    <t>HUITEXCALCO DE MORELOS</t>
  </si>
  <si>
    <t>HIMNO NACIONAL MEXICANO</t>
  </si>
  <si>
    <t>SAN MATEO</t>
  </si>
  <si>
    <t>SAN MIGUEL ACAMBAY</t>
  </si>
  <si>
    <t>CHIMALPA TLALAYOTE</t>
  </si>
  <si>
    <t>CHICONCOAC</t>
  </si>
  <si>
    <t>TEPALZINGO</t>
  </si>
  <si>
    <t>COYULA</t>
  </si>
  <si>
    <t>MAGUEY BLANCO</t>
  </si>
  <si>
    <t>LA CORREGIDORA</t>
  </si>
  <si>
    <t>LA LAGUNILLA</t>
  </si>
  <si>
    <t>AMERICA</t>
  </si>
  <si>
    <t>TLAXCALILLA</t>
  </si>
  <si>
    <t>XOCHITL</t>
  </si>
  <si>
    <t>LA PATRIA ES PRIMERO</t>
  </si>
  <si>
    <t>TLAUNILOLPAN</t>
  </si>
  <si>
    <t>LIC. ALFONSO CRAVIOTO</t>
  </si>
  <si>
    <t>TEPEPA (SANTIAGO TEPEPA)</t>
  </si>
  <si>
    <t>TLACPAC</t>
  </si>
  <si>
    <t>SANTA ANA TZACUALA</t>
  </si>
  <si>
    <t>PALO GORDO</t>
  </si>
  <si>
    <t>RANCHO VIEJO</t>
  </si>
  <si>
    <t>MACUXTEPETLA</t>
  </si>
  <si>
    <t>ACATIPA</t>
  </si>
  <si>
    <t>TECHICHICO</t>
  </si>
  <si>
    <t>TALOL</t>
  </si>
  <si>
    <t>LOS DURAZNOS</t>
  </si>
  <si>
    <t>EL PINALITO</t>
  </si>
  <si>
    <t>CERRO PRIETO</t>
  </si>
  <si>
    <t>LA MOHONERA</t>
  </si>
  <si>
    <t>SAN ANTONIO SABANILLAS</t>
  </si>
  <si>
    <t>MIAHUATLA</t>
  </si>
  <si>
    <t>NEBLINAS</t>
  </si>
  <si>
    <t>PUERTO OBSCURO</t>
  </si>
  <si>
    <t>SAN RAFAEL</t>
  </si>
  <si>
    <t>PALO SEMITA</t>
  </si>
  <si>
    <t>EL COLORADO</t>
  </si>
  <si>
    <t>EL HUAXTHO</t>
  </si>
  <si>
    <t>BOMINTZHA</t>
  </si>
  <si>
    <t>CARPINTEROS</t>
  </si>
  <si>
    <t>IROLO</t>
  </si>
  <si>
    <t>ZACACUAUTLA</t>
  </si>
  <si>
    <t>EL MANDHO</t>
  </si>
  <si>
    <t>CANDELARIA</t>
  </si>
  <si>
    <t>LOS OTATES</t>
  </si>
  <si>
    <t>BUENA VISTA</t>
  </si>
  <si>
    <t>BOTENGUEDHO</t>
  </si>
  <si>
    <t>VICENTE GUERRERO (SAN JAVIER)</t>
  </si>
  <si>
    <t>SAN MATEO TLAJOMULCO</t>
  </si>
  <si>
    <t>IXMOLINTLA</t>
  </si>
  <si>
    <t>NEXPA</t>
  </si>
  <si>
    <t>TEXCALTEPEC</t>
  </si>
  <si>
    <t>SAN GUILLERMO LA REFORMA</t>
  </si>
  <si>
    <t>ALFONSO CRAVIOTO</t>
  </si>
  <si>
    <t>EL PEDREGAL DE ZARAGOZA (EL PEDREGAL)</t>
  </si>
  <si>
    <t>SANTIAGO TETLAPAYAC</t>
  </si>
  <si>
    <t>ACOPINALCO</t>
  </si>
  <si>
    <t>IGNACIO RAMIREZ</t>
  </si>
  <si>
    <t>HERMOSILLO MONTE NOBLE</t>
  </si>
  <si>
    <t>XITEJE DE ZAPATA</t>
  </si>
  <si>
    <t>LA BLANCA (TAXTHO LA BLANCA)</t>
  </si>
  <si>
    <t>DAJIE [BARRIO]</t>
  </si>
  <si>
    <t>SAN FRANCISCO TECAJIQUE</t>
  </si>
  <si>
    <t>SAN BARTOLO (LA BARRANCA)</t>
  </si>
  <si>
    <t>CERRO CHIQUITO</t>
  </si>
  <si>
    <t>TEZONCUALPAN</t>
  </si>
  <si>
    <t>TEXAS</t>
  </si>
  <si>
    <t>LA LABOR I</t>
  </si>
  <si>
    <t>TEOCALCO</t>
  </si>
  <si>
    <t>SANTA GERTRUDIS</t>
  </si>
  <si>
    <t>ACUATEMPA</t>
  </si>
  <si>
    <t>TEACAL</t>
  </si>
  <si>
    <t>ZACATE GRANDE</t>
  </si>
  <si>
    <t>LA CAPILLA</t>
  </si>
  <si>
    <t>SAN GABRIEL</t>
  </si>
  <si>
    <t>JOSE LUGO GUERRERO</t>
  </si>
  <si>
    <t>EL BARBECHO</t>
  </si>
  <si>
    <t>LOS HORCONES</t>
  </si>
  <si>
    <t>OXTOMAL I</t>
  </si>
  <si>
    <t>CALMECATE</t>
  </si>
  <si>
    <t>CACATECO</t>
  </si>
  <si>
    <t>ATENGO</t>
  </si>
  <si>
    <t>PUEBLO HIDALGO</t>
  </si>
  <si>
    <t>TEMANGO</t>
  </si>
  <si>
    <t>PILCUATLA</t>
  </si>
  <si>
    <t>LA PASTORA</t>
  </si>
  <si>
    <t>CHILIJAPA</t>
  </si>
  <si>
    <t>TAMALA</t>
  </si>
  <si>
    <t>PAXTEPEC</t>
  </si>
  <si>
    <t>LOS ROMEROS</t>
  </si>
  <si>
    <t>LAS AULAS</t>
  </si>
  <si>
    <t>AHUEHUETITLA</t>
  </si>
  <si>
    <t>ACUIMANTLA</t>
  </si>
  <si>
    <t>AQUILASTEC</t>
  </si>
  <si>
    <t>LAS PALOMAS</t>
  </si>
  <si>
    <t>PALOMAS</t>
  </si>
  <si>
    <t>SAN JUAN HUEYAPAN</t>
  </si>
  <si>
    <t>EL ASERRADERO</t>
  </si>
  <si>
    <t>MARGARITA MICHELENA</t>
  </si>
  <si>
    <t>NANTZHA</t>
  </si>
  <si>
    <t>JOSE JOAQUIN FERNANDEZ DE LIZARDI</t>
  </si>
  <si>
    <t>GUERRERO</t>
  </si>
  <si>
    <t>TEZOANTLA</t>
  </si>
  <si>
    <t>APIPILHUASCO</t>
  </si>
  <si>
    <t>TOMAS ALVA EDISON</t>
  </si>
  <si>
    <t>DOS CARLOS PUEBLO NUEVO</t>
  </si>
  <si>
    <t>SAN MIGUEL CALTEPANTLA</t>
  </si>
  <si>
    <t>GUADALUPE</t>
  </si>
  <si>
    <t>JUAN C. DORIA</t>
  </si>
  <si>
    <t>BATHA Y BARRIOS</t>
  </si>
  <si>
    <t>SIGMUND FREUD</t>
  </si>
  <si>
    <t>LA VEGA</t>
  </si>
  <si>
    <t>TLALTEPINGO</t>
  </si>
  <si>
    <t>QUETZALTZONGO</t>
  </si>
  <si>
    <t>UNIDAD MINERA 11 DE JULIO</t>
  </si>
  <si>
    <t>JULIAN VILLAGRAN</t>
  </si>
  <si>
    <t>OXTOMAL II</t>
  </si>
  <si>
    <t>TUZANAPA</t>
  </si>
  <si>
    <t>SAN JUAN</t>
  </si>
  <si>
    <t>SAN LUCAS TEACALCO</t>
  </si>
  <si>
    <t>AGUAS BLANCAS</t>
  </si>
  <si>
    <t>SANTA CRUZ</t>
  </si>
  <si>
    <t>CELESTIN FREINET</t>
  </si>
  <si>
    <t>REAL CASTILLA</t>
  </si>
  <si>
    <t>COAMITLA</t>
  </si>
  <si>
    <t>LA CRUZ DE ZOCUITECO</t>
  </si>
  <si>
    <t>PASEOS DE LA PRADERA</t>
  </si>
  <si>
    <t>HUEYAPITA</t>
  </si>
  <si>
    <t>TLALNEPANCO</t>
  </si>
  <si>
    <t>ATENCUAPA</t>
  </si>
  <si>
    <t>ATOTOMOC</t>
  </si>
  <si>
    <t>COYOLAPA</t>
  </si>
  <si>
    <t>HUMOTITLA CANDELARIA</t>
  </si>
  <si>
    <t>LOS PARAJES</t>
  </si>
  <si>
    <t>MALAYERBA</t>
  </si>
  <si>
    <t>FUENTES DE TIZAYUCA</t>
  </si>
  <si>
    <t>ZIMAPANTONGO</t>
  </si>
  <si>
    <t>RINCONADA</t>
  </si>
  <si>
    <t>ATZOLCINTLA</t>
  </si>
  <si>
    <t>TLAXCO</t>
  </si>
  <si>
    <t>EL CARRIZAL</t>
  </si>
  <si>
    <t>PEMUXCO</t>
  </si>
  <si>
    <t>LAS PALMAS</t>
  </si>
  <si>
    <t>IGNACIO ALLENDE</t>
  </si>
  <si>
    <t>PANUAYA</t>
  </si>
  <si>
    <t>TLATZINTLA</t>
  </si>
  <si>
    <t>TEXCACO</t>
  </si>
  <si>
    <t>TUZANCOAC</t>
  </si>
  <si>
    <t>PEMUXTITLA</t>
  </si>
  <si>
    <t>SAN FERNANDO</t>
  </si>
  <si>
    <t>MALILA</t>
  </si>
  <si>
    <t>IXCUICUILA</t>
  </si>
  <si>
    <t>ATECOXCO</t>
  </si>
  <si>
    <t>PEDREGOSO</t>
  </si>
  <si>
    <t>TECOLOTITLA</t>
  </si>
  <si>
    <t>CHALMA</t>
  </si>
  <si>
    <t>VICENTE GUERRERO (PRESIDIO)</t>
  </si>
  <si>
    <t>OZULUAMA</t>
  </si>
  <si>
    <t>ACOYOTLA</t>
  </si>
  <si>
    <t>SAN LORENZO EL CHICO</t>
  </si>
  <si>
    <t>IGNACIO COMONFORT</t>
  </si>
  <si>
    <t>SAN PEDRO NEXTLALPAN</t>
  </si>
  <si>
    <t>LA REFORMA</t>
  </si>
  <si>
    <t>CERRO VERDE</t>
  </si>
  <si>
    <t>EL TEPEYAC</t>
  </si>
  <si>
    <t>OJO DE AGUA SANTA ROSA</t>
  </si>
  <si>
    <t>TEXCAPA</t>
  </si>
  <si>
    <t>CHILITECO</t>
  </si>
  <si>
    <t>NICOLAS FLORES</t>
  </si>
  <si>
    <t>LA ARENA</t>
  </si>
  <si>
    <t>EL BONIGU</t>
  </si>
  <si>
    <t>MOISES SAENZ</t>
  </si>
  <si>
    <t>ENCINILLOS</t>
  </si>
  <si>
    <t>EL COYOL</t>
  </si>
  <si>
    <t>PEYULA</t>
  </si>
  <si>
    <t>GUADALUPE [COLONIA]</t>
  </si>
  <si>
    <t>AGUA LIMPIA</t>
  </si>
  <si>
    <t>EL OJITE</t>
  </si>
  <si>
    <t>COATEMPA</t>
  </si>
  <si>
    <t>CRUZ DE MUJER</t>
  </si>
  <si>
    <t>EL NOPALILLO</t>
  </si>
  <si>
    <t>SEGUNDAS LAJAS</t>
  </si>
  <si>
    <t>LAURO AGUIRRE</t>
  </si>
  <si>
    <t>AMOLA DE OCAMPO</t>
  </si>
  <si>
    <t>XILITLA</t>
  </si>
  <si>
    <t>AHUATETLA</t>
  </si>
  <si>
    <t>BUENAVISTA</t>
  </si>
  <si>
    <t>MONTE ALEGRE</t>
  </si>
  <si>
    <t>JOSE CLEMENTE OROZCO</t>
  </si>
  <si>
    <t>TOTOAPA EL GRANDE</t>
  </si>
  <si>
    <t>SABINA GRANDE</t>
  </si>
  <si>
    <t>ANAHUAC</t>
  </si>
  <si>
    <t>SAN IGNACIO NOPALA</t>
  </si>
  <si>
    <t>RANCHO NUEVO MACUXTEPETLA</t>
  </si>
  <si>
    <t>OCOTEPEC DE MORELOS</t>
  </si>
  <si>
    <t>SAN JUAN [COLONIA]</t>
  </si>
  <si>
    <t>EL MORENO</t>
  </si>
  <si>
    <t>CAHUAZAZ DE MORELOS (RANCHO ALEGRE)</t>
  </si>
  <si>
    <t>TLALTZINTLA</t>
  </si>
  <si>
    <t>HUAYATENO</t>
  </si>
  <si>
    <t>ZACUALTIPANITO</t>
  </si>
  <si>
    <t>IXTLAPALACO</t>
  </si>
  <si>
    <t>LEANDRO VALLE</t>
  </si>
  <si>
    <t>IGNACIO RODRIGUEZ GALVAN</t>
  </si>
  <si>
    <t>EL CID</t>
  </si>
  <si>
    <t>LOS ARCOS</t>
  </si>
  <si>
    <t>ESCONDIDA DE SAN RAFAEL</t>
  </si>
  <si>
    <t>EL AMOLAR</t>
  </si>
  <si>
    <t>GUAYABOS</t>
  </si>
  <si>
    <t>SAN PEDRO XOCHICUACO</t>
  </si>
  <si>
    <t>LA AMECA</t>
  </si>
  <si>
    <t>MIXQUIAPAN</t>
  </si>
  <si>
    <t>ITZAMNA</t>
  </si>
  <si>
    <t>10 DE MAYO</t>
  </si>
  <si>
    <t>SAN ANTONIO OXTOYUCAN</t>
  </si>
  <si>
    <t>EL MEJE</t>
  </si>
  <si>
    <t>SAUCILLO (SAUCILLO AGUA NUEVA)</t>
  </si>
  <si>
    <t>PARQUE DE POBLAMIENTO SOLIDARIDAD</t>
  </si>
  <si>
    <t>VALLE VERDE</t>
  </si>
  <si>
    <t>GARGANTILLA</t>
  </si>
  <si>
    <t>SAN MIGUEL AYOTEMPA</t>
  </si>
  <si>
    <t>TEYAHUALA</t>
  </si>
  <si>
    <t>XALACAHUANTLA</t>
  </si>
  <si>
    <t>EL TABLON</t>
  </si>
  <si>
    <t>EMMA GODOY</t>
  </si>
  <si>
    <t>LAS PLAZAS</t>
  </si>
  <si>
    <t>15 DE SEPTIEMBRE</t>
  </si>
  <si>
    <t>RANCHO NUEVO</t>
  </si>
  <si>
    <t>XOCHIMILCO</t>
  </si>
  <si>
    <t>TLATEPEXE</t>
  </si>
  <si>
    <t>ALUMBRES</t>
  </si>
  <si>
    <t>NUEVA TLAXIACA</t>
  </si>
  <si>
    <t>PABLO NERUDA</t>
  </si>
  <si>
    <t>IGNACIO ZARAGOZA [COLONIA]</t>
  </si>
  <si>
    <t>NICANDRO CASTILLO</t>
  </si>
  <si>
    <t>SAN PABLO OJO DE AGUA</t>
  </si>
  <si>
    <t>HUEYAPA</t>
  </si>
  <si>
    <t>MAGISTERIO DIGNO</t>
  </si>
  <si>
    <t>SANTIAGO TLAJOMULCO</t>
  </si>
  <si>
    <t>SAN MIGUEL</t>
  </si>
  <si>
    <t>TECHIMAL</t>
  </si>
  <si>
    <t>LA PUERTA</t>
  </si>
  <si>
    <t>SAN ISIDRO PRESAS</t>
  </si>
  <si>
    <t>SALVADOR DIAZ MIRON</t>
  </si>
  <si>
    <t>CHILILICO</t>
  </si>
  <si>
    <t>LOMAS DEL PEDREGAL</t>
  </si>
  <si>
    <t>PARQUE URBANO NAPATECO</t>
  </si>
  <si>
    <t>ABRAHAM CASTELLANOS</t>
  </si>
  <si>
    <t>EL VENADO</t>
  </si>
  <si>
    <t>CERRO DE LA CRUZ [COLONIA]</t>
  </si>
  <si>
    <t>SANTA ANA HUEYTLALPAN</t>
  </si>
  <si>
    <t>CHAPULA</t>
  </si>
  <si>
    <t>HUEXTETITLA BIENES COMUNALES</t>
  </si>
  <si>
    <t>ZACAYAHUAL</t>
  </si>
  <si>
    <t>POLINTOTLA</t>
  </si>
  <si>
    <t>LA PROVIDENCIA SIGLO XXI</t>
  </si>
  <si>
    <t>LIC. LUIS DONALDO COLOSIO MURRIETA</t>
  </si>
  <si>
    <t>BELISARIO DOMINGUEZ</t>
  </si>
  <si>
    <t>FRANCISCO MARQUEZ</t>
  </si>
  <si>
    <t>ZARAGOZA</t>
  </si>
  <si>
    <t>ITZCOATL</t>
  </si>
  <si>
    <t>PASEO DE LOS TULIPANES</t>
  </si>
  <si>
    <t>CHALCHOCOTIPA</t>
  </si>
  <si>
    <t>TINAJAS</t>
  </si>
  <si>
    <t>COLINAS DE PLATA</t>
  </si>
  <si>
    <t>DON ANTONIO</t>
  </si>
  <si>
    <t>LA PALMA</t>
  </si>
  <si>
    <t>ORIENTAL DE ZAPATA</t>
  </si>
  <si>
    <t>EL BOCJA</t>
  </si>
  <si>
    <t>EL MIRADOR</t>
  </si>
  <si>
    <t>GUADALUPE LOS MANANTIALES [COLONIA]</t>
  </si>
  <si>
    <t>REVOLUCION MEXICANA</t>
  </si>
  <si>
    <t>20 DE NOVIEMBRE [COLONIA]</t>
  </si>
  <si>
    <t>HACIENDAS DE TIZAYUCA</t>
  </si>
  <si>
    <t>CUAXITHI</t>
  </si>
  <si>
    <t>EL LINDERO</t>
  </si>
  <si>
    <t>MONTECILLOS</t>
  </si>
  <si>
    <t>LINDAVISTA</t>
  </si>
  <si>
    <t>EL BARRIDO</t>
  </si>
  <si>
    <t>EL TINACO</t>
  </si>
  <si>
    <t>HACIENDA MARGARITA</t>
  </si>
  <si>
    <t>ELISA ACUĂ‘A ROSSETTI</t>
  </si>
  <si>
    <t>PRIVADAS SANTA MATILDE</t>
  </si>
  <si>
    <t>ALVARO OBREGON</t>
  </si>
  <si>
    <t>SAN MIGUEL LA HIGA</t>
  </si>
  <si>
    <t>EL SAUCILLO FRACCIONAMIENTO</t>
  </si>
  <si>
    <t>HELEN KELLER</t>
  </si>
  <si>
    <t>OLMOS</t>
  </si>
  <si>
    <t>CIENEGUILLA</t>
  </si>
  <si>
    <t>PRADERAS DE VIRREYES</t>
  </si>
  <si>
    <t>SENDEROS DEL PEDREGAL</t>
  </si>
  <si>
    <t>BOSQUES DE IBIZA</t>
  </si>
  <si>
    <t>UNIDADES HABITACIONALES</t>
  </si>
  <si>
    <t>CAMELIA (BARRIO LA CAMELIA)</t>
  </si>
  <si>
    <t>CENTRO ESCOLAR TOLTECA</t>
  </si>
  <si>
    <t>CRUZ AZUL</t>
  </si>
  <si>
    <t>INSTITUTO LESTONNAC</t>
  </si>
  <si>
    <t>COLEGIO GENARO GUZMAN MAYER</t>
  </si>
  <si>
    <t>INSTITUTO JOSE VASCONCELOS</t>
  </si>
  <si>
    <t>PALAS ATENEA</t>
  </si>
  <si>
    <t>INSTITUTO PLANCARTE</t>
  </si>
  <si>
    <t>PEDRO DE GANTE</t>
  </si>
  <si>
    <t>COLEGIO DEL BOSQUE</t>
  </si>
  <si>
    <t>PLANCARTE</t>
  </si>
  <si>
    <t>CARMEN HESLES</t>
  </si>
  <si>
    <t>INSTITUTO DON BOSCO</t>
  </si>
  <si>
    <t>GUADALUPE (OTONGO) [COLONIA]</t>
  </si>
  <si>
    <t>INSTITUTO EDUCATIVO TONANTZIN</t>
  </si>
  <si>
    <t>COLEGIO BRITANICO DE PACHUCA</t>
  </si>
  <si>
    <t>RINCONADAS DE SAN FRANCISCO</t>
  </si>
  <si>
    <t>COLEGIO BILINGĂśE NOBELY, A.C.</t>
  </si>
  <si>
    <t>LOURDES</t>
  </si>
  <si>
    <t>COLEGIO MEXICO</t>
  </si>
  <si>
    <t>COLEGIO FELIPE CARBAJAL ARCIA</t>
  </si>
  <si>
    <t>COLEGIO HIDALGO</t>
  </si>
  <si>
    <t>INSTITUTO HENRY WALLON</t>
  </si>
  <si>
    <t>NESTOR ROGELIO HERNANDEZ SERRANO</t>
  </si>
  <si>
    <t>INSTITUTO DE EDUCACION INFANTIL FEDERICO FROEBEL</t>
  </si>
  <si>
    <t>INSTITUTO IBEROAMERICANO</t>
  </si>
  <si>
    <t>INSTITUTO GANDHI</t>
  </si>
  <si>
    <t>NUEVO MILENIO</t>
  </si>
  <si>
    <t>COLEGIO MIXQUIAHUALA</t>
  </si>
  <si>
    <t>COLEGIO ANGLO HIDALGUENSE</t>
  </si>
  <si>
    <t>GABRIEL MANCERA GARCIA</t>
  </si>
  <si>
    <t>COLEGIO ANGLO HISPANO</t>
  </si>
  <si>
    <t>LEONARD EULERD</t>
  </si>
  <si>
    <t>COLEGIO LATINOAMERICANO</t>
  </si>
  <si>
    <t>INSTITUTO CULTURAL BILINGĂśE TOLLANTZINGO</t>
  </si>
  <si>
    <t>COLEGIO SANDERSON</t>
  </si>
  <si>
    <t>INSTITUTO CULTURAL SIMON BOLIVAR</t>
  </si>
  <si>
    <t>YOMEXIKAH</t>
  </si>
  <si>
    <t>INSTITUTO CANADIENSE</t>
  </si>
  <si>
    <t>COLEGIO ANAHUAC</t>
  </si>
  <si>
    <t>INSTITUTO EDUCATIVO EDISON</t>
  </si>
  <si>
    <t>ERASMO DE ROTTERDAM</t>
  </si>
  <si>
    <t>ABRAHAM CASTELLANOS CORONADO</t>
  </si>
  <si>
    <t>COLEGIO FROEBEL</t>
  </si>
  <si>
    <t>COLEGIO CUDI</t>
  </si>
  <si>
    <t>COLEGIO XICOTENCATL</t>
  </si>
  <si>
    <t>JORGE A. BERGANZA Y DE LA TORRE</t>
  </si>
  <si>
    <t>COLEGIO HOLANDES</t>
  </si>
  <si>
    <t>COLEGIO LIBERTAD</t>
  </si>
  <si>
    <t>MIGUEL ALEMAN</t>
  </si>
  <si>
    <t>COLEGIO ALBERT EINSTEIN</t>
  </si>
  <si>
    <t>JOSE MARIA MORELOS Y PAVON</t>
  </si>
  <si>
    <t>COLEGIO MIRAVALLE</t>
  </si>
  <si>
    <t>MIGUEL HIDALGO</t>
  </si>
  <si>
    <t>COLEGIO MAKARENKO</t>
  </si>
  <si>
    <t>EL HUIZACHAL</t>
  </si>
  <si>
    <t>COLEGIO ALLENDE</t>
  </si>
  <si>
    <t>LAS ROSAS</t>
  </si>
  <si>
    <t>INSTITUTO DIEGO ZUĂ‘IGA FUENTES</t>
  </si>
  <si>
    <t>COLEGIO REAL MOTOLINIA</t>
  </si>
  <si>
    <t>RINCONADAS DEL VENADO II</t>
  </si>
  <si>
    <t>COLEGIO DAVID LIVINGSTONE</t>
  </si>
  <si>
    <t>COLEGIO BILINGĂśE KAROL WOJTYLA</t>
  </si>
  <si>
    <t>CHARLES DARWIN</t>
  </si>
  <si>
    <t>LOS HOYOS</t>
  </si>
  <si>
    <t>INSTITUTO LAUDE</t>
  </si>
  <si>
    <t>FORJADORES DE PACHUCA</t>
  </si>
  <si>
    <t>CENTRO PEDAGOGICO INTERACTIVO, S.C.</t>
  </si>
  <si>
    <t>COLEGIO FRANCES</t>
  </si>
  <si>
    <t>INSTITUTO EDUCATIVO RENE ZAZZO, A.C.</t>
  </si>
  <si>
    <t>ANNE FRANK</t>
  </si>
  <si>
    <t>COLEGIO BILINGĂśE ROSARIO CASTELLANOS</t>
  </si>
  <si>
    <t>LOS TUZOS</t>
  </si>
  <si>
    <t>INSTITUTO EDUCATIVO LAS AMERICAS</t>
  </si>
  <si>
    <t>COLEGIO JAIME SABINES</t>
  </si>
  <si>
    <t>COLEGIO ANTARES</t>
  </si>
  <si>
    <t>COLEGIO VALLADOLID</t>
  </si>
  <si>
    <t>COLEGIO GUILLERMO HARO</t>
  </si>
  <si>
    <t>COLEGIO PROVIDENCIA</t>
  </si>
  <si>
    <t>COLEGIO JUAN PABLO II</t>
  </si>
  <si>
    <t>BICENTENARIO</t>
  </si>
  <si>
    <t>ANA CRISTINA BORBOLLA</t>
  </si>
  <si>
    <t>ANGLO AMERICANO DE HIDALGO-CAMPUS IXMIQUILPAN</t>
  </si>
  <si>
    <t>COLEGIO NELLI</t>
  </si>
  <si>
    <t>HEIMDAL</t>
  </si>
  <si>
    <t>LA COLONIA</t>
  </si>
  <si>
    <t>MOISES SAENZ GARZA</t>
  </si>
  <si>
    <t>COLEGIO ANGLO CASTELLANO</t>
  </si>
  <si>
    <t>INSTITUTO ANGLO MEXICANO DE PACHUCA</t>
  </si>
  <si>
    <t>COLEGIO FRANKLIN</t>
  </si>
  <si>
    <t>COLEGIO MAHATMA GANDHI</t>
  </si>
  <si>
    <t>INSTITUTO CULTURAL ANGLO FRANCES</t>
  </si>
  <si>
    <t>COLEGIO ELBRUS</t>
  </si>
  <si>
    <t>COLEGIO RENACIMIENTO</t>
  </si>
  <si>
    <t>LEON TOLSTOI</t>
  </si>
  <si>
    <t>COLEGIO MONTESSORI</t>
  </si>
  <si>
    <t>ESVERT</t>
  </si>
  <si>
    <t>PRADERAS DEL POTRERO</t>
  </si>
  <si>
    <t>COLEGIO CIMA DE HIDALGO, A.C.</t>
  </si>
  <si>
    <t>FELICITAS JIMENEZ SANCHEZ</t>
  </si>
  <si>
    <t>INSTITUTO CEDRUS</t>
  </si>
  <si>
    <t>(CEDHAT) CENTRO EDUCATIVO DE DESARROLLO DE HABILIDADES Y TALENTOS</t>
  </si>
  <si>
    <t>COLEGIO ANGLO AMERICANO DE HIDALGO-CAMPUS ACTOPAN</t>
  </si>
  <si>
    <t>CENTRO EDUCATIVO INDEPENDIENTE TIZAYOCAN</t>
  </si>
  <si>
    <t>JULES PETIET</t>
  </si>
  <si>
    <t>CASA DEI BAMBINI MONTESSORI</t>
  </si>
  <si>
    <t>ZONA PLATEADA</t>
  </si>
  <si>
    <t>FRANKFURT</t>
  </si>
  <si>
    <t>ALAMOS</t>
  </si>
  <si>
    <t>COLEGIO NUEVA GENERACION PABLO LATAPI SARRE</t>
  </si>
  <si>
    <t>COLEGIO LEONARDO DA VINCI</t>
  </si>
  <si>
    <t>INSTITUTO LAS AMERICAS DE HIDALGO</t>
  </si>
  <si>
    <t>ADAM SMITH</t>
  </si>
  <si>
    <t>COLEGIO MONTE ALBAN</t>
  </si>
  <si>
    <t>COLEGIO ESCOCES</t>
  </si>
  <si>
    <t>COLEGIO YORK</t>
  </si>
  <si>
    <t>COLEGIO TULANCINGO</t>
  </si>
  <si>
    <t>COLEGIO TETEPANTLE FRIEDRICH FROEBEL</t>
  </si>
  <si>
    <t>COLEGIO FRAY DIEGO DE RODRIGUEZ</t>
  </si>
  <si>
    <t>INSTITUTO EDUCATIVO DEL VALLE</t>
  </si>
  <si>
    <t>COLEGIO JEAN PIAGET</t>
  </si>
  <si>
    <t>CENTRO DE INNOVACION Y DESARROLLO EDUCATIVO CIDE</t>
  </si>
  <si>
    <t>CENTRO ESCOLAR MAHATMA GANDHI</t>
  </si>
  <si>
    <t>INSTITUTO LAS AMERICAS DE HIDALGO CAMPUS APAN</t>
  </si>
  <si>
    <t>INSTITUTO ANGELES</t>
  </si>
  <si>
    <t>COLEGIO INFANTIL MONTESSORI</t>
  </si>
  <si>
    <t>INSTITUTO REAL VIZCAINO</t>
  </si>
  <si>
    <t>COLEGIO JUAREZ</t>
  </si>
  <si>
    <t>COLEGIO INTERNACIONAL DE HIDALGO</t>
  </si>
  <si>
    <t>COLEGIO ALAIA CAMPUS COLOSIO</t>
  </si>
  <si>
    <t>LICEO PIERRE BOURDIEU</t>
  </si>
  <si>
    <t>COLEGIO CONDE DE ROMERO</t>
  </si>
  <si>
    <t>MAPLE BEAR</t>
  </si>
  <si>
    <t>INSTITUTO LAS AMERICAS DE HIDALGO CAMPUS PACHUCA</t>
  </si>
  <si>
    <t>AGUACATITLA</t>
  </si>
  <si>
    <t>EL CERRO</t>
  </si>
  <si>
    <t>TLACOTLAPILCO</t>
  </si>
  <si>
    <t>XIQUILA</t>
  </si>
  <si>
    <t>EL CHOTE</t>
  </si>
  <si>
    <t>SAN FELIPE [COLONIA]</t>
  </si>
  <si>
    <t>PAHACTLA</t>
  </si>
  <si>
    <t>COCHOTLA</t>
  </si>
  <si>
    <t>TENEXCO I</t>
  </si>
  <si>
    <t>ACHIQUIHUIXTLA</t>
  </si>
  <si>
    <t>COCHISCUATITLA</t>
  </si>
  <si>
    <t>ATLALTIPA MIRADOR</t>
  </si>
  <si>
    <t>PIE DEL CERRO</t>
  </si>
  <si>
    <t>BARTOLOME DE LAS CASAS</t>
  </si>
  <si>
    <t>EL AGUACATE</t>
  </si>
  <si>
    <t>TEPECO</t>
  </si>
  <si>
    <t>SANTA ANA</t>
  </si>
  <si>
    <t>TZACUALA</t>
  </si>
  <si>
    <t>HUAZALINGUILLO</t>
  </si>
  <si>
    <t>IGNACIO LOPEZ RAYON</t>
  </si>
  <si>
    <t>COATZONCO</t>
  </si>
  <si>
    <t>APETLACO HUEROTA</t>
  </si>
  <si>
    <t>METLATEPEC</t>
  </si>
  <si>
    <t>COATZACOATL</t>
  </si>
  <si>
    <t>TOHUACO I</t>
  </si>
  <si>
    <t>EL NANTHE</t>
  </si>
  <si>
    <t>LOS PUENTES</t>
  </si>
  <si>
    <t>ZACATIPA</t>
  </si>
  <si>
    <t>HUEMACO</t>
  </si>
  <si>
    <t>NANAYATLA</t>
  </si>
  <si>
    <t>SANTA TERESA DABOXTHA</t>
  </si>
  <si>
    <t>SANTA TERESA</t>
  </si>
  <si>
    <t>CAPULA</t>
  </si>
  <si>
    <t>TEPETITLA</t>
  </si>
  <si>
    <t>TETLA</t>
  </si>
  <si>
    <t>CHIQUEMECATITLA</t>
  </si>
  <si>
    <t>EL MEJAY</t>
  </si>
  <si>
    <t>ATEIXCO</t>
  </si>
  <si>
    <t>EL DECA</t>
  </si>
  <si>
    <t>SAN MIGUEL JIGUI</t>
  </si>
  <si>
    <t>LEMONTITLA</t>
  </si>
  <si>
    <t>FRANCISCO ZARCO</t>
  </si>
  <si>
    <t>TECACAHUACO</t>
  </si>
  <si>
    <t>COYOLTZINTLA</t>
  </si>
  <si>
    <t>PEPEYOCATITLA</t>
  </si>
  <si>
    <t>XOXOLPA</t>
  </si>
  <si>
    <t>SAN ANTONIO EL GRANDE</t>
  </si>
  <si>
    <t>PAPATLATLA</t>
  </si>
  <si>
    <t>NICOLAS BRAVO</t>
  </si>
  <si>
    <t>ATEMPA</t>
  </si>
  <si>
    <t>PACHIQUITLA</t>
  </si>
  <si>
    <t>IGNACIO M. ALTAMIRANO</t>
  </si>
  <si>
    <t>ACUAUTLA</t>
  </si>
  <si>
    <t>AQUETZPALCO</t>
  </si>
  <si>
    <t>SAN ESTEBAN</t>
  </si>
  <si>
    <t>SAN AMBROSIO</t>
  </si>
  <si>
    <t>CHALINGO</t>
  </si>
  <si>
    <t>COAXOCOTITLA</t>
  </si>
  <si>
    <t>LA CORRALA</t>
  </si>
  <si>
    <t>PALZOQUICO</t>
  </si>
  <si>
    <t>TETLALPAN</t>
  </si>
  <si>
    <t>XALCUATLA</t>
  </si>
  <si>
    <t>TEXOLOC</t>
  </si>
  <si>
    <t>AGUSTIN MELGAR</t>
  </si>
  <si>
    <t>TENEXHUEYAC</t>
  </si>
  <si>
    <t>TEXCATLA</t>
  </si>
  <si>
    <t>ATLALCO</t>
  </si>
  <si>
    <t>LUIS DONALDO COLOSIO</t>
  </si>
  <si>
    <t>CHIAPA</t>
  </si>
  <si>
    <t>OHUATIPA</t>
  </si>
  <si>
    <t>VIXTHA DE MADERO</t>
  </si>
  <si>
    <t>XOCOTITLA</t>
  </si>
  <si>
    <t>IXTACZOQUICO</t>
  </si>
  <si>
    <t>EX-HACIENDA DEBODHE</t>
  </si>
  <si>
    <t>OXELOCO</t>
  </si>
  <si>
    <t>SAN CLEMENTE</t>
  </si>
  <si>
    <t>LA JOYA</t>
  </si>
  <si>
    <t>EL BOTHO</t>
  </si>
  <si>
    <t>TEPEXITITLA</t>
  </si>
  <si>
    <t>BANDERAS</t>
  </si>
  <si>
    <t>LONTLA</t>
  </si>
  <si>
    <t>EL DEXTHO</t>
  </si>
  <si>
    <t>EL ALBERTO</t>
  </si>
  <si>
    <t>TAXADHO</t>
  </si>
  <si>
    <t>NEQUETEJE</t>
  </si>
  <si>
    <t>LOS CEREZOS</t>
  </si>
  <si>
    <t>EL PEMUCHE</t>
  </si>
  <si>
    <t>MATACHILILLO</t>
  </si>
  <si>
    <t>CRISOLCO</t>
  </si>
  <si>
    <t>HUITEPEC</t>
  </si>
  <si>
    <t>OLOTLA</t>
  </si>
  <si>
    <t>CHIMALAPA</t>
  </si>
  <si>
    <t>EL DURAZNO</t>
  </si>
  <si>
    <t>MONTEMAR</t>
  </si>
  <si>
    <t>SAN FRANCISCO ATOTONILCO</t>
  </si>
  <si>
    <t>SANTA CATARINA</t>
  </si>
  <si>
    <t>PAHUATITLA</t>
  </si>
  <si>
    <t>ATLALTIPA TECOLOTITLA</t>
  </si>
  <si>
    <t>HUITZOTLACO</t>
  </si>
  <si>
    <t>ZAPOTE ARRIBA</t>
  </si>
  <si>
    <t>TOTONICAPA</t>
  </si>
  <si>
    <t>AXCACO</t>
  </si>
  <si>
    <t>TETZACUAL</t>
  </si>
  <si>
    <t>TEPEMAXAC</t>
  </si>
  <si>
    <t>LA MESA DE CUATOLOL</t>
  </si>
  <si>
    <t>EL VITHE</t>
  </si>
  <si>
    <t>SAN ANTONIO TEZOQUIPAN</t>
  </si>
  <si>
    <t>LA HEREDAD</t>
  </si>
  <si>
    <t>LA PAILA</t>
  </si>
  <si>
    <t>TLACUAPAN</t>
  </si>
  <si>
    <t>TEMAXCALTITLA</t>
  </si>
  <si>
    <t>TENAMAXTEPEC</t>
  </si>
  <si>
    <t>PENSADOR MEXICANO</t>
  </si>
  <si>
    <t>TLALCHIYAHUALICA</t>
  </si>
  <si>
    <t>TEPEOLOL</t>
  </si>
  <si>
    <t>SAN GREGORIO</t>
  </si>
  <si>
    <t>JUNTAS CHICAS</t>
  </si>
  <si>
    <t>SAN LORENZO ACHIOTEPEC</t>
  </si>
  <si>
    <t>LIC. BENITO JUAREZ</t>
  </si>
  <si>
    <t>TEQUEXQUILICO</t>
  </si>
  <si>
    <t>HUICHINTLA</t>
  </si>
  <si>
    <t>PETLAPIXCA</t>
  </si>
  <si>
    <t>PAHUAYO</t>
  </si>
  <si>
    <t>CRUZHICA</t>
  </si>
  <si>
    <t>PESMAYO</t>
  </si>
  <si>
    <t>POHUANTITLA</t>
  </si>
  <si>
    <t>POCHOTITLA</t>
  </si>
  <si>
    <t>TENEXCO II</t>
  </si>
  <si>
    <t>TLALTECATLA</t>
  </si>
  <si>
    <t>CHIATITLA</t>
  </si>
  <si>
    <t>POZUELOS</t>
  </si>
  <si>
    <t>PALZOQUIAPA</t>
  </si>
  <si>
    <t>ATALCO</t>
  </si>
  <si>
    <t>POZO EL MIRADOR</t>
  </si>
  <si>
    <t>IXTLAHUAC</t>
  </si>
  <si>
    <t>LA LAGUNITA</t>
  </si>
  <si>
    <t>BOCUA</t>
  </si>
  <si>
    <t>VILLA HERMOSA</t>
  </si>
  <si>
    <t>TEPETZINTLA I</t>
  </si>
  <si>
    <t>QUIXPEDHE</t>
  </si>
  <si>
    <t>LA FLOR</t>
  </si>
  <si>
    <t>EL APARTADERO</t>
  </si>
  <si>
    <t>SAN PEDRO</t>
  </si>
  <si>
    <t>DANGHU</t>
  </si>
  <si>
    <t>HUITEXCALCO [COLONIA]</t>
  </si>
  <si>
    <t>EL DEXTHI SAN JUANICO</t>
  </si>
  <si>
    <t>EL BOYE</t>
  </si>
  <si>
    <t>EL MAVODO</t>
  </si>
  <si>
    <t>TEPETZINTLA</t>
  </si>
  <si>
    <t>SANTA MARTHA ULA</t>
  </si>
  <si>
    <t>OCTATITLA</t>
  </si>
  <si>
    <t>LA LAJA</t>
  </si>
  <si>
    <t>TERRERO</t>
  </si>
  <si>
    <t>CUAMECACO</t>
  </si>
  <si>
    <t>TEPEMALINTLA</t>
  </si>
  <si>
    <t>SAN VICENTE</t>
  </si>
  <si>
    <t>EL CASIU</t>
  </si>
  <si>
    <t>TEPEHIXPA</t>
  </si>
  <si>
    <t>SAN RAFAEL LOMA BONITA (EJIDO SANTA ANA HUEYTLALPAN)</t>
  </si>
  <si>
    <t>CUATECOMACO</t>
  </si>
  <si>
    <t>AXIHUIYO</t>
  </si>
  <si>
    <t>TEOXTITLA</t>
  </si>
  <si>
    <t>CHOMAQUICO</t>
  </si>
  <si>
    <t>TZINANCATITLA</t>
  </si>
  <si>
    <t>QUEMTHA</t>
  </si>
  <si>
    <t>LAS MINAS</t>
  </si>
  <si>
    <t>LA NOPALERA</t>
  </si>
  <si>
    <t>LA HUERTA CAPULA</t>
  </si>
  <si>
    <t>PITZOTLA</t>
  </si>
  <si>
    <t>MANGOCUATITLA</t>
  </si>
  <si>
    <t>MACHETLA II</t>
  </si>
  <si>
    <t>ZOTICTLA</t>
  </si>
  <si>
    <t>ACOCUL GUADALUPE</t>
  </si>
  <si>
    <t>CHICHIMECAS</t>
  </si>
  <si>
    <t>MAGUEY VERDE</t>
  </si>
  <si>
    <t>AMOXCO</t>
  </si>
  <si>
    <t>VIVEROS DE LA LOMA</t>
  </si>
  <si>
    <t>EL HUACRI</t>
  </si>
  <si>
    <t>EL ZAPOTE</t>
  </si>
  <si>
    <t>AHUAYO</t>
  </si>
  <si>
    <t>LA LOMITA</t>
  </si>
  <si>
    <t>DURANGO DABOXTHA</t>
  </si>
  <si>
    <t>AGUA HEDEONDA</t>
  </si>
  <si>
    <t>PRIMERO DE MAYO</t>
  </si>
  <si>
    <t>CHOMPELETLA</t>
  </si>
  <si>
    <t>EL SAUZ (JUXMAYE)</t>
  </si>
  <si>
    <t>CHIMILPA</t>
  </si>
  <si>
    <t>CANTINELA</t>
  </si>
  <si>
    <t>ARENALITO</t>
  </si>
  <si>
    <t>EX-HACIENDA DE OCOTZA</t>
  </si>
  <si>
    <t>SANTIAGO IXTLAHUACA</t>
  </si>
  <si>
    <t>PUERTO DEXTHI</t>
  </si>
  <si>
    <t>EL ESPINO</t>
  </si>
  <si>
    <t>LOS REMEDIOS</t>
  </si>
  <si>
    <t>SAN JUANICO</t>
  </si>
  <si>
    <t>EL NARANJAL</t>
  </si>
  <si>
    <t>TENEXCO</t>
  </si>
  <si>
    <t>MARIANO ESCOBEDO</t>
  </si>
  <si>
    <t>TEXCADHO</t>
  </si>
  <si>
    <t>EL DEFAY</t>
  </si>
  <si>
    <t>EL MANANTIAL</t>
  </si>
  <si>
    <t>EL BUENA</t>
  </si>
  <si>
    <t>FONTEZUELAS</t>
  </si>
  <si>
    <t>BOXHUADA</t>
  </si>
  <si>
    <t>LLANO SEGUNDO</t>
  </si>
  <si>
    <t>ALJIBES</t>
  </si>
  <si>
    <t>EL BANXU</t>
  </si>
  <si>
    <t>GRANADITAS</t>
  </si>
  <si>
    <t>TIOCUATITLA</t>
  </si>
  <si>
    <t>LLANO PRIMERO</t>
  </si>
  <si>
    <t>PALO VERDE</t>
  </si>
  <si>
    <t>EL OLIVO</t>
  </si>
  <si>
    <t>SAN JUAN DE LAS FLORES</t>
  </si>
  <si>
    <t>QUITANDEJHE</t>
  </si>
  <si>
    <t>SAN PABLO EL GRANDE</t>
  </si>
  <si>
    <t>SULTEPEC</t>
  </si>
  <si>
    <t>ACUAPA</t>
  </si>
  <si>
    <t>HUITZQUILITITLA</t>
  </si>
  <si>
    <t>XANCALTITLA</t>
  </si>
  <si>
    <t>HUACAXTITLA</t>
  </si>
  <si>
    <t>CHICHATLA</t>
  </si>
  <si>
    <t>IXTLAPALA</t>
  </si>
  <si>
    <t>JUAN ALDAMA</t>
  </si>
  <si>
    <t>CHIPOCO</t>
  </si>
  <si>
    <t>XUCHIPANTLA</t>
  </si>
  <si>
    <t>ACAHUASCO</t>
  </si>
  <si>
    <t>APANTLAZOL</t>
  </si>
  <si>
    <t>CALINTLA</t>
  </si>
  <si>
    <t>ZACAPETLAYO</t>
  </si>
  <si>
    <t>CUAPAXTITLA</t>
  </si>
  <si>
    <t>ATLAJCO</t>
  </si>
  <si>
    <t>XILICO</t>
  </si>
  <si>
    <t>POCANTLA</t>
  </si>
  <si>
    <t>SANTIAGO II</t>
  </si>
  <si>
    <t>ACANOA</t>
  </si>
  <si>
    <t>CUAMONTAX</t>
  </si>
  <si>
    <t>SAN ISIDRO</t>
  </si>
  <si>
    <t>SANTO DOMINGO</t>
  </si>
  <si>
    <t>CONGRESO PERMANENTE AGRARIO</t>
  </si>
  <si>
    <t>LOS COYOLES</t>
  </si>
  <si>
    <t>PIEDRA HINCADA</t>
  </si>
  <si>
    <t>CRUZTITLA</t>
  </si>
  <si>
    <t>AMAXAC</t>
  </si>
  <si>
    <t>ZOHUALA</t>
  </si>
  <si>
    <t>LAS CHACAS</t>
  </si>
  <si>
    <t>TAMALCUATITLA</t>
  </si>
  <si>
    <t>MACHETLA</t>
  </si>
  <si>
    <t>PLUTARCO ELIAS CALLES</t>
  </si>
  <si>
    <t>PILCHIATIPA</t>
  </si>
  <si>
    <t>TLAMAMALA</t>
  </si>
  <si>
    <t>CHANTASCO</t>
  </si>
  <si>
    <t>TECOPIA</t>
  </si>
  <si>
    <t>JOSE LOPEZ PORTILLO</t>
  </si>
  <si>
    <t>LA CUMBRE DE MURIDORES</t>
  </si>
  <si>
    <t>LA VEREDA</t>
  </si>
  <si>
    <t>ATLALTIPA HUITZOTLACO</t>
  </si>
  <si>
    <t>TATACUATITLA</t>
  </si>
  <si>
    <t>COCOTLA</t>
  </si>
  <si>
    <t>LA MESA DE LIMANTITLA</t>
  </si>
  <si>
    <t>ECUATITLA</t>
  </si>
  <si>
    <t>EL RODRIGO</t>
  </si>
  <si>
    <t>COCHISCUATITLA LAS CHACAS</t>
  </si>
  <si>
    <t>AQUIXCUATITLA I</t>
  </si>
  <si>
    <t>COXHUACO II</t>
  </si>
  <si>
    <t>CHIPILA</t>
  </si>
  <si>
    <t>PILTEPECO</t>
  </si>
  <si>
    <t>TANCHA</t>
  </si>
  <si>
    <t>HUEYTLALE</t>
  </si>
  <si>
    <t>HUEXTETITLA</t>
  </si>
  <si>
    <t>LOS HUMOS</t>
  </si>
  <si>
    <t>ACOMUL</t>
  </si>
  <si>
    <t>TLACHAPA</t>
  </si>
  <si>
    <t>AHUEHUETL</t>
  </si>
  <si>
    <t>EL IXTLE</t>
  </si>
  <si>
    <t>AHUATEMPA</t>
  </si>
  <si>
    <t>TACUATITLA</t>
  </si>
  <si>
    <t>CECECAPA</t>
  </si>
  <si>
    <t>AHUATITLA I</t>
  </si>
  <si>
    <t>EL BARCO</t>
  </si>
  <si>
    <t>JAHUEY CAPULA</t>
  </si>
  <si>
    <t>MORELOS (TRANCAS)</t>
  </si>
  <si>
    <t>LA MANZANA</t>
  </si>
  <si>
    <t>EL COBRE</t>
  </si>
  <si>
    <t>TECPACO</t>
  </si>
  <si>
    <t>COAMILA</t>
  </si>
  <si>
    <t>ATAPPA</t>
  </si>
  <si>
    <t>CUATZATZAS</t>
  </si>
  <si>
    <t>SANTA ROSA TETLAMA</t>
  </si>
  <si>
    <t>COAMAPIL</t>
  </si>
  <si>
    <t>PEDRO MARIA ANAYA</t>
  </si>
  <si>
    <t>LOS REYES</t>
  </si>
  <si>
    <t>COYAMETEPEC</t>
  </si>
  <si>
    <t>LINDA VISTA I (MIRASOL)</t>
  </si>
  <si>
    <t>LOS PLANES</t>
  </si>
  <si>
    <t>NOXTHEY</t>
  </si>
  <si>
    <t>COPALTITLA</t>
  </si>
  <si>
    <t>EL VEINTE</t>
  </si>
  <si>
    <t>HUIZACHEZ</t>
  </si>
  <si>
    <t>NUEVO COYOLAR</t>
  </si>
  <si>
    <t>EJIDO TLATZINTLA</t>
  </si>
  <si>
    <t>ACATLAJAPA</t>
  </si>
  <si>
    <t>EL DOTHU</t>
  </si>
  <si>
    <t>OJTLAMEKAYO</t>
  </si>
  <si>
    <t>IXTAKUATITLA</t>
  </si>
  <si>
    <t>MILKAUAL</t>
  </si>
  <si>
    <t>ZAPOTE ABAJO</t>
  </si>
  <si>
    <t>EL MIRADOR CAPULA</t>
  </si>
  <si>
    <t>PILCAPILLA</t>
  </si>
  <si>
    <t>VILLA DE LA PAZ</t>
  </si>
  <si>
    <t>CERRITO CAPULA</t>
  </si>
  <si>
    <t>EJIDO SANTA CATARINA</t>
  </si>
  <si>
    <t>2 DE AGOSTO [COLONIA]</t>
  </si>
  <si>
    <t>13DPR0003Y</t>
  </si>
  <si>
    <t>13DPR0004X</t>
  </si>
  <si>
    <t>EL BANCO</t>
  </si>
  <si>
    <t>13DPR0005W</t>
  </si>
  <si>
    <t>NUEVO MONTERREY</t>
  </si>
  <si>
    <t>13DPR0007U</t>
  </si>
  <si>
    <t>GRAL. NICOLAS FLORES</t>
  </si>
  <si>
    <t>13DPR0008T</t>
  </si>
  <si>
    <t>PAJIADHI</t>
  </si>
  <si>
    <t>13DPR0009S</t>
  </si>
  <si>
    <t>13DPR0010H</t>
  </si>
  <si>
    <t>FAUSTA CARETTA DE LA VEGA</t>
  </si>
  <si>
    <t>13DPR0012F</t>
  </si>
  <si>
    <t>13DPR0013E</t>
  </si>
  <si>
    <t>JOSE ANGELES MONTAĂ‘O</t>
  </si>
  <si>
    <t>13DPR0018Z</t>
  </si>
  <si>
    <t>EL NOGALITO</t>
  </si>
  <si>
    <t>13DPR0019Z</t>
  </si>
  <si>
    <t>13DPR0021N</t>
  </si>
  <si>
    <t>13DPR0022M</t>
  </si>
  <si>
    <t>13DPR0024K</t>
  </si>
  <si>
    <t>13DPR0028G</t>
  </si>
  <si>
    <t>LA CHAMUSQUINA</t>
  </si>
  <si>
    <t>13DPR0029F</t>
  </si>
  <si>
    <t>ANACLETO RAMOS</t>
  </si>
  <si>
    <t>13DPR0032T</t>
  </si>
  <si>
    <t>GRAL. AVILA CAMACHO</t>
  </si>
  <si>
    <t>13DPR0034R</t>
  </si>
  <si>
    <t>FELIPE ANGELES</t>
  </si>
  <si>
    <t>13DPR0035Q</t>
  </si>
  <si>
    <t>13DPR0036P</t>
  </si>
  <si>
    <t>LOS TEPETATES</t>
  </si>
  <si>
    <t>13DPR0037O</t>
  </si>
  <si>
    <t>13DPR0038N</t>
  </si>
  <si>
    <t>LA TINAJA DURANGO</t>
  </si>
  <si>
    <t>13DPR0039M</t>
  </si>
  <si>
    <t>13DPR0041A</t>
  </si>
  <si>
    <t>DR. JAIME TORRES BODET</t>
  </si>
  <si>
    <t>13DPR0042Z</t>
  </si>
  <si>
    <t>13DPR0043Z</t>
  </si>
  <si>
    <t>13DPR0044Y</t>
  </si>
  <si>
    <t>JOSE MARIA MORELOS</t>
  </si>
  <si>
    <t>13DPR0045X</t>
  </si>
  <si>
    <t>DIECIOCHO DE MARZO</t>
  </si>
  <si>
    <t>13DPR0046W</t>
  </si>
  <si>
    <t>EL NECTARIO</t>
  </si>
  <si>
    <t>13DPR0047V</t>
  </si>
  <si>
    <t>13DPR0050I</t>
  </si>
  <si>
    <t>ILDEFONSO VELAZQUEZ IBARRA</t>
  </si>
  <si>
    <t>13DPR0051H</t>
  </si>
  <si>
    <t>TLAHUELONGO</t>
  </si>
  <si>
    <t>13DPR0053F</t>
  </si>
  <si>
    <t>13DPR0054E</t>
  </si>
  <si>
    <t>13DPR0055D</t>
  </si>
  <si>
    <t>TEOFILA SANCHEZ MEDINA</t>
  </si>
  <si>
    <t>13DPR0056C</t>
  </si>
  <si>
    <t>13DPR0057B</t>
  </si>
  <si>
    <t>13DPR0058A</t>
  </si>
  <si>
    <t>TEPANTITLA</t>
  </si>
  <si>
    <t>13DPR0060P</t>
  </si>
  <si>
    <t>13DPR0062N</t>
  </si>
  <si>
    <t>13DPR0063M</t>
  </si>
  <si>
    <t>13DPR0064L</t>
  </si>
  <si>
    <t>EL ROBLE</t>
  </si>
  <si>
    <t>13DPR0069G</t>
  </si>
  <si>
    <t>EDUARDO VERA GUTIERREZ</t>
  </si>
  <si>
    <t>13DPR0070W</t>
  </si>
  <si>
    <t>CHICHICAXTLE</t>
  </si>
  <si>
    <t>13DPR0072U</t>
  </si>
  <si>
    <t>13DPR0073T</t>
  </si>
  <si>
    <t>CERRO GRANDE</t>
  </si>
  <si>
    <t>13DPR0074S</t>
  </si>
  <si>
    <t>13DPR0075R</t>
  </si>
  <si>
    <t>13DPR0076Q</t>
  </si>
  <si>
    <t>NARCIZO MENDOZA</t>
  </si>
  <si>
    <t>13DPR0077P</t>
  </si>
  <si>
    <t>13DPR0078O</t>
  </si>
  <si>
    <t>13DPR0080C</t>
  </si>
  <si>
    <t>EL VEINTE [COLONIA]</t>
  </si>
  <si>
    <t>13DPR0081B</t>
  </si>
  <si>
    <t>13DPR0082A</t>
  </si>
  <si>
    <t>13DPR0083Z</t>
  </si>
  <si>
    <t>13DPR0084Z</t>
  </si>
  <si>
    <t>13DPR0085Y</t>
  </si>
  <si>
    <t>13DPR0086X</t>
  </si>
  <si>
    <t>BALTAZAR GOMEZ JIMENEZ</t>
  </si>
  <si>
    <t>ESTOCUAPA (LA COLMENA)</t>
  </si>
  <si>
    <t>13DPR0087W</t>
  </si>
  <si>
    <t>13DPR0088V</t>
  </si>
  <si>
    <t>ESCUELA DE EDUCACION PRIMARIA</t>
  </si>
  <si>
    <t>LA REFORMA DE PALO SEMITA</t>
  </si>
  <si>
    <t>13DPR0089U</t>
  </si>
  <si>
    <t>ESTUARDO LARA LARA</t>
  </si>
  <si>
    <t>13DPR0092H</t>
  </si>
  <si>
    <t>CONSUMACION DE LA INDEPENDENCIA</t>
  </si>
  <si>
    <t>PLAN DE AYALA</t>
  </si>
  <si>
    <t>13DPR0094F</t>
  </si>
  <si>
    <t>UNIDAD OBRERA</t>
  </si>
  <si>
    <t>13DPR0095E</t>
  </si>
  <si>
    <t>13DPR0100Z</t>
  </si>
  <si>
    <t>GERMAN TOVAR CRUZ</t>
  </si>
  <si>
    <t>13DPR0101Z</t>
  </si>
  <si>
    <t>13DPR0103X</t>
  </si>
  <si>
    <t>TOTOAPITA LA HERRADURA</t>
  </si>
  <si>
    <t>13DPR0104W</t>
  </si>
  <si>
    <t>13DPR0105V</t>
  </si>
  <si>
    <t>MI PATRIA ES PRIMERO</t>
  </si>
  <si>
    <t>13DPR0106U</t>
  </si>
  <si>
    <t>ALFONSO QUIJANO AQUINO</t>
  </si>
  <si>
    <t>13DPR0108S</t>
  </si>
  <si>
    <t>13DPR0109R</t>
  </si>
  <si>
    <t>JUAN DE DIOS RODRIGUEZ HEREDIA</t>
  </si>
  <si>
    <t>13DPR0110G</t>
  </si>
  <si>
    <t>13DPR0111F</t>
  </si>
  <si>
    <t>13DPR0113D</t>
  </si>
  <si>
    <t>13DPR0115B</t>
  </si>
  <si>
    <t>EL ROA</t>
  </si>
  <si>
    <t>13DPR0116A</t>
  </si>
  <si>
    <t>13DPR0117Z</t>
  </si>
  <si>
    <t>LAS ERAS DE HUISTONGO</t>
  </si>
  <si>
    <t>13DPR0118Z</t>
  </si>
  <si>
    <t>COYUTLA</t>
  </si>
  <si>
    <t>13DPR0119Y</t>
  </si>
  <si>
    <t>13DPR0120N</t>
  </si>
  <si>
    <t>FLORINDA CHAPA DIAZ</t>
  </si>
  <si>
    <t>13DPR0121M</t>
  </si>
  <si>
    <t>VANGUARDIA REVOLUCIONARIA</t>
  </si>
  <si>
    <t>13DPR0123K</t>
  </si>
  <si>
    <t>EJIDO TECHACHALCO</t>
  </si>
  <si>
    <t>13DPR0124J</t>
  </si>
  <si>
    <t>HIMNO NACIONAL</t>
  </si>
  <si>
    <t>13DPR0125I</t>
  </si>
  <si>
    <t>FRANCO MEXICANO</t>
  </si>
  <si>
    <t>13DPR0126H</t>
  </si>
  <si>
    <t>13DPR0127G</t>
  </si>
  <si>
    <t>13DPR0128F</t>
  </si>
  <si>
    <t>PLAN DE SAN LUIS</t>
  </si>
  <si>
    <t>PAREDONES</t>
  </si>
  <si>
    <t>13DPR0129E</t>
  </si>
  <si>
    <t>13DPR0130U</t>
  </si>
  <si>
    <t>RAMON G. BONFIL</t>
  </si>
  <si>
    <t>13DPR0132S</t>
  </si>
  <si>
    <t>13DPR0133R</t>
  </si>
  <si>
    <t>13DPR0134Q</t>
  </si>
  <si>
    <t>13DPR0135P</t>
  </si>
  <si>
    <t>13DPR0137N</t>
  </si>
  <si>
    <t>13DPR0139L</t>
  </si>
  <si>
    <t>13DPR0141Z</t>
  </si>
  <si>
    <t>TALAPITZ II</t>
  </si>
  <si>
    <t>13DPR0142Z</t>
  </si>
  <si>
    <t>13DPR0144X</t>
  </si>
  <si>
    <t>LA COMUNIDAD</t>
  </si>
  <si>
    <t>13DPR0145W</t>
  </si>
  <si>
    <t>13DPR0146V</t>
  </si>
  <si>
    <t>13DPR0147U</t>
  </si>
  <si>
    <t>NUEVO ALJIBES</t>
  </si>
  <si>
    <t>13DPR0149S</t>
  </si>
  <si>
    <t>13DPR0150H</t>
  </si>
  <si>
    <t>15 DE MAYO</t>
  </si>
  <si>
    <t>13DPR0151G</t>
  </si>
  <si>
    <t>13DPR0152F</t>
  </si>
  <si>
    <t>13DPR0153E</t>
  </si>
  <si>
    <t>EMILIANO ZAPATA [COLONIA]</t>
  </si>
  <si>
    <t>13DPR0154D</t>
  </si>
  <si>
    <t>13DPR0155C</t>
  </si>
  <si>
    <t>13DPR0156B</t>
  </si>
  <si>
    <t>13DPR0157A</t>
  </si>
  <si>
    <t>13DPR0158Z</t>
  </si>
  <si>
    <t>13DPR0159Z</t>
  </si>
  <si>
    <t>13DPR0160O</t>
  </si>
  <si>
    <t>13DPR0162M</t>
  </si>
  <si>
    <t>TIZAPA</t>
  </si>
  <si>
    <t>13DPR0163L</t>
  </si>
  <si>
    <t>13DPR0164K</t>
  </si>
  <si>
    <t>13DPR0165J</t>
  </si>
  <si>
    <t>13DPR0166I</t>
  </si>
  <si>
    <t>CENTRO ESCOLAR QUETZALCOATL</t>
  </si>
  <si>
    <t>13DPR0167H</t>
  </si>
  <si>
    <t>IBEROAMERICA</t>
  </si>
  <si>
    <t>13DPR0168G</t>
  </si>
  <si>
    <t>13DPR0169F</t>
  </si>
  <si>
    <t>13DPR0171U</t>
  </si>
  <si>
    <t>ESFUERZO CAMPESINO</t>
  </si>
  <si>
    <t>SAN FELIPE Y ANEXAS</t>
  </si>
  <si>
    <t>13DPR0176P</t>
  </si>
  <si>
    <t>13DPR0177O</t>
  </si>
  <si>
    <t>BELIZARIO DOMINGUEZ</t>
  </si>
  <si>
    <t>13DPR0178N</t>
  </si>
  <si>
    <t>13DPR0180B</t>
  </si>
  <si>
    <t>ERNESTO VIVEROS</t>
  </si>
  <si>
    <t>13DPR0181A</t>
  </si>
  <si>
    <t>13DPR0183Z</t>
  </si>
  <si>
    <t>FILOMENO MATA</t>
  </si>
  <si>
    <t>13DPR0184Y</t>
  </si>
  <si>
    <t>13DPR0185X</t>
  </si>
  <si>
    <t>13DPR0186W</t>
  </si>
  <si>
    <t>13DPR0187V</t>
  </si>
  <si>
    <t>13DPR0188U</t>
  </si>
  <si>
    <t>13DPR0189T</t>
  </si>
  <si>
    <t>13DPR0190I</t>
  </si>
  <si>
    <t>VEINTE DE NOVIEMBRE</t>
  </si>
  <si>
    <t>LA CULEBRA</t>
  </si>
  <si>
    <t>13DPR0192G</t>
  </si>
  <si>
    <t>JACALILLA</t>
  </si>
  <si>
    <t>13DPR0193F</t>
  </si>
  <si>
    <t>13DPR0194E</t>
  </si>
  <si>
    <t>13DPR0195D</t>
  </si>
  <si>
    <t>EL NARANJO</t>
  </si>
  <si>
    <t>13DPR0196C</t>
  </si>
  <si>
    <t>LAS PALMITAS</t>
  </si>
  <si>
    <t>13DPR0197B</t>
  </si>
  <si>
    <t>LAS PILAS</t>
  </si>
  <si>
    <t>13DPR0199Z</t>
  </si>
  <si>
    <t>13DPR0200Z</t>
  </si>
  <si>
    <t>ZIPATLA</t>
  </si>
  <si>
    <t>13DPR0201Y</t>
  </si>
  <si>
    <t>13DPR0202X</t>
  </si>
  <si>
    <t>MONTECILLO</t>
  </si>
  <si>
    <t>13DPR0203W</t>
  </si>
  <si>
    <t>13DPR0204V</t>
  </si>
  <si>
    <t>ACAYAHUAL</t>
  </si>
  <si>
    <t>13DPR0205U</t>
  </si>
  <si>
    <t>13DPR0206T</t>
  </si>
  <si>
    <t>EL BANCO (EL BANCO VEGA DE MADERO)</t>
  </si>
  <si>
    <t>13DPR0207S</t>
  </si>
  <si>
    <t>13DPR0209Q</t>
  </si>
  <si>
    <t>13DPR0210F</t>
  </si>
  <si>
    <t>DANIEL DELGADILLO</t>
  </si>
  <si>
    <t>13DPR0211E</t>
  </si>
  <si>
    <t>13DPR0212D</t>
  </si>
  <si>
    <t>FELIPE CARRILLO PUERTO</t>
  </si>
  <si>
    <t>13DPR0213C</t>
  </si>
  <si>
    <t>JOSE MA. MORELOS</t>
  </si>
  <si>
    <t>13DPR0214B</t>
  </si>
  <si>
    <t>HOGAR Y PATRIA</t>
  </si>
  <si>
    <t>13DPR0215A</t>
  </si>
  <si>
    <t>13DPR0216Z</t>
  </si>
  <si>
    <t>13DPR0217Z</t>
  </si>
  <si>
    <t>13DPR0218Y</t>
  </si>
  <si>
    <t>PROFRA. MA. LUISA SOTO VELASCO</t>
  </si>
  <si>
    <t>13DPR0219X</t>
  </si>
  <si>
    <t>MARIANO MATAMOROS</t>
  </si>
  <si>
    <t>13DPR0220M</t>
  </si>
  <si>
    <t>13DPR0221L</t>
  </si>
  <si>
    <t>PATRIA Y LIBERTAD</t>
  </si>
  <si>
    <t>13DPR0222K</t>
  </si>
  <si>
    <t>13DPR0223J</t>
  </si>
  <si>
    <t>13DPR0224I</t>
  </si>
  <si>
    <t>EUSEBIO A. VELASCO</t>
  </si>
  <si>
    <t>ATEZCA</t>
  </si>
  <si>
    <t>13DPR0225H</t>
  </si>
  <si>
    <t>CECILIO HERNANDEZ</t>
  </si>
  <si>
    <t>13DPR0226G</t>
  </si>
  <si>
    <t>13DPR0228E</t>
  </si>
  <si>
    <t>13DPR0229D</t>
  </si>
  <si>
    <t>13DPR0230T</t>
  </si>
  <si>
    <t>13DPR0231S</t>
  </si>
  <si>
    <t>13DPR0232R</t>
  </si>
  <si>
    <t>13DPR0233Q</t>
  </si>
  <si>
    <t>SAN BERNARDO</t>
  </si>
  <si>
    <t>13DPR0235O</t>
  </si>
  <si>
    <t>JOSE MA. MORELOS Y PAVON</t>
  </si>
  <si>
    <t>13DPR0237M</t>
  </si>
  <si>
    <t>13DPR0238L</t>
  </si>
  <si>
    <t>PROFR. JESUS VALENCIA LEON</t>
  </si>
  <si>
    <t>13DPR0239K</t>
  </si>
  <si>
    <t>13DPR0241Z</t>
  </si>
  <si>
    <t>13DPR0243X</t>
  </si>
  <si>
    <t>13DPR0245V</t>
  </si>
  <si>
    <t>13DPR0246U</t>
  </si>
  <si>
    <t>13DPR0248S</t>
  </si>
  <si>
    <t>13DPR0253D</t>
  </si>
  <si>
    <t>LEYES DE REFORMA</t>
  </si>
  <si>
    <t>XITEJE DE LA REFORMA</t>
  </si>
  <si>
    <t>13DPR0254C</t>
  </si>
  <si>
    <t>13DPR0255B</t>
  </si>
  <si>
    <t>TAXHAY</t>
  </si>
  <si>
    <t>13DPR0256A</t>
  </si>
  <si>
    <t>13DPR0258Z</t>
  </si>
  <si>
    <t>13DPR0259Y</t>
  </si>
  <si>
    <t>HERMENEGILDO GALEANA</t>
  </si>
  <si>
    <t>MESA DE PILAS</t>
  </si>
  <si>
    <t>13DPR0260N</t>
  </si>
  <si>
    <t>GRAL. MIGUEL ALEMAN</t>
  </si>
  <si>
    <t>13DPR0261M</t>
  </si>
  <si>
    <t>13DPR0262L</t>
  </si>
  <si>
    <t>13DPR0263K</t>
  </si>
  <si>
    <t>EL FRESNO (CASAS VIEJAS)</t>
  </si>
  <si>
    <t>13DPR0264J</t>
  </si>
  <si>
    <t>13DPR0265I</t>
  </si>
  <si>
    <t>13DPR0266H</t>
  </si>
  <si>
    <t>ROMAN GUERRERO</t>
  </si>
  <si>
    <t>EL MANGUI</t>
  </si>
  <si>
    <t>13DPR0267G</t>
  </si>
  <si>
    <t>13DPR0269E</t>
  </si>
  <si>
    <t>13DPR0270U</t>
  </si>
  <si>
    <t>13DPR0271T</t>
  </si>
  <si>
    <t>13DPR0272S</t>
  </si>
  <si>
    <t>13DPR0274Q</t>
  </si>
  <si>
    <t>SANTA CRUZ DE MONTECILLOS</t>
  </si>
  <si>
    <t>13DPR0275P</t>
  </si>
  <si>
    <t>13DPR0276O</t>
  </si>
  <si>
    <t>13DPR0277N</t>
  </si>
  <si>
    <t>13DPR0278M</t>
  </si>
  <si>
    <t>MANUEL TENIENTE (EL LLANO)</t>
  </si>
  <si>
    <t>13DPR0280A</t>
  </si>
  <si>
    <t>EL TEJOCOTE</t>
  </si>
  <si>
    <t>13DPR0281Z</t>
  </si>
  <si>
    <t>13DPR0282Z</t>
  </si>
  <si>
    <t>13DPR0283Y</t>
  </si>
  <si>
    <t>ZAPOTAL DE MORAS</t>
  </si>
  <si>
    <t>13DPR0285W</t>
  </si>
  <si>
    <t>13DPR0286V</t>
  </si>
  <si>
    <t>ARROYO DE CAL</t>
  </si>
  <si>
    <t>13DPR0287U</t>
  </si>
  <si>
    <t>27 DE SEPTIEMBRE</t>
  </si>
  <si>
    <t>13DPR0289S</t>
  </si>
  <si>
    <t>ARTURO DEL CASTILLO</t>
  </si>
  <si>
    <t>13DPR0290H</t>
  </si>
  <si>
    <t>13DPR0291G</t>
  </si>
  <si>
    <t>13DPR0292F</t>
  </si>
  <si>
    <t>13DPR0293E</t>
  </si>
  <si>
    <t>TEODOMIRO MANZANO CAMPERO</t>
  </si>
  <si>
    <t>13DPR0294D</t>
  </si>
  <si>
    <t>13DPR0295C</t>
  </si>
  <si>
    <t>13DPR0296B</t>
  </si>
  <si>
    <t>13DPR0297A</t>
  </si>
  <si>
    <t>LOMAS ALTAS</t>
  </si>
  <si>
    <t>13DPR0298Z</t>
  </si>
  <si>
    <t>MONTE GRANDE</t>
  </si>
  <si>
    <t>13DPR0299Z</t>
  </si>
  <si>
    <t>13DPR0300Y</t>
  </si>
  <si>
    <t>13DPR0301X</t>
  </si>
  <si>
    <t>13DPR0302W</t>
  </si>
  <si>
    <t>COYOLTITLA</t>
  </si>
  <si>
    <t>13DPR0304U</t>
  </si>
  <si>
    <t>EL POTRERO</t>
  </si>
  <si>
    <t>13DPR0305T</t>
  </si>
  <si>
    <t>PALMA SOLA</t>
  </si>
  <si>
    <t>13DPR0306S</t>
  </si>
  <si>
    <t>13DPR0307R</t>
  </si>
  <si>
    <t>NICASIO RAMIREZ</t>
  </si>
  <si>
    <t>13DPR0308Q</t>
  </si>
  <si>
    <t>AĂ‘O DE ZARAGOZA</t>
  </si>
  <si>
    <t>13DPR0309P</t>
  </si>
  <si>
    <t>TAXISCOATITLA</t>
  </si>
  <si>
    <t>13DPR0310E</t>
  </si>
  <si>
    <t>13DPR0311D</t>
  </si>
  <si>
    <t>TZAPOYO I</t>
  </si>
  <si>
    <t>13DPR0313B</t>
  </si>
  <si>
    <t>13DPR0314A</t>
  </si>
  <si>
    <t>13DPR0315Z</t>
  </si>
  <si>
    <t>CERRO GORDO</t>
  </si>
  <si>
    <t>13DPR0316Z</t>
  </si>
  <si>
    <t>MILPAS VIEJAS</t>
  </si>
  <si>
    <t>13DPR0317Y</t>
  </si>
  <si>
    <t>EL TORMENTO DE CUAUHTEMOC</t>
  </si>
  <si>
    <t>13DPR0318X</t>
  </si>
  <si>
    <t>POTRERILLOS</t>
  </si>
  <si>
    <t>13DPR0319W</t>
  </si>
  <si>
    <t>MAZAHAPA</t>
  </si>
  <si>
    <t>13DPR0320L</t>
  </si>
  <si>
    <t>13DPR0322J</t>
  </si>
  <si>
    <t>13DPR0323I</t>
  </si>
  <si>
    <t>13DPR0324H</t>
  </si>
  <si>
    <t>13DPR0325G</t>
  </si>
  <si>
    <t>MADERO Y PINO SUAREZ</t>
  </si>
  <si>
    <t>13DPR0326F</t>
  </si>
  <si>
    <t>13DPR0329C</t>
  </si>
  <si>
    <t>SAN JUAN TECOCOMULCO</t>
  </si>
  <si>
    <t>13DPR0331R</t>
  </si>
  <si>
    <t>13DPR0332Q</t>
  </si>
  <si>
    <t>13DPR0333P</t>
  </si>
  <si>
    <t>13DPR0334O</t>
  </si>
  <si>
    <t>CENTRO ESCOLAR PRESIDENTE ALEMAN</t>
  </si>
  <si>
    <t>13DPR0335N</t>
  </si>
  <si>
    <t>13DPR0336M</t>
  </si>
  <si>
    <t>13DPR0337L</t>
  </si>
  <si>
    <t>13DPR0339J</t>
  </si>
  <si>
    <t>GRAL. JULIAN VILLAGRAN</t>
  </si>
  <si>
    <t>13DPR0340Z</t>
  </si>
  <si>
    <t>13DPR0341Y</t>
  </si>
  <si>
    <t>13DPR0342X</t>
  </si>
  <si>
    <t>13DPR0343W</t>
  </si>
  <si>
    <t>CADETE VICENTE SUAREZ</t>
  </si>
  <si>
    <t>13DPR0345U</t>
  </si>
  <si>
    <t>13DPR0347S</t>
  </si>
  <si>
    <t>13DPR0348R</t>
  </si>
  <si>
    <t>LOMA DE PILAS</t>
  </si>
  <si>
    <t>13DPR0349Q</t>
  </si>
  <si>
    <t>LAS FUENTES</t>
  </si>
  <si>
    <t>13DPR0350F</t>
  </si>
  <si>
    <t>13DPR0351E</t>
  </si>
  <si>
    <t>13DPR0354B</t>
  </si>
  <si>
    <t>13DPR0355A</t>
  </si>
  <si>
    <t>CHALAHUITITO</t>
  </si>
  <si>
    <t>13DPR0356Z</t>
  </si>
  <si>
    <t>13DPR0357Z</t>
  </si>
  <si>
    <t>13DPR0358Y</t>
  </si>
  <si>
    <t>13DPR0359X</t>
  </si>
  <si>
    <t>PROFR. FRANCISCO NOBLE</t>
  </si>
  <si>
    <t>13DPR0360M</t>
  </si>
  <si>
    <t>13DPR0361L</t>
  </si>
  <si>
    <t>INDIOS ZACAPOAXTLA</t>
  </si>
  <si>
    <t>13DPR0362K</t>
  </si>
  <si>
    <t>13DPR0363J</t>
  </si>
  <si>
    <t>13DPR0364I</t>
  </si>
  <si>
    <t>LAS MORAS</t>
  </si>
  <si>
    <t>13DPR0365H</t>
  </si>
  <si>
    <t>13DPR0366G</t>
  </si>
  <si>
    <t>TRIPUENTE</t>
  </si>
  <si>
    <t>13DPR0367F</t>
  </si>
  <si>
    <t>13DPR0368E</t>
  </si>
  <si>
    <t>13DPR0369D</t>
  </si>
  <si>
    <t>LA TINAJA</t>
  </si>
  <si>
    <t>13DPR0370T</t>
  </si>
  <si>
    <t>13DPR0372R</t>
  </si>
  <si>
    <t>PROFR GONZALO MENINDEZ DIAZ</t>
  </si>
  <si>
    <t>13DPR0373Q</t>
  </si>
  <si>
    <t>13DPR0374P</t>
  </si>
  <si>
    <t>PROFR RAFAEL RAMIREZ</t>
  </si>
  <si>
    <t>13DPR0375O</t>
  </si>
  <si>
    <t>PROFRA. MANUELA VARGAS</t>
  </si>
  <si>
    <t>13DPR0376N</t>
  </si>
  <si>
    <t>PROFR. ARNULFO ISLAS</t>
  </si>
  <si>
    <t>13DPR0377M</t>
  </si>
  <si>
    <t>13DPR0378L</t>
  </si>
  <si>
    <t>13DPR0379K</t>
  </si>
  <si>
    <t>FELIPE PESCADOR</t>
  </si>
  <si>
    <t>13DPR0380Z</t>
  </si>
  <si>
    <t>EL OCOTAL</t>
  </si>
  <si>
    <t>13DPR0381Z</t>
  </si>
  <si>
    <t>VEINTIUNO DE MARZO</t>
  </si>
  <si>
    <t>13DPR0382Y</t>
  </si>
  <si>
    <t>13DPR0383X</t>
  </si>
  <si>
    <t>13DPR0384W</t>
  </si>
  <si>
    <t>CHAPULTEPEC DE POZOS</t>
  </si>
  <si>
    <t>13DPR0385V</t>
  </si>
  <si>
    <t>13DPR0386U</t>
  </si>
  <si>
    <t>13DPR0387T</t>
  </si>
  <si>
    <t>SAN ISIDRO LLANO LARGO</t>
  </si>
  <si>
    <t>13DPR0388S</t>
  </si>
  <si>
    <t>13DPR0389R</t>
  </si>
  <si>
    <t>13DPR0390G</t>
  </si>
  <si>
    <t>GRAL. FRANCISCO VILLA</t>
  </si>
  <si>
    <t>13DPR0391F</t>
  </si>
  <si>
    <t>13DPR0392E</t>
  </si>
  <si>
    <t>13DPR0393D</t>
  </si>
  <si>
    <t>13DPR0394C</t>
  </si>
  <si>
    <t>TLALTEGCO (VENTA QUEMADA)</t>
  </si>
  <si>
    <t>13DPR0395B</t>
  </si>
  <si>
    <t>13DPR0396A</t>
  </si>
  <si>
    <t>CERRO DE CHAPINGO</t>
  </si>
  <si>
    <t>13DPR0397Z</t>
  </si>
  <si>
    <t>13DPR0398Z</t>
  </si>
  <si>
    <t>13DPR0399Y</t>
  </si>
  <si>
    <t>13DPR0400X</t>
  </si>
  <si>
    <t>13DPR0402V</t>
  </si>
  <si>
    <t>13DPR0403U</t>
  </si>
  <si>
    <t>13DPR0404T</t>
  </si>
  <si>
    <t>13DPR0405S</t>
  </si>
  <si>
    <t>EL CEBADAL</t>
  </si>
  <si>
    <t>13DPR0406R</t>
  </si>
  <si>
    <t>13DPR0408P</t>
  </si>
  <si>
    <t>EL PROGRESO DE MI PUEBLO</t>
  </si>
  <si>
    <t>EL CHAMAL</t>
  </si>
  <si>
    <t>13DPR0409O</t>
  </si>
  <si>
    <t>13DPR0411C</t>
  </si>
  <si>
    <t>13DPR0412B</t>
  </si>
  <si>
    <t>13DPR0413A</t>
  </si>
  <si>
    <t>LA PALIZADA</t>
  </si>
  <si>
    <t>13DPR0414Z</t>
  </si>
  <si>
    <t>LEODEGARIO SOLIS</t>
  </si>
  <si>
    <t>13DPR0415Z</t>
  </si>
  <si>
    <t>13DPR0416Y</t>
  </si>
  <si>
    <t>13DPR0417X</t>
  </si>
  <si>
    <t>13DPR0418W</t>
  </si>
  <si>
    <t>13DPR0419V</t>
  </si>
  <si>
    <t>13DPR0420K</t>
  </si>
  <si>
    <t>13DPR0421J</t>
  </si>
  <si>
    <t>13DPR0422I</t>
  </si>
  <si>
    <t>13DPR0423H</t>
  </si>
  <si>
    <t>13DPR0424G</t>
  </si>
  <si>
    <t>13DPR0425F</t>
  </si>
  <si>
    <t>13DPR0426E</t>
  </si>
  <si>
    <t>13DPR0428C</t>
  </si>
  <si>
    <t>ESCUELA DEL PUEBLO</t>
  </si>
  <si>
    <t>13DPR0429B</t>
  </si>
  <si>
    <t>13DPR0430R</t>
  </si>
  <si>
    <t>BOMINTHZA</t>
  </si>
  <si>
    <t>13DPR0431Q</t>
  </si>
  <si>
    <t>13DPR0432P</t>
  </si>
  <si>
    <t>13DPR0433O</t>
  </si>
  <si>
    <t>13DPR0434N</t>
  </si>
  <si>
    <t>13DPR0435M</t>
  </si>
  <si>
    <t>13DPR0437K</t>
  </si>
  <si>
    <t>13DPR0438J</t>
  </si>
  <si>
    <t>PROFR. MOISES SAENZ</t>
  </si>
  <si>
    <t>13DPR0439I</t>
  </si>
  <si>
    <t>FRANCISCO NOBLE</t>
  </si>
  <si>
    <t>13DPR0440Y</t>
  </si>
  <si>
    <t>13DPR0441X</t>
  </si>
  <si>
    <t>13DPR0442W</t>
  </si>
  <si>
    <t>13DPR0443V</t>
  </si>
  <si>
    <t>13DPR0444U</t>
  </si>
  <si>
    <t>CENTRO CULTURAL CAMPESINO</t>
  </si>
  <si>
    <t>13DPR0445T</t>
  </si>
  <si>
    <t>13DPR0446S</t>
  </si>
  <si>
    <t>13DPR0447R</t>
  </si>
  <si>
    <t>13DPR0448Q</t>
  </si>
  <si>
    <t>13DPR0449P</t>
  </si>
  <si>
    <t>13DPR0450E</t>
  </si>
  <si>
    <t>ONCE DE JULIO</t>
  </si>
  <si>
    <t>13DPR0451D</t>
  </si>
  <si>
    <t>13DPR0452C</t>
  </si>
  <si>
    <t>EL ENCINO</t>
  </si>
  <si>
    <t>13DPR0453B</t>
  </si>
  <si>
    <t>MORELOS</t>
  </si>
  <si>
    <t>13DPR0454A</t>
  </si>
  <si>
    <t>13DPR0456Z</t>
  </si>
  <si>
    <t>13DPR0458X</t>
  </si>
  <si>
    <t>16 DE ENERO</t>
  </si>
  <si>
    <t>13DPR0459W</t>
  </si>
  <si>
    <t>13DPR0460L</t>
  </si>
  <si>
    <t>CINCO DE FEBRERO</t>
  </si>
  <si>
    <t>13DPR0461K</t>
  </si>
  <si>
    <t>13DPR0462J</t>
  </si>
  <si>
    <t>13DPR0463I</t>
  </si>
  <si>
    <t>13DPR0464H</t>
  </si>
  <si>
    <t>EL SITIO</t>
  </si>
  <si>
    <t>13DPR0465G</t>
  </si>
  <si>
    <t>13DPR0466F</t>
  </si>
  <si>
    <t>SAN RAFAEL AMOLUCAN</t>
  </si>
  <si>
    <t>13DPR0467E</t>
  </si>
  <si>
    <t>ODON ZARAGOZA RUIZ</t>
  </si>
  <si>
    <t>13DPR0468D</t>
  </si>
  <si>
    <t>MARTIN URRUTIA EZCURRA</t>
  </si>
  <si>
    <t>13DPR0469C</t>
  </si>
  <si>
    <t>13DPR0470S</t>
  </si>
  <si>
    <t>13DPR0472Q</t>
  </si>
  <si>
    <t>TEPOZOYUCAN</t>
  </si>
  <si>
    <t>13DPR0473P</t>
  </si>
  <si>
    <t>AUGUSTO COMPTE</t>
  </si>
  <si>
    <t>ALTEPEMILA</t>
  </si>
  <si>
    <t>13DPR0474O</t>
  </si>
  <si>
    <t>LAS LAJAS</t>
  </si>
  <si>
    <t>13DPR0475N</t>
  </si>
  <si>
    <t>DON MIGUEL HIDALGO</t>
  </si>
  <si>
    <t>13DPR0476M</t>
  </si>
  <si>
    <t>13DPR0477L</t>
  </si>
  <si>
    <t>13DPR0478K</t>
  </si>
  <si>
    <t>13DPR0479J</t>
  </si>
  <si>
    <t>ENRIQUE C. REBSAMEN</t>
  </si>
  <si>
    <t>13DPR0481Y</t>
  </si>
  <si>
    <t>PROFR. JOSE M. SERRATOS</t>
  </si>
  <si>
    <t>SANTA ANA CHICHICUAUTLA</t>
  </si>
  <si>
    <t>13DPR0482X</t>
  </si>
  <si>
    <t>TEXCALTITLA</t>
  </si>
  <si>
    <t>13DPR0483W</t>
  </si>
  <si>
    <t>EL VARAL</t>
  </si>
  <si>
    <t>13DPR0485U</t>
  </si>
  <si>
    <t>13DPR0487S</t>
  </si>
  <si>
    <t>13DPR0488R</t>
  </si>
  <si>
    <t>13DPR0489Q</t>
  </si>
  <si>
    <t>13DPR0490F</t>
  </si>
  <si>
    <t>13DPR0491E</t>
  </si>
  <si>
    <t>DR. JOSE MA. LUIS MORA</t>
  </si>
  <si>
    <t>13DPR0493C</t>
  </si>
  <si>
    <t>MIGUEL OTHON DE MENDIZABAL</t>
  </si>
  <si>
    <t>13DPR0494B</t>
  </si>
  <si>
    <t>SERGIO MORALES</t>
  </si>
  <si>
    <t>MOTHO</t>
  </si>
  <si>
    <t>13DPR0496Z</t>
  </si>
  <si>
    <t>13DPR0498Y</t>
  </si>
  <si>
    <t>REMEDIOS</t>
  </si>
  <si>
    <t>13DPR0499X</t>
  </si>
  <si>
    <t>PEDRO MARTIN</t>
  </si>
  <si>
    <t>13DPR0500W</t>
  </si>
  <si>
    <t>MINAS VIEJAS</t>
  </si>
  <si>
    <t>13DPR0501V</t>
  </si>
  <si>
    <t>13DPR0502U</t>
  </si>
  <si>
    <t>13DPR0503T</t>
  </si>
  <si>
    <t>DAMIAN CARMONA</t>
  </si>
  <si>
    <t>13DPR0504S</t>
  </si>
  <si>
    <t>13DPR0505R</t>
  </si>
  <si>
    <t>13DPR0507P</t>
  </si>
  <si>
    <t>UNIDAD NACIONAL</t>
  </si>
  <si>
    <t>13DPR0508O</t>
  </si>
  <si>
    <t>13DPR0509N</t>
  </si>
  <si>
    <t>13DPR0510C</t>
  </si>
  <si>
    <t>13DPR0511B</t>
  </si>
  <si>
    <t>13DPR0512A</t>
  </si>
  <si>
    <t>13DPR0513Z</t>
  </si>
  <si>
    <t>CERRO DE GUADALUPE</t>
  </si>
  <si>
    <t>13DPR0514Z</t>
  </si>
  <si>
    <t>13DPR0516X</t>
  </si>
  <si>
    <t>13DPR0517W</t>
  </si>
  <si>
    <t>EL SALTO</t>
  </si>
  <si>
    <t>13DPR0518V</t>
  </si>
  <si>
    <t>16 DE SEPTIEMBRE</t>
  </si>
  <si>
    <t>13DPR0519U</t>
  </si>
  <si>
    <t>JUSTICIA SOCIAL</t>
  </si>
  <si>
    <t>13DPR0520J</t>
  </si>
  <si>
    <t>13DPR0521I</t>
  </si>
  <si>
    <t>13DPR0522H</t>
  </si>
  <si>
    <t>13DPR0525E</t>
  </si>
  <si>
    <t>13DPR0526D</t>
  </si>
  <si>
    <t>GRAL. VICENTE GUERRERO</t>
  </si>
  <si>
    <t>13DPR0527C</t>
  </si>
  <si>
    <t>13DPR0528B</t>
  </si>
  <si>
    <t>13DPR0529A</t>
  </si>
  <si>
    <t>EVOLUCION</t>
  </si>
  <si>
    <t>13DPR0531P</t>
  </si>
  <si>
    <t>EL BOPO</t>
  </si>
  <si>
    <t>13DPR0532O</t>
  </si>
  <si>
    <t>ANDRES QUINTANA ROO</t>
  </si>
  <si>
    <t>13DPR0533N</t>
  </si>
  <si>
    <t>13DPR0534M</t>
  </si>
  <si>
    <t>13DPR0535L</t>
  </si>
  <si>
    <t>13DPR0536K</t>
  </si>
  <si>
    <t>13DPR0537J</t>
  </si>
  <si>
    <t>13DPR0538I</t>
  </si>
  <si>
    <t>SAN ISIDRO LA LAGUNA</t>
  </si>
  <si>
    <t>13DPR0541W</t>
  </si>
  <si>
    <t>EL PROGRESO</t>
  </si>
  <si>
    <t>13DPR0542V</t>
  </si>
  <si>
    <t>13DPR0543U</t>
  </si>
  <si>
    <t>13DPR0544T</t>
  </si>
  <si>
    <t>SAN FRANCISCO LA LAGUNA</t>
  </si>
  <si>
    <t>13DPR0545S</t>
  </si>
  <si>
    <t>13DPR0546R</t>
  </si>
  <si>
    <t>LA NUEVA ERA</t>
  </si>
  <si>
    <t>13DPR0547Q</t>
  </si>
  <si>
    <t>FIDEL RODRIGUEZ MORALES</t>
  </si>
  <si>
    <t>13DPR0548P</t>
  </si>
  <si>
    <t>13DPR0549O</t>
  </si>
  <si>
    <t>13DPR0550D</t>
  </si>
  <si>
    <t>ESCUADRON 201</t>
  </si>
  <si>
    <t>13DPR0551C</t>
  </si>
  <si>
    <t>13DPR0552B</t>
  </si>
  <si>
    <t>13DPR0553A</t>
  </si>
  <si>
    <t>FRAY PEDRO DE GANTE</t>
  </si>
  <si>
    <t>13DPR0554Z</t>
  </si>
  <si>
    <t>13DPR0555Z</t>
  </si>
  <si>
    <t>13DPR0556Y</t>
  </si>
  <si>
    <t>FRANCISCO SARABIA (CORRALILLOS)</t>
  </si>
  <si>
    <t>13DPR0557X</t>
  </si>
  <si>
    <t>13DPR0559V</t>
  </si>
  <si>
    <t>JOSE GUADALUPE VICTORIA</t>
  </si>
  <si>
    <t>PALO HUECO</t>
  </si>
  <si>
    <t>13DPR0561J</t>
  </si>
  <si>
    <t>SAN MIGUEL ALLENDE</t>
  </si>
  <si>
    <t>13DPR0562I</t>
  </si>
  <si>
    <t>13DPR0563H</t>
  </si>
  <si>
    <t>13DPR0564G</t>
  </si>
  <si>
    <t>TULTENGO</t>
  </si>
  <si>
    <t>13DPR0566E</t>
  </si>
  <si>
    <t>13DPR0568C</t>
  </si>
  <si>
    <t>13DPR0569B</t>
  </si>
  <si>
    <t>13DPR0570R</t>
  </si>
  <si>
    <t>EVOLUCION SOCIAL</t>
  </si>
  <si>
    <t>13DPR0571Q</t>
  </si>
  <si>
    <t>13DPR0572P</t>
  </si>
  <si>
    <t>FEDERICO A. CORZO</t>
  </si>
  <si>
    <t>13DPR0573O</t>
  </si>
  <si>
    <t>13DPR0574N</t>
  </si>
  <si>
    <t>ARTICULO 27</t>
  </si>
  <si>
    <t>13DPR0575M</t>
  </si>
  <si>
    <t>13DPR0576L</t>
  </si>
  <si>
    <t>LIBERACION CAMPESINA</t>
  </si>
  <si>
    <t>CHAHUATITLA</t>
  </si>
  <si>
    <t>13DPR0577K</t>
  </si>
  <si>
    <t>13DPR0578J</t>
  </si>
  <si>
    <t>13DPR0579I</t>
  </si>
  <si>
    <t>LUIS VILLARREAL</t>
  </si>
  <si>
    <t>13DPR0580Y</t>
  </si>
  <si>
    <t>13DPR0581X</t>
  </si>
  <si>
    <t>13DPR0582W</t>
  </si>
  <si>
    <t>TOMAS L RUBALCABA</t>
  </si>
  <si>
    <t>13DPR0583V</t>
  </si>
  <si>
    <t>13DPR0584U</t>
  </si>
  <si>
    <t>13DPR0585T</t>
  </si>
  <si>
    <t>13DPR0586S</t>
  </si>
  <si>
    <t>13DPR0587R</t>
  </si>
  <si>
    <t>13DPR0588Q</t>
  </si>
  <si>
    <t>13DPR0589P</t>
  </si>
  <si>
    <t>SIETLA</t>
  </si>
  <si>
    <t>13DPR0590E</t>
  </si>
  <si>
    <t>13DPR0591D</t>
  </si>
  <si>
    <t>13DPR0592C</t>
  </si>
  <si>
    <t>ENRIQUE CORONA</t>
  </si>
  <si>
    <t>13DPR0593B</t>
  </si>
  <si>
    <t>13DPR0594A</t>
  </si>
  <si>
    <t>13DPR0596Z</t>
  </si>
  <si>
    <t>13DPR0597Y</t>
  </si>
  <si>
    <t>LUIS HIDALGO MONROY</t>
  </si>
  <si>
    <t>13DPR0598X</t>
  </si>
  <si>
    <t>13DPR0599W</t>
  </si>
  <si>
    <t>13DPR0600V</t>
  </si>
  <si>
    <t>TAXHIDO</t>
  </si>
  <si>
    <t>13DPR0601U</t>
  </si>
  <si>
    <t>MORELOS [COLONIA]</t>
  </si>
  <si>
    <t>13DPR0602T</t>
  </si>
  <si>
    <t>PROGRESO CAMPESINO</t>
  </si>
  <si>
    <t>13DPR0603S</t>
  </si>
  <si>
    <t>5 DE FEBRERO</t>
  </si>
  <si>
    <t>LA CANTERA</t>
  </si>
  <si>
    <t>13DPR0604R</t>
  </si>
  <si>
    <t>13DPR0605Q</t>
  </si>
  <si>
    <t>13DPR0606P</t>
  </si>
  <si>
    <t>13DPR0607O</t>
  </si>
  <si>
    <t>13DPR0608N</t>
  </si>
  <si>
    <t>13DPR0610B</t>
  </si>
  <si>
    <t>13DPR0612Z</t>
  </si>
  <si>
    <t>13DPR0613Z</t>
  </si>
  <si>
    <t>FRANCISCO FERRER GUARDIA</t>
  </si>
  <si>
    <t>13DPR0614Y</t>
  </si>
  <si>
    <t>13DPR0615X</t>
  </si>
  <si>
    <t>W. H. FRASSER ARTICULO 123</t>
  </si>
  <si>
    <t>13DPR0616W</t>
  </si>
  <si>
    <t>13DPR0617V</t>
  </si>
  <si>
    <t>13DPR0619T</t>
  </si>
  <si>
    <t>JOSE MARIA RODRIGUEZ Y COSS</t>
  </si>
  <si>
    <t>CHAMBERLUCO</t>
  </si>
  <si>
    <t>13DPR0620I</t>
  </si>
  <si>
    <t>13DPR0621H</t>
  </si>
  <si>
    <t>13DPR0622G</t>
  </si>
  <si>
    <t>13DPR0623F</t>
  </si>
  <si>
    <t>BARTOLOME VARGAS LUGO</t>
  </si>
  <si>
    <t>13DPR0624E</t>
  </si>
  <si>
    <t>EMANCIPACION</t>
  </si>
  <si>
    <t>13DPR0625D</t>
  </si>
  <si>
    <t>13DPR0626C</t>
  </si>
  <si>
    <t>13DPR0627B</t>
  </si>
  <si>
    <t>13DPR0628A</t>
  </si>
  <si>
    <t>13DPR0629Z</t>
  </si>
  <si>
    <t>13DPR0630P</t>
  </si>
  <si>
    <t>13DPR0631O</t>
  </si>
  <si>
    <t>LIC. GABRIEL RAMOS MILLAN</t>
  </si>
  <si>
    <t>13DPR0632N</t>
  </si>
  <si>
    <t>13DPR0634L</t>
  </si>
  <si>
    <t>13DPR0635K</t>
  </si>
  <si>
    <t>CHOLULA</t>
  </si>
  <si>
    <t>13DPR0636J</t>
  </si>
  <si>
    <t>COAMELCO</t>
  </si>
  <si>
    <t>13DPR0637I</t>
  </si>
  <si>
    <t>13DPR0638H</t>
  </si>
  <si>
    <t>RUPERTO ALARCON</t>
  </si>
  <si>
    <t>13DPR0640W</t>
  </si>
  <si>
    <t>JOQUELA</t>
  </si>
  <si>
    <t>13DPR0641V</t>
  </si>
  <si>
    <t>LOS LINDEROS</t>
  </si>
  <si>
    <t>13DPR0645R</t>
  </si>
  <si>
    <t>13DPR0646Q</t>
  </si>
  <si>
    <t>13DPR0647P</t>
  </si>
  <si>
    <t>13DPR0648O</t>
  </si>
  <si>
    <t>13DPR0649N</t>
  </si>
  <si>
    <t>CENTRO ESCOLAR TULANTEPEC</t>
  </si>
  <si>
    <t>13DPR0650C</t>
  </si>
  <si>
    <t>13DPR0651B</t>
  </si>
  <si>
    <t>13DPR0652A</t>
  </si>
  <si>
    <t>TLACOHECHAC</t>
  </si>
  <si>
    <t>13DPR0653Z</t>
  </si>
  <si>
    <t>TLACOLULA</t>
  </si>
  <si>
    <t>13DPR0654Z</t>
  </si>
  <si>
    <t>ITZTAMICHAPA</t>
  </si>
  <si>
    <t>13DPR0656X</t>
  </si>
  <si>
    <t>13DPR0657W</t>
  </si>
  <si>
    <t>13DPR0658V</t>
  </si>
  <si>
    <t>13DPR0659U</t>
  </si>
  <si>
    <t>13DPR0660J</t>
  </si>
  <si>
    <t>13DPR0661I</t>
  </si>
  <si>
    <t>13DPR0662H</t>
  </si>
  <si>
    <t>13DPR0663G</t>
  </si>
  <si>
    <t>13DPR0664F</t>
  </si>
  <si>
    <t>13DPR0665E</t>
  </si>
  <si>
    <t>13DPR0667C</t>
  </si>
  <si>
    <t>PAZ Y EDUCACION</t>
  </si>
  <si>
    <t>13DPR0668B</t>
  </si>
  <si>
    <t>SAN FRANCISCO IXMIQUILPAN</t>
  </si>
  <si>
    <t>13DPR0670Q</t>
  </si>
  <si>
    <t>LA CONCORDIA</t>
  </si>
  <si>
    <t>13DPR0671P</t>
  </si>
  <si>
    <t>13DPR0672O</t>
  </si>
  <si>
    <t>CHICHICAXTLA</t>
  </si>
  <si>
    <t>13DPR0673N</t>
  </si>
  <si>
    <t>13DPR0674M</t>
  </si>
  <si>
    <t>13DPR0675L</t>
  </si>
  <si>
    <t>EMILIO CARRANZA</t>
  </si>
  <si>
    <t>13DPR0676K</t>
  </si>
  <si>
    <t>LUCIANO MORALES</t>
  </si>
  <si>
    <t>13DPR0678I</t>
  </si>
  <si>
    <t>LEY DEL TRABAJO</t>
  </si>
  <si>
    <t>XILOCUATITLA (EL PUERTO DE XILOCUATITLA)</t>
  </si>
  <si>
    <t>13DPR0679H</t>
  </si>
  <si>
    <t>XUCHIATIPA</t>
  </si>
  <si>
    <t>13DPR0680X</t>
  </si>
  <si>
    <t>EULALIO MORALES RUIZ</t>
  </si>
  <si>
    <t>13DPR0681W</t>
  </si>
  <si>
    <t>13DPR0682V</t>
  </si>
  <si>
    <t>13DPR0684T</t>
  </si>
  <si>
    <t>13DPR0685S</t>
  </si>
  <si>
    <t>EL TRANSFORMADOR</t>
  </si>
  <si>
    <t>13DPR0686R</t>
  </si>
  <si>
    <t>13DPR0687Q</t>
  </si>
  <si>
    <t>LIBERTADORES DE AMERICA</t>
  </si>
  <si>
    <t>13DPR0688P</t>
  </si>
  <si>
    <t>13DPR0689O</t>
  </si>
  <si>
    <t>EHUATITLA</t>
  </si>
  <si>
    <t>13DPR0691C</t>
  </si>
  <si>
    <t>13DPR0693A</t>
  </si>
  <si>
    <t>JUAN ALVAREZ</t>
  </si>
  <si>
    <t>13DPR0694Z</t>
  </si>
  <si>
    <t>13DPR0695Z</t>
  </si>
  <si>
    <t>13DPR0696Y</t>
  </si>
  <si>
    <t>13DPR0697X</t>
  </si>
  <si>
    <t>13DPR0699V</t>
  </si>
  <si>
    <t>RAUL GUERRERO GUERRERO</t>
  </si>
  <si>
    <t>13DPR0700U</t>
  </si>
  <si>
    <t>LA SABINA</t>
  </si>
  <si>
    <t>13DPR0701T</t>
  </si>
  <si>
    <t>13DPR0704Q</t>
  </si>
  <si>
    <t>13DPR0705P</t>
  </si>
  <si>
    <t>13DPR0706O</t>
  </si>
  <si>
    <t>13DPR0707N</t>
  </si>
  <si>
    <t>LIC. VICENTE AGUIRRE</t>
  </si>
  <si>
    <t>13DPR0708M</t>
  </si>
  <si>
    <t>13DPR0709L</t>
  </si>
  <si>
    <t>PLINIO NOGUERA SALAZAR</t>
  </si>
  <si>
    <t>13DPR0710A</t>
  </si>
  <si>
    <t>13DPR0711Z</t>
  </si>
  <si>
    <t>CENTRO EDUCATIVO DOXEY</t>
  </si>
  <si>
    <t>13DPR0712Z</t>
  </si>
  <si>
    <t>13DPR0714X</t>
  </si>
  <si>
    <t>FELIX OLVERA GODOY</t>
  </si>
  <si>
    <t>13DPR0715W</t>
  </si>
  <si>
    <t>13DPR0716V</t>
  </si>
  <si>
    <t>13DPR0717U</t>
  </si>
  <si>
    <t>13DPR0718T</t>
  </si>
  <si>
    <t>13DPR0719S</t>
  </si>
  <si>
    <t>JOSE PABLO MONCAYO</t>
  </si>
  <si>
    <t>13DPR0722F</t>
  </si>
  <si>
    <t>13DPR0723E</t>
  </si>
  <si>
    <t>13DPR0724D</t>
  </si>
  <si>
    <t>LIBERACION NACIONAL</t>
  </si>
  <si>
    <t>13DPR0725C</t>
  </si>
  <si>
    <t>LAS GALERAS</t>
  </si>
  <si>
    <t>13DPR0726B</t>
  </si>
  <si>
    <t>13DPR0727A</t>
  </si>
  <si>
    <t>13DPR0728Z</t>
  </si>
  <si>
    <t>13DPR0729Z</t>
  </si>
  <si>
    <t>ANTONIO HIDALGO NERI</t>
  </si>
  <si>
    <t>13DPR0730O</t>
  </si>
  <si>
    <t>13DPR0731N</t>
  </si>
  <si>
    <t>13DPR0732M</t>
  </si>
  <si>
    <t>13DPR0733L</t>
  </si>
  <si>
    <t>GREGORIO GARCIA REYES</t>
  </si>
  <si>
    <t>13DPR0734K</t>
  </si>
  <si>
    <t>LINDA VISTA II</t>
  </si>
  <si>
    <t>13DPR0735J</t>
  </si>
  <si>
    <t>13DPR0736I</t>
  </si>
  <si>
    <t>13DPR0737H</t>
  </si>
  <si>
    <t>13DPR0738G</t>
  </si>
  <si>
    <t>VENTURA QUIROZ VERGARA</t>
  </si>
  <si>
    <t>13DPR0739F</t>
  </si>
  <si>
    <t>CONFRATERNIDAD</t>
  </si>
  <si>
    <t>13DPR0740V</t>
  </si>
  <si>
    <t>13DPR0741U</t>
  </si>
  <si>
    <t>13DPR0742T</t>
  </si>
  <si>
    <t>13DPR0743S</t>
  </si>
  <si>
    <t>13DPR0744R</t>
  </si>
  <si>
    <t>13DPR0745Q</t>
  </si>
  <si>
    <t>13DPR0748N</t>
  </si>
  <si>
    <t>13DPR0749M</t>
  </si>
  <si>
    <t>ISAAC GONZALEZ</t>
  </si>
  <si>
    <t>13DPR0750B</t>
  </si>
  <si>
    <t>HUEXOAPA</t>
  </si>
  <si>
    <t>13DPR0751A</t>
  </si>
  <si>
    <t>13DPR0752Z</t>
  </si>
  <si>
    <t>13DPR0753Z</t>
  </si>
  <si>
    <t>13DPR0756W</t>
  </si>
  <si>
    <t>13DPR0757V</t>
  </si>
  <si>
    <t>IGNACIO ALTAMIRANO</t>
  </si>
  <si>
    <t>AXATEMPA</t>
  </si>
  <si>
    <t>13DPR0758U</t>
  </si>
  <si>
    <t>13DPR0759T</t>
  </si>
  <si>
    <t>HUAJOMULCO</t>
  </si>
  <si>
    <t>13DPR0760I</t>
  </si>
  <si>
    <t>13DPR0761H</t>
  </si>
  <si>
    <t>13DPR0762G</t>
  </si>
  <si>
    <t>MANUEL AZUARA LEON</t>
  </si>
  <si>
    <t>13DPR0763F</t>
  </si>
  <si>
    <t>13DPR0766C</t>
  </si>
  <si>
    <t>LA LABOR II</t>
  </si>
  <si>
    <t>13DPR0767B</t>
  </si>
  <si>
    <t>AGUA ZARCA</t>
  </si>
  <si>
    <t>13DPR0768A</t>
  </si>
  <si>
    <t>13DPR0769Z</t>
  </si>
  <si>
    <t>PROFR. ADOLFO ESPINOSA ANGELES</t>
  </si>
  <si>
    <t>13DPR0770P</t>
  </si>
  <si>
    <t>13DPR0771O</t>
  </si>
  <si>
    <t>ROSA LUXEMBURGO</t>
  </si>
  <si>
    <t>13DPR0772N</t>
  </si>
  <si>
    <t>PLAN DE GUADALUPE</t>
  </si>
  <si>
    <t>13DPR0773M</t>
  </si>
  <si>
    <t>JOSE MARIA RODRIGUEZ Y COS</t>
  </si>
  <si>
    <t>13DPR0776J</t>
  </si>
  <si>
    <t>13DPR0777I</t>
  </si>
  <si>
    <t>COMODEJE</t>
  </si>
  <si>
    <t>13DPR0778H</t>
  </si>
  <si>
    <t>LA PRESA</t>
  </si>
  <si>
    <t>13DPR0779G</t>
  </si>
  <si>
    <t>13DPR0780W</t>
  </si>
  <si>
    <t>13DPR0781V</t>
  </si>
  <si>
    <t>13DPR0782U</t>
  </si>
  <si>
    <t>13DPR0783T</t>
  </si>
  <si>
    <t>13DPR0784S</t>
  </si>
  <si>
    <t>DOROTEO ARANGO</t>
  </si>
  <si>
    <t>13DPR0785R</t>
  </si>
  <si>
    <t>XIDEJE</t>
  </si>
  <si>
    <t>13DPR0786Q</t>
  </si>
  <si>
    <t>HEBERTO CASTILLO MARTINEZ</t>
  </si>
  <si>
    <t>LOS FILTROS</t>
  </si>
  <si>
    <t>13DPR0787P</t>
  </si>
  <si>
    <t>MIGUEL DOMINGUEZ</t>
  </si>
  <si>
    <t>13DPR0788O</t>
  </si>
  <si>
    <t>13DPR0789N</t>
  </si>
  <si>
    <t>13DPR0790C</t>
  </si>
  <si>
    <t>13DPR0791B</t>
  </si>
  <si>
    <t>ABUNDIO MARTINEZ MARTINEZ</t>
  </si>
  <si>
    <t>13DPR0792A</t>
  </si>
  <si>
    <t>13DPR0793Z</t>
  </si>
  <si>
    <t>13DPR0794Z</t>
  </si>
  <si>
    <t>13DPR0795Y</t>
  </si>
  <si>
    <t>13DPR0796X</t>
  </si>
  <si>
    <t>PROFR. GAUDENCIO MORALES HERNANDEZ</t>
  </si>
  <si>
    <t>13DPR0797W</t>
  </si>
  <si>
    <t>13DPR0798V</t>
  </si>
  <si>
    <t>13DPR0799U</t>
  </si>
  <si>
    <t>IGNACIO JOSE ALLENDE</t>
  </si>
  <si>
    <t>CUMBRE DE SANTA CATARINA</t>
  </si>
  <si>
    <t>13DPR0800T</t>
  </si>
  <si>
    <t>13DPR0801S</t>
  </si>
  <si>
    <t>13DPR0802R</t>
  </si>
  <si>
    <t>AMADO JUAREZ</t>
  </si>
  <si>
    <t>13DPR0803Q</t>
  </si>
  <si>
    <t>ACOMULCO</t>
  </si>
  <si>
    <t>13DPR0805O</t>
  </si>
  <si>
    <t>CARLOS MONSIVAIS ACEVES</t>
  </si>
  <si>
    <t>13DPR0806N</t>
  </si>
  <si>
    <t>MATILDE MONTOYA LAFRAGUA</t>
  </si>
  <si>
    <t>13DPR0808L</t>
  </si>
  <si>
    <t>JESUS GARCIA</t>
  </si>
  <si>
    <t>JALAMELCO</t>
  </si>
  <si>
    <t>13DPR0809K</t>
  </si>
  <si>
    <t>13DPR0810Z</t>
  </si>
  <si>
    <t>MICHUMITLA</t>
  </si>
  <si>
    <t>13DPR0811Z</t>
  </si>
  <si>
    <t>ISAIAS RAFAEL RIVERA DURAN</t>
  </si>
  <si>
    <t>13DPR0812Y</t>
  </si>
  <si>
    <t>13DPR0813X</t>
  </si>
  <si>
    <t>PAPAXTLA</t>
  </si>
  <si>
    <t>13DPR0814W</t>
  </si>
  <si>
    <t>13DPR0815V</t>
  </si>
  <si>
    <t>13DPR0816U</t>
  </si>
  <si>
    <t>TOTOTLA</t>
  </si>
  <si>
    <t>13DPR0817T</t>
  </si>
  <si>
    <t>13DPR0818S</t>
  </si>
  <si>
    <t>13DPR0819R</t>
  </si>
  <si>
    <t>13DPR0820G</t>
  </si>
  <si>
    <t>EL CAMPESINO</t>
  </si>
  <si>
    <t>13DPR0821F</t>
  </si>
  <si>
    <t>MARIO BENEDETTI</t>
  </si>
  <si>
    <t>13DPR0822E</t>
  </si>
  <si>
    <t>13DPR0823D</t>
  </si>
  <si>
    <t>13DPR0826A</t>
  </si>
  <si>
    <t>13DPR0827Z</t>
  </si>
  <si>
    <t>13DPR0828Z</t>
  </si>
  <si>
    <t>ESPIRITU DEL PUEBLO</t>
  </si>
  <si>
    <t>MESA LARGA</t>
  </si>
  <si>
    <t>13DPR0829Y</t>
  </si>
  <si>
    <t>LOS NARANJOS</t>
  </si>
  <si>
    <t>13DPR0830N</t>
  </si>
  <si>
    <t>13DPR0831M</t>
  </si>
  <si>
    <t>13DPR0832L</t>
  </si>
  <si>
    <t>13DPR0833K</t>
  </si>
  <si>
    <t>13DPR0834J</t>
  </si>
  <si>
    <t>CENTRO ESCOLAR TEOCALLI</t>
  </si>
  <si>
    <t>13DPR0835I</t>
  </si>
  <si>
    <t>PRIMERA MISION CULTURAL</t>
  </si>
  <si>
    <t>13DPR0836H</t>
  </si>
  <si>
    <t>13DPR0837G</t>
  </si>
  <si>
    <t>13DPR0838F</t>
  </si>
  <si>
    <t>13DPR0839E</t>
  </si>
  <si>
    <t>13DPR0840U</t>
  </si>
  <si>
    <t>13DPR0841T</t>
  </si>
  <si>
    <t>13DPR0842S</t>
  </si>
  <si>
    <t>13DPR0843R</t>
  </si>
  <si>
    <t>13DPR0844Q</t>
  </si>
  <si>
    <t>13DPR0845P</t>
  </si>
  <si>
    <t>JALAPA</t>
  </si>
  <si>
    <t>13DPR0846O</t>
  </si>
  <si>
    <t>13DPR0848M</t>
  </si>
  <si>
    <t>GRAL. PEDRO MA. ANAYA</t>
  </si>
  <si>
    <t>OLONTECO</t>
  </si>
  <si>
    <t>13DPR0850A</t>
  </si>
  <si>
    <t>13DPR0852Z</t>
  </si>
  <si>
    <t>13DPR0853Y</t>
  </si>
  <si>
    <t>13DPR0854X</t>
  </si>
  <si>
    <t>13DPR0855W</t>
  </si>
  <si>
    <t>13DPR0856V</t>
  </si>
  <si>
    <t>FRANCISCO CHAPA</t>
  </si>
  <si>
    <t>SAN MIGUEL CACALOAPAN</t>
  </si>
  <si>
    <t>13DPR0857U</t>
  </si>
  <si>
    <t>CHACHALA</t>
  </si>
  <si>
    <t>13DPR0858T</t>
  </si>
  <si>
    <t>13DPR0859S</t>
  </si>
  <si>
    <t>13DPR0860H</t>
  </si>
  <si>
    <t>CEBADITAS</t>
  </si>
  <si>
    <t>13DPR0861G</t>
  </si>
  <si>
    <t>13DPR0862F</t>
  </si>
  <si>
    <t>13DPR0863E</t>
  </si>
  <si>
    <t>FUENTES Y BRAVO</t>
  </si>
  <si>
    <t>13DPR0866B</t>
  </si>
  <si>
    <t>13DPR0867A</t>
  </si>
  <si>
    <t>EL HORNO [COLONIA]</t>
  </si>
  <si>
    <t>13DPR0868Z</t>
  </si>
  <si>
    <t>13DPR0871N</t>
  </si>
  <si>
    <t>13DPR0872M</t>
  </si>
  <si>
    <t>13DPR0873L</t>
  </si>
  <si>
    <t>13DPR0874K</t>
  </si>
  <si>
    <t>13DPR0875J</t>
  </si>
  <si>
    <t>13DPR0876I</t>
  </si>
  <si>
    <t>MATIAS RODRIGUEZ</t>
  </si>
  <si>
    <t>13DPR0877H</t>
  </si>
  <si>
    <t>GUADALUPE SANTA RITA DE ARRIBA</t>
  </si>
  <si>
    <t>13DPR0878G</t>
  </si>
  <si>
    <t>13DPR0879F</t>
  </si>
  <si>
    <t>13DPR0880V</t>
  </si>
  <si>
    <t>13DPR0881U</t>
  </si>
  <si>
    <t>JOSEFA O. DE DOMINGUEZ</t>
  </si>
  <si>
    <t>TEPA EL GRANDE</t>
  </si>
  <si>
    <t>13DPR0882T</t>
  </si>
  <si>
    <t>13DPR0883S</t>
  </si>
  <si>
    <t>13DPR0885Q</t>
  </si>
  <si>
    <t>SALOMON REYES</t>
  </si>
  <si>
    <t>13DPR0887O</t>
  </si>
  <si>
    <t>13DPR0888N</t>
  </si>
  <si>
    <t>13DPR0890B</t>
  </si>
  <si>
    <t>13DPR0892Z</t>
  </si>
  <si>
    <t>13DPR0895X</t>
  </si>
  <si>
    <t>13DPR0897V</t>
  </si>
  <si>
    <t>PENSAMIENTO LIBERAL MEXICANO</t>
  </si>
  <si>
    <t>COBRECITO</t>
  </si>
  <si>
    <t>13DPR0898U</t>
  </si>
  <si>
    <t>MANUEL ACOSTA</t>
  </si>
  <si>
    <t>EL CUARTO</t>
  </si>
  <si>
    <t>13DPR0899T</t>
  </si>
  <si>
    <t>FRANCISCO VILLA (LLANO SEGUNDO)</t>
  </si>
  <si>
    <t>13DPR0902Q</t>
  </si>
  <si>
    <t>13DPR0905N</t>
  </si>
  <si>
    <t>CELERINO TORRES</t>
  </si>
  <si>
    <t>13DPR0906M</t>
  </si>
  <si>
    <t>GARABATOS (GARABATOS LA ESTANCIA)</t>
  </si>
  <si>
    <t>13DPR0908K</t>
  </si>
  <si>
    <t>LLANITOS</t>
  </si>
  <si>
    <t>13DPR0911Y</t>
  </si>
  <si>
    <t>13DPR0918R</t>
  </si>
  <si>
    <t>13DPR0919Q</t>
  </si>
  <si>
    <t>EL REMUDADERO</t>
  </si>
  <si>
    <t>13DPR0920F</t>
  </si>
  <si>
    <t>13DPR0921E</t>
  </si>
  <si>
    <t>BUENOS AIRES</t>
  </si>
  <si>
    <t>13DPR0922D</t>
  </si>
  <si>
    <t>LAS MESAS DE TLAXOCOYUCAN</t>
  </si>
  <si>
    <t>13DPR0932K</t>
  </si>
  <si>
    <t>13DPR0938E</t>
  </si>
  <si>
    <t>13DPR0939D</t>
  </si>
  <si>
    <t>SAN DIEGO TLALAYOTE</t>
  </si>
  <si>
    <t>13DPR0943Q</t>
  </si>
  <si>
    <t>LA CRUZ (BARRIO DE LA CRUZ)</t>
  </si>
  <si>
    <t>13DPR0944P</t>
  </si>
  <si>
    <t>PROFR. MALAQUIAS PIĂ‘A</t>
  </si>
  <si>
    <t>EL CONTADERO</t>
  </si>
  <si>
    <t>13DPR0949K</t>
  </si>
  <si>
    <t>13DPR0951Z</t>
  </si>
  <si>
    <t>13DPR0952Y</t>
  </si>
  <si>
    <t>13DPR0953X</t>
  </si>
  <si>
    <t>13DPR0955V</t>
  </si>
  <si>
    <t>13DPR0956U</t>
  </si>
  <si>
    <t>13DPR0957T</t>
  </si>
  <si>
    <t>13DPR0958S</t>
  </si>
  <si>
    <t>EL CAMPANARIO</t>
  </si>
  <si>
    <t>13DPR0959R</t>
  </si>
  <si>
    <t>13DPR0960G</t>
  </si>
  <si>
    <t>13DPR0961F</t>
  </si>
  <si>
    <t>REDENCION</t>
  </si>
  <si>
    <t>13DPR0970N</t>
  </si>
  <si>
    <t>MAXALA</t>
  </si>
  <si>
    <t>13DPR0971M</t>
  </si>
  <si>
    <t>13DPR0972L</t>
  </si>
  <si>
    <t>13DPR0973K</t>
  </si>
  <si>
    <t>13DPR0978F</t>
  </si>
  <si>
    <t>J. JESUS OCHOA</t>
  </si>
  <si>
    <t>13DPR0982S</t>
  </si>
  <si>
    <t>VADO HONDO</t>
  </si>
  <si>
    <t>13DPR0987N</t>
  </si>
  <si>
    <t>13DPR0988M</t>
  </si>
  <si>
    <t>13DPR0989L</t>
  </si>
  <si>
    <t>CUAMXHI</t>
  </si>
  <si>
    <t>13DPR0990A</t>
  </si>
  <si>
    <t>13DPR0991Z</t>
  </si>
  <si>
    <t>SAN DIEGO CANGUIHUINDO</t>
  </si>
  <si>
    <t>13DPR0992Z</t>
  </si>
  <si>
    <t>13DPR0993Y</t>
  </si>
  <si>
    <t>13DPR0995W</t>
  </si>
  <si>
    <t>13DPR0996V</t>
  </si>
  <si>
    <t>13DPR0997U</t>
  </si>
  <si>
    <t>13DPR0998T</t>
  </si>
  <si>
    <t>RAFAEL RAMIREZ CASTAĂ‘EDA</t>
  </si>
  <si>
    <t>13DPR0999S</t>
  </si>
  <si>
    <t>PROFR. RAYMUNDO VIVANCO ORTIZ</t>
  </si>
  <si>
    <t>APARTADERO</t>
  </si>
  <si>
    <t>13DPR1000H</t>
  </si>
  <si>
    <t>13DPR1001G</t>
  </si>
  <si>
    <t>13DPR1002F</t>
  </si>
  <si>
    <t>13DPR1003E</t>
  </si>
  <si>
    <t>MAXIMINO SANCHEZ</t>
  </si>
  <si>
    <t>13DPR1004D</t>
  </si>
  <si>
    <t>VICENTE PEREZ RIOS</t>
  </si>
  <si>
    <t>13DPR1005C</t>
  </si>
  <si>
    <t>13DPR1006B</t>
  </si>
  <si>
    <t>13DPR1007A</t>
  </si>
  <si>
    <t>13DPR1009Z</t>
  </si>
  <si>
    <t>13DPR1010O</t>
  </si>
  <si>
    <t>MANUEL FERNANDO SOTO PASTRANA</t>
  </si>
  <si>
    <t>13DPR1011N</t>
  </si>
  <si>
    <t>13DPR1012M</t>
  </si>
  <si>
    <t>CUXHUACAN</t>
  </si>
  <si>
    <t>13DPR1013L</t>
  </si>
  <si>
    <t>TECRUZ COZAPA</t>
  </si>
  <si>
    <t>13DPR1014K</t>
  </si>
  <si>
    <t>13DPR1015J</t>
  </si>
  <si>
    <t>LEY DEL 21 DE AGOSTO</t>
  </si>
  <si>
    <t>13DPR1016I</t>
  </si>
  <si>
    <t>REDENCION CAMPESINA</t>
  </si>
  <si>
    <t>13DPR1017H</t>
  </si>
  <si>
    <t>RAFAEL DELGADO</t>
  </si>
  <si>
    <t>13DPR1018G</t>
  </si>
  <si>
    <t>13DPR1019F</t>
  </si>
  <si>
    <t>13DPR1020V</t>
  </si>
  <si>
    <t>13DPR1021U</t>
  </si>
  <si>
    <t>FRANCISCO RIVERO NAVA</t>
  </si>
  <si>
    <t>13DPR1024R</t>
  </si>
  <si>
    <t>13DPR1026P</t>
  </si>
  <si>
    <t>MANUEL SABINO CRESPO</t>
  </si>
  <si>
    <t>13DPR1027O</t>
  </si>
  <si>
    <t>REFORMA</t>
  </si>
  <si>
    <t>PASO DE AMAJAC</t>
  </si>
  <si>
    <t>13DPR1028N</t>
  </si>
  <si>
    <t>13DPR1029M</t>
  </si>
  <si>
    <t>NESTOR CALVA</t>
  </si>
  <si>
    <t>SAUZ SABINO</t>
  </si>
  <si>
    <t>13DPR1030B</t>
  </si>
  <si>
    <t>13DPR1031A</t>
  </si>
  <si>
    <t>TILTEPEC</t>
  </si>
  <si>
    <t>13DPR1032Z</t>
  </si>
  <si>
    <t>TEZAHUAPA</t>
  </si>
  <si>
    <t>13DPR1033Z</t>
  </si>
  <si>
    <t>LA MESA DE AXCACO</t>
  </si>
  <si>
    <t>13DPR1034Y</t>
  </si>
  <si>
    <t>TOLTECAYOTL</t>
  </si>
  <si>
    <t>13DPR1035X</t>
  </si>
  <si>
    <t>CAMOTLA</t>
  </si>
  <si>
    <t>13DPR1037V</t>
  </si>
  <si>
    <t>MARIA ISABEL ORDAZ CAMACHO</t>
  </si>
  <si>
    <t>13DPR1038U</t>
  </si>
  <si>
    <t>INOCENCIO VERGARA MONTIEL</t>
  </si>
  <si>
    <t>13DPR1039T</t>
  </si>
  <si>
    <t>13DPR1040I</t>
  </si>
  <si>
    <t>EL ABRA</t>
  </si>
  <si>
    <t>13DPR1041H</t>
  </si>
  <si>
    <t>XAJAY</t>
  </si>
  <si>
    <t>13DPR1042G</t>
  </si>
  <si>
    <t>13DPR1043F</t>
  </si>
  <si>
    <t>PEDRO LASCOURAIN PAREDES</t>
  </si>
  <si>
    <t>13DPR1044E</t>
  </si>
  <si>
    <t>13DPR1047B</t>
  </si>
  <si>
    <t>EL PENSADOR MEXICANO</t>
  </si>
  <si>
    <t>13DPR1048A</t>
  </si>
  <si>
    <t>ANTONIA RUBIO</t>
  </si>
  <si>
    <t>13DPR1049Z</t>
  </si>
  <si>
    <t>IGNACIO ZARAGOZA (MOGOTES)</t>
  </si>
  <si>
    <t>13DPR1050P</t>
  </si>
  <si>
    <t>13DPR1052N</t>
  </si>
  <si>
    <t>DEXHA</t>
  </si>
  <si>
    <t>13DPR1054L</t>
  </si>
  <si>
    <t>13DPR1056J</t>
  </si>
  <si>
    <t>6 DE ENERO DE 1915</t>
  </si>
  <si>
    <t>SAN PEDRO TLATEMALCO</t>
  </si>
  <si>
    <t>13DPR1057I</t>
  </si>
  <si>
    <t>SAN PEDRO GILO (GILO)</t>
  </si>
  <si>
    <t>13DPR1058H</t>
  </si>
  <si>
    <t>TRES CRUCES</t>
  </si>
  <si>
    <t>13DPR1059G</t>
  </si>
  <si>
    <t>13DPR1060W</t>
  </si>
  <si>
    <t>13DPR1061V</t>
  </si>
  <si>
    <t>13DPR1062U</t>
  </si>
  <si>
    <t>13DPR1063T</t>
  </si>
  <si>
    <t>PROFRA. MA. LUISA CERECEDO PEDRAZA</t>
  </si>
  <si>
    <t>13DPR1064S</t>
  </si>
  <si>
    <t>13DPR1065R</t>
  </si>
  <si>
    <t>TOXTHE</t>
  </si>
  <si>
    <t>13DPR1067P</t>
  </si>
  <si>
    <t>13DPR1069N</t>
  </si>
  <si>
    <t>PROFR. DONACIANO SERNA LEAL</t>
  </si>
  <si>
    <t>13DPR1070C</t>
  </si>
  <si>
    <t>13DPR1071B</t>
  </si>
  <si>
    <t>13DPR1073Z</t>
  </si>
  <si>
    <t>13DPR1074Z</t>
  </si>
  <si>
    <t>13DPR1075Y</t>
  </si>
  <si>
    <t>13DPR1076X</t>
  </si>
  <si>
    <t>13DPR1077W</t>
  </si>
  <si>
    <t>13DPR1078V</t>
  </si>
  <si>
    <t>CLUB DE LEONES NUM. 1</t>
  </si>
  <si>
    <t>13DPR1079U</t>
  </si>
  <si>
    <t>13DPR1081I</t>
  </si>
  <si>
    <t>13DPR1082H</t>
  </si>
  <si>
    <t>VICTOR GIL</t>
  </si>
  <si>
    <t>13DPR1084F</t>
  </si>
  <si>
    <t>13DPR1086D</t>
  </si>
  <si>
    <t>13DPR1087C</t>
  </si>
  <si>
    <t>LA MORITA</t>
  </si>
  <si>
    <t>13DPR1089A</t>
  </si>
  <si>
    <t>13DPR1091P</t>
  </si>
  <si>
    <t>1 DE MAYO</t>
  </si>
  <si>
    <t>13DPR1093N</t>
  </si>
  <si>
    <t>GONZALEZ BOCANEGRA</t>
  </si>
  <si>
    <t>13DPR1095L</t>
  </si>
  <si>
    <t>13DPR1096K</t>
  </si>
  <si>
    <t>SIMBOLO PROGRESISTA</t>
  </si>
  <si>
    <t>13DPR1097J</t>
  </si>
  <si>
    <t>13DPR1098I</t>
  </si>
  <si>
    <t>LA PUERTA DEL YOLO</t>
  </si>
  <si>
    <t>13DPR1099H</t>
  </si>
  <si>
    <t>13DPR1100G</t>
  </si>
  <si>
    <t>13DPR1101F</t>
  </si>
  <si>
    <t>13DPR1102E</t>
  </si>
  <si>
    <t>13DPR1103D</t>
  </si>
  <si>
    <t>13DPR1104C</t>
  </si>
  <si>
    <t>13DPR1105B</t>
  </si>
  <si>
    <t>13DPR1106A</t>
  </si>
  <si>
    <t>13DPR1107Z</t>
  </si>
  <si>
    <t>13DPR1108Z</t>
  </si>
  <si>
    <t>13DPR1109Y</t>
  </si>
  <si>
    <t>13DPR1110N</t>
  </si>
  <si>
    <t>13DPR1113K</t>
  </si>
  <si>
    <t>13DPR1114J</t>
  </si>
  <si>
    <t>13DPR1117G</t>
  </si>
  <si>
    <t>13DPR1120U</t>
  </si>
  <si>
    <t>13DPR1121T</t>
  </si>
  <si>
    <t>CLUB DE LEONES NUM. 2</t>
  </si>
  <si>
    <t>13DPR1125P</t>
  </si>
  <si>
    <t>13DPR1126O</t>
  </si>
  <si>
    <t>SAN JUAN EL SABINO</t>
  </si>
  <si>
    <t>13DPR1128M</t>
  </si>
  <si>
    <t>13DPR1129L</t>
  </si>
  <si>
    <t>13DPR1130A</t>
  </si>
  <si>
    <t>13DPR1131Z</t>
  </si>
  <si>
    <t>13DPR1132Z</t>
  </si>
  <si>
    <t>XITZO</t>
  </si>
  <si>
    <t>13DPR1133Y</t>
  </si>
  <si>
    <t>13DPR1134X</t>
  </si>
  <si>
    <t>CIMA DE TOGO</t>
  </si>
  <si>
    <t>13DPR1135W</t>
  </si>
  <si>
    <t>13DPR1136V</t>
  </si>
  <si>
    <t>ING ALFONSO M BRAVO</t>
  </si>
  <si>
    <t>13DPR1137U</t>
  </si>
  <si>
    <t>SAN RAFAEL MAZATEPEC</t>
  </si>
  <si>
    <t>13DPR1138T</t>
  </si>
  <si>
    <t>PUERTO DE NARANJOS</t>
  </si>
  <si>
    <t>13DPR1139S</t>
  </si>
  <si>
    <t>13DPR1140H</t>
  </si>
  <si>
    <t>13DPR1141G</t>
  </si>
  <si>
    <t>SOLEDAD DEL COYOL</t>
  </si>
  <si>
    <t>13DPR1142F</t>
  </si>
  <si>
    <t>EL CARACOL</t>
  </si>
  <si>
    <t>13DPR1143E</t>
  </si>
  <si>
    <t>13DPR1144D</t>
  </si>
  <si>
    <t>13DPR1145C</t>
  </si>
  <si>
    <t>13DPR1146B</t>
  </si>
  <si>
    <t>13DPR1147A</t>
  </si>
  <si>
    <t>13DPR1148Z</t>
  </si>
  <si>
    <t>13DPR1149Z</t>
  </si>
  <si>
    <t>13DPR1152M</t>
  </si>
  <si>
    <t>13DPR1153L</t>
  </si>
  <si>
    <t>GOLTRAN AMADOR</t>
  </si>
  <si>
    <t>13DPR1155J</t>
  </si>
  <si>
    <t>AGUA TAPADA</t>
  </si>
  <si>
    <t>13DPR1156I</t>
  </si>
  <si>
    <t>13DPR1157H</t>
  </si>
  <si>
    <t>EL DURAZNITO</t>
  </si>
  <si>
    <t>13DPR1159F</t>
  </si>
  <si>
    <t>JOSE MARIA PINO SUAREZ</t>
  </si>
  <si>
    <t>13DPR1160V</t>
  </si>
  <si>
    <t>LA GRAN TENOCHTITLAN</t>
  </si>
  <si>
    <t>13DPR1161U</t>
  </si>
  <si>
    <t>13DPR1165Q</t>
  </si>
  <si>
    <t>13DPR1166P</t>
  </si>
  <si>
    <t>IGLESIA VIEJA</t>
  </si>
  <si>
    <t>13DPR1167O</t>
  </si>
  <si>
    <t>PUERTO DE PIEDRA</t>
  </si>
  <si>
    <t>13DPR1169M</t>
  </si>
  <si>
    <t>QUETZALAPA</t>
  </si>
  <si>
    <t>13DPR1173Z</t>
  </si>
  <si>
    <t>PROFR PAZ LOZANO</t>
  </si>
  <si>
    <t>13DPR1174Y</t>
  </si>
  <si>
    <t>JOSE DE SAN MARTIN</t>
  </si>
  <si>
    <t>SAN MIGUEL NOPALAPA</t>
  </si>
  <si>
    <t>13DPR1175X</t>
  </si>
  <si>
    <t>13DPR1177V</t>
  </si>
  <si>
    <t>LA FLORIDA</t>
  </si>
  <si>
    <t>13DPR1183F</t>
  </si>
  <si>
    <t>13DPR1186C</t>
  </si>
  <si>
    <t>13DPR1188A</t>
  </si>
  <si>
    <t>POTRERO DE LOS REYES</t>
  </si>
  <si>
    <t>13DPR1189Z</t>
  </si>
  <si>
    <t>MARIA ANGELES</t>
  </si>
  <si>
    <t>13DPR1190P</t>
  </si>
  <si>
    <t>MARIA VENEGAS</t>
  </si>
  <si>
    <t>13DPR1191O</t>
  </si>
  <si>
    <t>13DPR1193M</t>
  </si>
  <si>
    <t>EL XITHE (SANTA RITA EL XITHE)</t>
  </si>
  <si>
    <t>13DPR1194L</t>
  </si>
  <si>
    <t>CASA GRANDE</t>
  </si>
  <si>
    <t>13DPR1195K</t>
  </si>
  <si>
    <t>13DPR1197I</t>
  </si>
  <si>
    <t>13DPR1198H</t>
  </si>
  <si>
    <t>MELCHOR CAMACHO GUERRERO</t>
  </si>
  <si>
    <t>YETHAY</t>
  </si>
  <si>
    <t>13DPR1199G</t>
  </si>
  <si>
    <t>DON MIGUEL HIDALGO Y C.</t>
  </si>
  <si>
    <t>13DPR1202D</t>
  </si>
  <si>
    <t>13DPR1203C</t>
  </si>
  <si>
    <t>13DPR1204B</t>
  </si>
  <si>
    <t>13DPR1205A</t>
  </si>
  <si>
    <t>MECAPALA</t>
  </si>
  <si>
    <t>13DPR1216G</t>
  </si>
  <si>
    <t>13DPR1219D</t>
  </si>
  <si>
    <t>13DPR1220T</t>
  </si>
  <si>
    <t>PROFR. DANIEL DELGADILLO</t>
  </si>
  <si>
    <t>PARAJE DE LOS SAUCES</t>
  </si>
  <si>
    <t>13DPR1240G</t>
  </si>
  <si>
    <t>ADJUNTAS</t>
  </si>
  <si>
    <t>13DPR1241F</t>
  </si>
  <si>
    <t>13DPR1242E</t>
  </si>
  <si>
    <t>13DPR1243D</t>
  </si>
  <si>
    <t>13DPR1245B</t>
  </si>
  <si>
    <t>13DPR1252L</t>
  </si>
  <si>
    <t>13DPR1256H</t>
  </si>
  <si>
    <t>CENTRO ESCOLAR 1940</t>
  </si>
  <si>
    <t>13DPR1258F</t>
  </si>
  <si>
    <t>ESCUELA PRIMARIA SECCION XV</t>
  </si>
  <si>
    <t>13DPR1261T</t>
  </si>
  <si>
    <t>13DPR1263R</t>
  </si>
  <si>
    <t>XAYAHUALULCO</t>
  </si>
  <si>
    <t>13DPR1265P</t>
  </si>
  <si>
    <t>13DPR1266O</t>
  </si>
  <si>
    <t>13DPR1267N</t>
  </si>
  <si>
    <t>13DPR1268M</t>
  </si>
  <si>
    <t>ING. BARTOLOME VARGAS LUGO</t>
  </si>
  <si>
    <t>METEPEC PRIMERO</t>
  </si>
  <si>
    <t>13DPR1269L</t>
  </si>
  <si>
    <t>13DPR1272Z</t>
  </si>
  <si>
    <t>13DPR1273Y</t>
  </si>
  <si>
    <t>13DPR1274X</t>
  </si>
  <si>
    <t>13DPR1275W</t>
  </si>
  <si>
    <t>13DPR1276V</t>
  </si>
  <si>
    <t>13DPR1277U</t>
  </si>
  <si>
    <t>13DPR1278T</t>
  </si>
  <si>
    <t>JOSE MA. MORELOS Y P.</t>
  </si>
  <si>
    <t>LOMA LARGA</t>
  </si>
  <si>
    <t>13DPR1279S</t>
  </si>
  <si>
    <t>CHAPULACO</t>
  </si>
  <si>
    <t>13DPR1280H</t>
  </si>
  <si>
    <t>PALO GORDO (EJIDO NOPALILLO)</t>
  </si>
  <si>
    <t>13DPR1281G</t>
  </si>
  <si>
    <t>13DPR1282F</t>
  </si>
  <si>
    <t>13DPR1283E</t>
  </si>
  <si>
    <t>13DPR1284D</t>
  </si>
  <si>
    <t>13DPR1285C</t>
  </si>
  <si>
    <t>13DPR1286B</t>
  </si>
  <si>
    <t>13DPR1287A</t>
  </si>
  <si>
    <t>13DPR1288Z</t>
  </si>
  <si>
    <t>13DPR1293L</t>
  </si>
  <si>
    <t>13DPR1294K</t>
  </si>
  <si>
    <t>13DPR1295J</t>
  </si>
  <si>
    <t>LAS MECAS</t>
  </si>
  <si>
    <t>13DPR1296I</t>
  </si>
  <si>
    <t>13DPR1297H</t>
  </si>
  <si>
    <t>13DPR1298G</t>
  </si>
  <si>
    <t>13DPR1299F</t>
  </si>
  <si>
    <t>13DPR1301D</t>
  </si>
  <si>
    <t>13DPR1303B</t>
  </si>
  <si>
    <t>EL OCOTE CHICO</t>
  </si>
  <si>
    <t>13DPR1304A</t>
  </si>
  <si>
    <t>NICOLAS G. DE SAN VICENTE</t>
  </si>
  <si>
    <t>EL VITE</t>
  </si>
  <si>
    <t>13DPR1305Z</t>
  </si>
  <si>
    <t>RAYMUNDO ENRIQUEZ</t>
  </si>
  <si>
    <t>13DPR1306Z</t>
  </si>
  <si>
    <t>LEONARDO DOMINGUEZ PEREZ</t>
  </si>
  <si>
    <t>13DPR1307Y</t>
  </si>
  <si>
    <t>13DPR1308X</t>
  </si>
  <si>
    <t>13DPR1309W</t>
  </si>
  <si>
    <t>TEPEYICA</t>
  </si>
  <si>
    <t>13DPR1310L</t>
  </si>
  <si>
    <t>13DPR1311K</t>
  </si>
  <si>
    <t>13DPR1312J</t>
  </si>
  <si>
    <t>13DPR1313I</t>
  </si>
  <si>
    <t>SAN LORENZO EL ZEMBO</t>
  </si>
  <si>
    <t>13DPR1314H</t>
  </si>
  <si>
    <t>13DPR1315G</t>
  </si>
  <si>
    <t>13DPR1316F</t>
  </si>
  <si>
    <t>13DPR1317E</t>
  </si>
  <si>
    <t>13DPR1320S</t>
  </si>
  <si>
    <t>13DPR1323P</t>
  </si>
  <si>
    <t>13DPR1324O</t>
  </si>
  <si>
    <t>13DPR1326M</t>
  </si>
  <si>
    <t>SAN JUAN AMAJAQUE</t>
  </si>
  <si>
    <t>13DPR1330Z</t>
  </si>
  <si>
    <t>13DPR1331Y</t>
  </si>
  <si>
    <t>13DPR1332X</t>
  </si>
  <si>
    <t>13DPR1333W</t>
  </si>
  <si>
    <t>LIC. CARLOS RAMIREZ GUERRERO</t>
  </si>
  <si>
    <t>13DPR1334V</t>
  </si>
  <si>
    <t>EDUCACION Y PATRIA</t>
  </si>
  <si>
    <t>13DPR1335U</t>
  </si>
  <si>
    <t>ALFREDO V. BONFIL</t>
  </si>
  <si>
    <t>13DPR1336T</t>
  </si>
  <si>
    <t>CAPITAN ANTONIO REYES CABRERA</t>
  </si>
  <si>
    <t>13DPR1338R</t>
  </si>
  <si>
    <t>13DPR1339Q</t>
  </si>
  <si>
    <t>CENTRO ESCOLAR HIDALGO</t>
  </si>
  <si>
    <t>13DPR1343C</t>
  </si>
  <si>
    <t>13DPR1344B</t>
  </si>
  <si>
    <t>13DPR1345A</t>
  </si>
  <si>
    <t>13DPR1361S</t>
  </si>
  <si>
    <t>13DPR1367M</t>
  </si>
  <si>
    <t>ADOLFO CIENFUEGOS Y CAMUS</t>
  </si>
  <si>
    <t>13DPR1395I</t>
  </si>
  <si>
    <t>13DPR1396H</t>
  </si>
  <si>
    <t>IEP 15 HIJOS DEL EJERCITO</t>
  </si>
  <si>
    <t>13DPR1397G</t>
  </si>
  <si>
    <t>XILIAPA</t>
  </si>
  <si>
    <t>13DPR1398F</t>
  </si>
  <si>
    <t>13DPR1399E</t>
  </si>
  <si>
    <t>13DPR1400D</t>
  </si>
  <si>
    <t>INDO AMERICA</t>
  </si>
  <si>
    <t>13DPR1401C</t>
  </si>
  <si>
    <t>13DPR1409V</t>
  </si>
  <si>
    <t>CHACALAPA</t>
  </si>
  <si>
    <t>13DPR1410K</t>
  </si>
  <si>
    <t>LOS CUBES</t>
  </si>
  <si>
    <t>13DPR1411J</t>
  </si>
  <si>
    <t>COATZETZENGO</t>
  </si>
  <si>
    <t>13DPR1412I</t>
  </si>
  <si>
    <t>ALHUAJOYUCAN</t>
  </si>
  <si>
    <t>13DPR1414G</t>
  </si>
  <si>
    <t>13DPR1417D</t>
  </si>
  <si>
    <t>13DPR1418C</t>
  </si>
  <si>
    <t>13DPR1419B</t>
  </si>
  <si>
    <t>EJIDO DE LOS CUBES</t>
  </si>
  <si>
    <t>13DPR1420R</t>
  </si>
  <si>
    <t>SAN ANTONIO LA PALMA</t>
  </si>
  <si>
    <t>13DPR1423O</t>
  </si>
  <si>
    <t>EL COYUCO</t>
  </si>
  <si>
    <t>13DPR1424N</t>
  </si>
  <si>
    <t>13DPR1425M</t>
  </si>
  <si>
    <t>13DPR1426L</t>
  </si>
  <si>
    <t>13DPR1427K</t>
  </si>
  <si>
    <t>13DPR1428J</t>
  </si>
  <si>
    <t>13DPR1431X</t>
  </si>
  <si>
    <t>13DPR1432W</t>
  </si>
  <si>
    <t>13DPR1433V</t>
  </si>
  <si>
    <t>13DPR1434U</t>
  </si>
  <si>
    <t>13DPR1435T</t>
  </si>
  <si>
    <t>MESA DE LA CEBADA</t>
  </si>
  <si>
    <t>13DPR1436S</t>
  </si>
  <si>
    <t>13DPR1438Q</t>
  </si>
  <si>
    <t>13DPR1439P</t>
  </si>
  <si>
    <t>13DPR1440E</t>
  </si>
  <si>
    <t>PROFR. RAFAEL RAMIREZ CASTAĂ‘EDA</t>
  </si>
  <si>
    <t>13DPR1441D</t>
  </si>
  <si>
    <t>13DPR1442C</t>
  </si>
  <si>
    <t>SAN MATEO BUENAVISTA</t>
  </si>
  <si>
    <t>13DPR1443B</t>
  </si>
  <si>
    <t>13DPR1445Z</t>
  </si>
  <si>
    <t>13DPR1447Y</t>
  </si>
  <si>
    <t>13DPR1448X</t>
  </si>
  <si>
    <t>13DPR1449W</t>
  </si>
  <si>
    <t>JOSE VELAZQUEZ VARGAS</t>
  </si>
  <si>
    <t>13DPR1450L</t>
  </si>
  <si>
    <t>13DPR1451K</t>
  </si>
  <si>
    <t>13DPR1452J</t>
  </si>
  <si>
    <t>13DPR1453I</t>
  </si>
  <si>
    <t>13DPR1454H</t>
  </si>
  <si>
    <t>13DPR1455G</t>
  </si>
  <si>
    <t>LA MORA</t>
  </si>
  <si>
    <t>13DPR1456F</t>
  </si>
  <si>
    <t>13DPR1457E</t>
  </si>
  <si>
    <t>13DPR1458D</t>
  </si>
  <si>
    <t>13 DE DICIEMBRE</t>
  </si>
  <si>
    <t>13DPR1460S</t>
  </si>
  <si>
    <t>EVERARDO MARQUEZ</t>
  </si>
  <si>
    <t>13DPR1461R</t>
  </si>
  <si>
    <t>CONSTITUCION DE 1917</t>
  </si>
  <si>
    <t>13DPR1462Q</t>
  </si>
  <si>
    <t>13DPR1481E</t>
  </si>
  <si>
    <t>13DPR1482D</t>
  </si>
  <si>
    <t>MIRAFLORES</t>
  </si>
  <si>
    <t>13DPR1483C</t>
  </si>
  <si>
    <t>13DPR1487Z</t>
  </si>
  <si>
    <t>PALO PERDIDO</t>
  </si>
  <si>
    <t>13DPR1488Y</t>
  </si>
  <si>
    <t>13DPR1489X</t>
  </si>
  <si>
    <t>CUATRO PALOS</t>
  </si>
  <si>
    <t>13DPR1491L</t>
  </si>
  <si>
    <t>LA GLORIA</t>
  </si>
  <si>
    <t>13DPR1492K</t>
  </si>
  <si>
    <t>13DPR1494I</t>
  </si>
  <si>
    <t>ESTADO DE OAXACA</t>
  </si>
  <si>
    <t>13DPR1495H</t>
  </si>
  <si>
    <t>13DPR1496G</t>
  </si>
  <si>
    <t>LA SOLEDAD (EL ENEBRO)</t>
  </si>
  <si>
    <t>13DPR1497F</t>
  </si>
  <si>
    <t>EL FRESNO</t>
  </si>
  <si>
    <t>13DPR1498E</t>
  </si>
  <si>
    <t>ARROYO BLANCO</t>
  </si>
  <si>
    <t>13DPR1499D</t>
  </si>
  <si>
    <t>13DPR1500C</t>
  </si>
  <si>
    <t>13DPR1504Z</t>
  </si>
  <si>
    <t>13DPR1505Y</t>
  </si>
  <si>
    <t>EL PORVENIR</t>
  </si>
  <si>
    <t>13DPR1507W</t>
  </si>
  <si>
    <t>13DPR1508V</t>
  </si>
  <si>
    <t>13DPR1510J</t>
  </si>
  <si>
    <t>ADOLFO ESPINOSA A.</t>
  </si>
  <si>
    <t>13DPR1511I</t>
  </si>
  <si>
    <t>13DPR1514F</t>
  </si>
  <si>
    <t>13DPR1516D</t>
  </si>
  <si>
    <t>13DPR1518B</t>
  </si>
  <si>
    <t>13DPR1519A</t>
  </si>
  <si>
    <t>13DPR1520Q</t>
  </si>
  <si>
    <t>13DPR1521P</t>
  </si>
  <si>
    <t>13DPR1524M</t>
  </si>
  <si>
    <t>13DPR1526K</t>
  </si>
  <si>
    <t>EL COPAL</t>
  </si>
  <si>
    <t>13DPR1529H</t>
  </si>
  <si>
    <t>13DPR1530X</t>
  </si>
  <si>
    <t>PLAN HUASTECA</t>
  </si>
  <si>
    <t>13DPR1533U</t>
  </si>
  <si>
    <t>EL GARABATO</t>
  </si>
  <si>
    <t>13DPR1548W</t>
  </si>
  <si>
    <t>13DPR1640C</t>
  </si>
  <si>
    <t>13DPR1654F</t>
  </si>
  <si>
    <t>LOS VOLADORES</t>
  </si>
  <si>
    <t>13DPR1657C</t>
  </si>
  <si>
    <t>13DPR1659A</t>
  </si>
  <si>
    <t>13DPR1660Q</t>
  </si>
  <si>
    <t>13DPR1661P</t>
  </si>
  <si>
    <t>13DPR1662O</t>
  </si>
  <si>
    <t>13DPR1664M</t>
  </si>
  <si>
    <t>13DPR1665L</t>
  </si>
  <si>
    <t>13DPR1777P</t>
  </si>
  <si>
    <t>13DPR1778O</t>
  </si>
  <si>
    <t>13DPR1779N</t>
  </si>
  <si>
    <t>13DPR1780C</t>
  </si>
  <si>
    <t>13DPR1781B</t>
  </si>
  <si>
    <t>13DPR1783Z</t>
  </si>
  <si>
    <t>13DPR1785Y</t>
  </si>
  <si>
    <t>13DPR1787W</t>
  </si>
  <si>
    <t>PLOMOSAS</t>
  </si>
  <si>
    <t>13DPR1789U</t>
  </si>
  <si>
    <t>EL BAILE</t>
  </si>
  <si>
    <t>13DPR1790J</t>
  </si>
  <si>
    <t>13DPR1792H</t>
  </si>
  <si>
    <t>EJIDO DE LOMA ANCHA</t>
  </si>
  <si>
    <t>13DPR1793G</t>
  </si>
  <si>
    <t>TEMAXCALILLOS</t>
  </si>
  <si>
    <t>13DPR1794F</t>
  </si>
  <si>
    <t>13DPR1795E</t>
  </si>
  <si>
    <t>FORD 72</t>
  </si>
  <si>
    <t>13DPR1796D</t>
  </si>
  <si>
    <t>TEPEYAC</t>
  </si>
  <si>
    <t>13DPR1797C</t>
  </si>
  <si>
    <t>13DPR1798B</t>
  </si>
  <si>
    <t>13DPR1800Z</t>
  </si>
  <si>
    <t>13DPR1801Z</t>
  </si>
  <si>
    <t>13DPR1803X</t>
  </si>
  <si>
    <t>13DPR1804W</t>
  </si>
  <si>
    <t>CANALES</t>
  </si>
  <si>
    <t>13DPR1805V</t>
  </si>
  <si>
    <t>TEXCATZONGO</t>
  </si>
  <si>
    <t>13DPR1806U</t>
  </si>
  <si>
    <t>REYNALDO GOMEZ ALDANA</t>
  </si>
  <si>
    <t>13DPR1807T</t>
  </si>
  <si>
    <t>13DPR1809R</t>
  </si>
  <si>
    <t>13DPR1810G</t>
  </si>
  <si>
    <t>PLAN GRANDE</t>
  </si>
  <si>
    <t>13DPR1811F</t>
  </si>
  <si>
    <t>13DPR1812E</t>
  </si>
  <si>
    <t>ANTONIO PLAZA</t>
  </si>
  <si>
    <t>13DPR1815B</t>
  </si>
  <si>
    <t>13DPR1829E</t>
  </si>
  <si>
    <t>13DPR1830U</t>
  </si>
  <si>
    <t>POTRERO DE MONROY</t>
  </si>
  <si>
    <t>13DPR1831T</t>
  </si>
  <si>
    <t>SAN CORNELIO</t>
  </si>
  <si>
    <t>13DPR1832S</t>
  </si>
  <si>
    <t>13DPR1833R</t>
  </si>
  <si>
    <t>13DPR1852F</t>
  </si>
  <si>
    <t>TLAHUELOMPA</t>
  </si>
  <si>
    <t>13DPR1853E</t>
  </si>
  <si>
    <t>PROFR. HIPOLITO MUĂ‘OZ ROMERO</t>
  </si>
  <si>
    <t>13DPR1854D</t>
  </si>
  <si>
    <t>13DPR1855C</t>
  </si>
  <si>
    <t>PROFR. JOSE MA. LICONA A.</t>
  </si>
  <si>
    <t>13DPR1857A</t>
  </si>
  <si>
    <t>13DPR1858Z</t>
  </si>
  <si>
    <t>NUEVO LINARES</t>
  </si>
  <si>
    <t>13DPR1859Z</t>
  </si>
  <si>
    <t>TEXOPICH</t>
  </si>
  <si>
    <t>13DPR1861N</t>
  </si>
  <si>
    <t>OJO DE AGUA DE LAS PALOMAS</t>
  </si>
  <si>
    <t>13DPR1862M</t>
  </si>
  <si>
    <t>APAPAXTLA EL GRANDE (ALTAMIRA)</t>
  </si>
  <si>
    <t>13DPR1863L</t>
  </si>
  <si>
    <t>LA PECHUGA</t>
  </si>
  <si>
    <t>HERMANOS GALEANA</t>
  </si>
  <si>
    <t>13DPR1865J</t>
  </si>
  <si>
    <t>13DPR1866I</t>
  </si>
  <si>
    <t>FLORES MAGON</t>
  </si>
  <si>
    <t>13DPR1867H</t>
  </si>
  <si>
    <t>GONZALO MENINDEZ DIAZ</t>
  </si>
  <si>
    <t>13DPR1868G</t>
  </si>
  <si>
    <t>13DPR1869F</t>
  </si>
  <si>
    <t>13DPR1870V</t>
  </si>
  <si>
    <t>SOMORRIEL</t>
  </si>
  <si>
    <t>13DPR1871U</t>
  </si>
  <si>
    <t>LA PITAJAYA</t>
  </si>
  <si>
    <t>13DPR1872T</t>
  </si>
  <si>
    <t>13DPR1873S</t>
  </si>
  <si>
    <t>13DPR1875Q</t>
  </si>
  <si>
    <t>13DPR1876P</t>
  </si>
  <si>
    <t>NICANOR GUZMAN</t>
  </si>
  <si>
    <t>LOMAS DE OJUILA</t>
  </si>
  <si>
    <t>13DPR1877O</t>
  </si>
  <si>
    <t>BATHI</t>
  </si>
  <si>
    <t>13DPR1878N</t>
  </si>
  <si>
    <t>13DPR1879M</t>
  </si>
  <si>
    <t>LAS PUENTES</t>
  </si>
  <si>
    <t>13DPR1880B</t>
  </si>
  <si>
    <t>13DPR1881A</t>
  </si>
  <si>
    <t>NUEVA ESPERANZA</t>
  </si>
  <si>
    <t>13DPR1882Z</t>
  </si>
  <si>
    <t>EL MANZANO</t>
  </si>
  <si>
    <t>13DPR1883Z</t>
  </si>
  <si>
    <t>LUZ DEL CAMPESINO</t>
  </si>
  <si>
    <t>13DPR1884Y</t>
  </si>
  <si>
    <t>TAXHUE</t>
  </si>
  <si>
    <t>13DPR1885X</t>
  </si>
  <si>
    <t>13DPR1886W</t>
  </si>
  <si>
    <t>13DPR1888U</t>
  </si>
  <si>
    <t>13DPR1889T</t>
  </si>
  <si>
    <t>13DPR1891H</t>
  </si>
  <si>
    <t>13DPR1898A</t>
  </si>
  <si>
    <t>13DPR1899Z</t>
  </si>
  <si>
    <t>13DPR1900Z</t>
  </si>
  <si>
    <t>13DPR1901Y</t>
  </si>
  <si>
    <t>13DPR1902X</t>
  </si>
  <si>
    <t>LIC. ALFONSO CRAVIOTO SIGLO XXI</t>
  </si>
  <si>
    <t>13DPR1904V</t>
  </si>
  <si>
    <t>CIUDAD DE PONFERRADA</t>
  </si>
  <si>
    <t>13DPR1905U</t>
  </si>
  <si>
    <t>13DPR1906T</t>
  </si>
  <si>
    <t>13DPR1908R</t>
  </si>
  <si>
    <t>CARLOS MARTINEZ BALMORI</t>
  </si>
  <si>
    <t>13DPR1909Q</t>
  </si>
  <si>
    <t>13DPR1910F</t>
  </si>
  <si>
    <t>13DPR1911E</t>
  </si>
  <si>
    <t>PROFR. RAMON G. BONFIL</t>
  </si>
  <si>
    <t>13DPR1914B</t>
  </si>
  <si>
    <t>13DPR1915A</t>
  </si>
  <si>
    <t>PROFR. JOSE HERNANDEZ MARTINEZ</t>
  </si>
  <si>
    <t>13DPR1916Z</t>
  </si>
  <si>
    <t>13DPR1917Z</t>
  </si>
  <si>
    <t>13DPR1919X</t>
  </si>
  <si>
    <t>13DPR1921L</t>
  </si>
  <si>
    <t>JUAN RULFO</t>
  </si>
  <si>
    <t>OTONTEPEC</t>
  </si>
  <si>
    <t>13DPR1922K</t>
  </si>
  <si>
    <t>13DPR1924I</t>
  </si>
  <si>
    <t>SOLEDAD ANAYA SOLORZANO</t>
  </si>
  <si>
    <t>13DPR1925H</t>
  </si>
  <si>
    <t>J. ASCENCION RAMIREZ</t>
  </si>
  <si>
    <t>13DPR1926G</t>
  </si>
  <si>
    <t>13DPR1927F</t>
  </si>
  <si>
    <t>13DPR1928E</t>
  </si>
  <si>
    <t>13DPR1929D</t>
  </si>
  <si>
    <t>13DPR1930T</t>
  </si>
  <si>
    <t>13DPR1931S</t>
  </si>
  <si>
    <t>13DPR1932R</t>
  </si>
  <si>
    <t>13DPR1933Q</t>
  </si>
  <si>
    <t>13DPR1934P</t>
  </si>
  <si>
    <t>PROFR. RENE ESPINOSA SAGAON</t>
  </si>
  <si>
    <t>13DPR1935O</t>
  </si>
  <si>
    <t>LA CRUCITA</t>
  </si>
  <si>
    <t>13DPR1936N</t>
  </si>
  <si>
    <t>13DPR1938L</t>
  </si>
  <si>
    <t>TLATZONCO</t>
  </si>
  <si>
    <t>13DPR1939K</t>
  </si>
  <si>
    <t>13DPR1940Z</t>
  </si>
  <si>
    <t>13DPR1941Z</t>
  </si>
  <si>
    <t>GENERAL PEDRO MA. ANAYA</t>
  </si>
  <si>
    <t>13DPR1942Y</t>
  </si>
  <si>
    <t>13DPR1943X</t>
  </si>
  <si>
    <t>13DPR1944W</t>
  </si>
  <si>
    <t>13DPR1947T</t>
  </si>
  <si>
    <t>13DPR1948S</t>
  </si>
  <si>
    <t>13DPR1950G</t>
  </si>
  <si>
    <t>TECOLUCO CALPAN</t>
  </si>
  <si>
    <t>13DPR1952E</t>
  </si>
  <si>
    <t>TZAPOTITLA</t>
  </si>
  <si>
    <t>13DPR1953D</t>
  </si>
  <si>
    <t>13DPR1954C</t>
  </si>
  <si>
    <t>13DPR1955B</t>
  </si>
  <si>
    <t>13DPR1957Z</t>
  </si>
  <si>
    <t>13DPR1959Y</t>
  </si>
  <si>
    <t>LA PIMIENTA</t>
  </si>
  <si>
    <t>13DPR1961M</t>
  </si>
  <si>
    <t>ESCOBILLAS</t>
  </si>
  <si>
    <t>13DPR1962L</t>
  </si>
  <si>
    <t>13DPR1963K</t>
  </si>
  <si>
    <t>13DPR1964J</t>
  </si>
  <si>
    <t>13DPR1965I</t>
  </si>
  <si>
    <t>DR. LUIS PONCE</t>
  </si>
  <si>
    <t>13DPR1966H</t>
  </si>
  <si>
    <t>ZOTOLTEPEC</t>
  </si>
  <si>
    <t>13DPR1969E</t>
  </si>
  <si>
    <t>TLACOTEPEC (CERRITO DE TLACOTEPEC)</t>
  </si>
  <si>
    <t>13DPR1970U</t>
  </si>
  <si>
    <t>13DPR1971T</t>
  </si>
  <si>
    <t>FERNANDO VAZQUEZ</t>
  </si>
  <si>
    <t>13DPR1972S</t>
  </si>
  <si>
    <t>13DPR1973R</t>
  </si>
  <si>
    <t>PARED GRUESA</t>
  </si>
  <si>
    <t>13DPR1974Q</t>
  </si>
  <si>
    <t>13DPR1975P</t>
  </si>
  <si>
    <t>13DPR1976O</t>
  </si>
  <si>
    <t>DAVID G. BERLANGA</t>
  </si>
  <si>
    <t>ZOQUIZOQUIPAN</t>
  </si>
  <si>
    <t>13DPR1978M</t>
  </si>
  <si>
    <t>JESUS GAYO SUAREZ</t>
  </si>
  <si>
    <t>TEZOCHUCA</t>
  </si>
  <si>
    <t>13DPR1979L</t>
  </si>
  <si>
    <t>13DPR1980A</t>
  </si>
  <si>
    <t>13DPR1982Z</t>
  </si>
  <si>
    <t>LA NOGALERA</t>
  </si>
  <si>
    <t>13DPR1983Y</t>
  </si>
  <si>
    <t>13DPR1984X</t>
  </si>
  <si>
    <t>13DPR1986V</t>
  </si>
  <si>
    <t>ANTONIO PEĂ‘AFIEL</t>
  </si>
  <si>
    <t>CERRO BLANCO</t>
  </si>
  <si>
    <t>13DPR1988T</t>
  </si>
  <si>
    <t>13DPR1989S</t>
  </si>
  <si>
    <t>13DPR1990H</t>
  </si>
  <si>
    <t>13DPR1991G</t>
  </si>
  <si>
    <t>13DPR1992F</t>
  </si>
  <si>
    <t>13DPR1993E</t>
  </si>
  <si>
    <t>13DPR1995C</t>
  </si>
  <si>
    <t>13DPR1996B</t>
  </si>
  <si>
    <t>13DPR1997A</t>
  </si>
  <si>
    <t>ESCUADRON AEREO 201</t>
  </si>
  <si>
    <t>13DPR1998Z</t>
  </si>
  <si>
    <t>TEOFILO RIVERA</t>
  </si>
  <si>
    <t>13DPR1999Z</t>
  </si>
  <si>
    <t>13DPR2000O</t>
  </si>
  <si>
    <t>13DPR2001N</t>
  </si>
  <si>
    <t>LOS REYES TEPEZALA</t>
  </si>
  <si>
    <t>13DPR2002M</t>
  </si>
  <si>
    <t>13DPR2003L</t>
  </si>
  <si>
    <t>13DPR2004K</t>
  </si>
  <si>
    <t>13DPR2005J</t>
  </si>
  <si>
    <t>13DPR2006I</t>
  </si>
  <si>
    <t>MAGUEYES VERDES</t>
  </si>
  <si>
    <t>13DPR2007H</t>
  </si>
  <si>
    <t>13DPR2009F</t>
  </si>
  <si>
    <t>13DPR2010V</t>
  </si>
  <si>
    <t>AGUILUCHOS DE CHAPULTEPEC</t>
  </si>
  <si>
    <t>13DPR2011U</t>
  </si>
  <si>
    <t>13DPR2013S</t>
  </si>
  <si>
    <t>13DPR2016P</t>
  </si>
  <si>
    <t>13DPR2017O</t>
  </si>
  <si>
    <t>NICOLAS BAUTISTA</t>
  </si>
  <si>
    <t>13DPR2020B</t>
  </si>
  <si>
    <t>REPUBLICA ARGENTINA</t>
  </si>
  <si>
    <t>13DPR2021A</t>
  </si>
  <si>
    <t>13DPR2023Z</t>
  </si>
  <si>
    <t>EL COJOLITE</t>
  </si>
  <si>
    <t>13DPR2026W</t>
  </si>
  <si>
    <t>13DPR2027V</t>
  </si>
  <si>
    <t>13DPR2028U</t>
  </si>
  <si>
    <t>13DPR2030I</t>
  </si>
  <si>
    <t>13DPR2031H</t>
  </si>
  <si>
    <t>SAUCILLO</t>
  </si>
  <si>
    <t>13DPR2033F</t>
  </si>
  <si>
    <t>13DPR2034E</t>
  </si>
  <si>
    <t>13DPR2035D</t>
  </si>
  <si>
    <t>13DPR2036C</t>
  </si>
  <si>
    <t>13DPR2037B</t>
  </si>
  <si>
    <t>13DPR2039Z</t>
  </si>
  <si>
    <t>YONTHE GRANDE</t>
  </si>
  <si>
    <t>13DPR2040P</t>
  </si>
  <si>
    <t>LA SALITRERA</t>
  </si>
  <si>
    <t>13DPR2042N</t>
  </si>
  <si>
    <t>13DPR2045K</t>
  </si>
  <si>
    <t>SAN PEDRO LA PAZ</t>
  </si>
  <si>
    <t>13DPR2049G</t>
  </si>
  <si>
    <t>13DPR2051V</t>
  </si>
  <si>
    <t>DECA</t>
  </si>
  <si>
    <t>13DPR2052U</t>
  </si>
  <si>
    <t>13DPR2055R</t>
  </si>
  <si>
    <t>13DPR2057P</t>
  </si>
  <si>
    <t>13DPR2058O</t>
  </si>
  <si>
    <t>SAN PABLO OXTOTIPAN</t>
  </si>
  <si>
    <t>13DPR2059N</t>
  </si>
  <si>
    <t>SAN LUCAS</t>
  </si>
  <si>
    <t>13DPR2061B</t>
  </si>
  <si>
    <t>CEBOLLETAS</t>
  </si>
  <si>
    <t>13DPR2062A</t>
  </si>
  <si>
    <t>13DPR2064Z</t>
  </si>
  <si>
    <t>SAN ANTONIO CORRALES</t>
  </si>
  <si>
    <t>13DPR2065Y</t>
  </si>
  <si>
    <t>13DPR2066X</t>
  </si>
  <si>
    <t>13DPR2068V</t>
  </si>
  <si>
    <t>LA HUAPILLA</t>
  </si>
  <si>
    <t>13DPR2069U</t>
  </si>
  <si>
    <t>13DPR2070J</t>
  </si>
  <si>
    <t>PROFR CLEMENTE VERGARA</t>
  </si>
  <si>
    <t>13DPR2071I</t>
  </si>
  <si>
    <t>TRIUNFO DE LA REPUBLICA</t>
  </si>
  <si>
    <t>13DPR2072H</t>
  </si>
  <si>
    <t>EJIDO DE AGUA BLANCA (CERRO ALTO)</t>
  </si>
  <si>
    <t>13DPR2073G</t>
  </si>
  <si>
    <t>EJIDO DE CALABAZAS</t>
  </si>
  <si>
    <t>13DPR2074F</t>
  </si>
  <si>
    <t>13DPR2076D</t>
  </si>
  <si>
    <t>13DPR2077C</t>
  </si>
  <si>
    <t>13DPR2078B</t>
  </si>
  <si>
    <t>FRANCISCO NIETO</t>
  </si>
  <si>
    <t>13DPR2079A</t>
  </si>
  <si>
    <t>13DPR2081P</t>
  </si>
  <si>
    <t>13DPR2082O</t>
  </si>
  <si>
    <t>EL HUIZACHE Y LA PALOMA</t>
  </si>
  <si>
    <t>13DPR2083N</t>
  </si>
  <si>
    <t>EL ZOQUITAL</t>
  </si>
  <si>
    <t>13DPR2084M</t>
  </si>
  <si>
    <t>LIC. JESUS ZENIL</t>
  </si>
  <si>
    <t>13DPR2085L</t>
  </si>
  <si>
    <t>13DPR2086K</t>
  </si>
  <si>
    <t>13DPR2088I</t>
  </si>
  <si>
    <t>GENERAL FELIPE ANGELES</t>
  </si>
  <si>
    <t>13DPR2089H</t>
  </si>
  <si>
    <t>SAN PEDRITO</t>
  </si>
  <si>
    <t>13DPR2090X</t>
  </si>
  <si>
    <t>13DPR2091W</t>
  </si>
  <si>
    <t>TOSTLAMANTLA</t>
  </si>
  <si>
    <t>13DPR2092V</t>
  </si>
  <si>
    <t>13DPR2093U</t>
  </si>
  <si>
    <t>13DPR2094T</t>
  </si>
  <si>
    <t>TULA</t>
  </si>
  <si>
    <t>13DPR2095S</t>
  </si>
  <si>
    <t>13DPR2096R</t>
  </si>
  <si>
    <t>13DPR2097Q</t>
  </si>
  <si>
    <t>13DPR2098P</t>
  </si>
  <si>
    <t>13DPR2099O</t>
  </si>
  <si>
    <t>MOXTHE</t>
  </si>
  <si>
    <t>13DPR2102L</t>
  </si>
  <si>
    <t>13DPR2103K</t>
  </si>
  <si>
    <t>13DPR2104J</t>
  </si>
  <si>
    <t>13DPR2106H</t>
  </si>
  <si>
    <t>COCINILLAS</t>
  </si>
  <si>
    <t>13DPR2107G</t>
  </si>
  <si>
    <t>13DPR2108F</t>
  </si>
  <si>
    <t>13DPR2109E</t>
  </si>
  <si>
    <t>HEROES DE LA INDEPENDENCIA</t>
  </si>
  <si>
    <t>13DPR2110U</t>
  </si>
  <si>
    <t>COAYUCA</t>
  </si>
  <si>
    <t>13DPR2111T</t>
  </si>
  <si>
    <t>13DPR2112S</t>
  </si>
  <si>
    <t>13DPR2113R</t>
  </si>
  <si>
    <t>13DPR2114Q</t>
  </si>
  <si>
    <t>13DPR2117N</t>
  </si>
  <si>
    <t>13DPR2120A</t>
  </si>
  <si>
    <t>13DPR2121Z</t>
  </si>
  <si>
    <t>SANTIAGUITO</t>
  </si>
  <si>
    <t>13DPR2123Y</t>
  </si>
  <si>
    <t>13DPR2124X</t>
  </si>
  <si>
    <t>13DPR2125W</t>
  </si>
  <si>
    <t>CRISTOBAL CONTRERAS</t>
  </si>
  <si>
    <t>13DPR2126V</t>
  </si>
  <si>
    <t>13DPR2127U</t>
  </si>
  <si>
    <t>ZAMORANO</t>
  </si>
  <si>
    <t>13DPR2129S</t>
  </si>
  <si>
    <t>AMBROSIO HERNANDEZ</t>
  </si>
  <si>
    <t>13DPR2130H</t>
  </si>
  <si>
    <t>13DPR2131G</t>
  </si>
  <si>
    <t>FRANCISCO G. GARCIA</t>
  </si>
  <si>
    <t>13DPR2132F</t>
  </si>
  <si>
    <t>PROGRESO Y OCAMPO</t>
  </si>
  <si>
    <t>13DPR2133E</t>
  </si>
  <si>
    <t>13DPR2134D</t>
  </si>
  <si>
    <t>13DPR2135C</t>
  </si>
  <si>
    <t>13DPR2136B</t>
  </si>
  <si>
    <t>13DPR2137A</t>
  </si>
  <si>
    <t>13DPR2138Z</t>
  </si>
  <si>
    <t>EL PALIZAR</t>
  </si>
  <si>
    <t>13DPR2139Z</t>
  </si>
  <si>
    <t>13DPR2140O</t>
  </si>
  <si>
    <t>MANUEL SOTO Y SOTO</t>
  </si>
  <si>
    <t>13DPR2141N</t>
  </si>
  <si>
    <t>13DPR2142M</t>
  </si>
  <si>
    <t>13DPR2143L</t>
  </si>
  <si>
    <t>13DPR2144K</t>
  </si>
  <si>
    <t>13DPR2145J</t>
  </si>
  <si>
    <t>ESFUERZO PROLETARIO</t>
  </si>
  <si>
    <t>EJIDO DE PALIZAR</t>
  </si>
  <si>
    <t>13DPR2147H</t>
  </si>
  <si>
    <t>13DPR2148G</t>
  </si>
  <si>
    <t>13DPR2149F</t>
  </si>
  <si>
    <t>13DPR2150V</t>
  </si>
  <si>
    <t>13DPR2151U</t>
  </si>
  <si>
    <t>EL TEZOYO</t>
  </si>
  <si>
    <t>13DPR2152T</t>
  </si>
  <si>
    <t>JUAN A. HERNANDEZ</t>
  </si>
  <si>
    <t>13DPR2153S</t>
  </si>
  <si>
    <t>13DPR2154R</t>
  </si>
  <si>
    <t>13DPR2155Q</t>
  </si>
  <si>
    <t>FRAY FRANCISCO</t>
  </si>
  <si>
    <t>13DPR2156P</t>
  </si>
  <si>
    <t>LIC. MANUEL GUAL VIDAL</t>
  </si>
  <si>
    <t>13DPR2157O</t>
  </si>
  <si>
    <t>13DPR2158N</t>
  </si>
  <si>
    <t>13DPR2159M</t>
  </si>
  <si>
    <t>13DPR2160B</t>
  </si>
  <si>
    <t>13DPR2161A</t>
  </si>
  <si>
    <t>CUATLACO</t>
  </si>
  <si>
    <t>13DPR2162Z</t>
  </si>
  <si>
    <t>13DPR2163Z</t>
  </si>
  <si>
    <t>13DPR2164Y</t>
  </si>
  <si>
    <t>13DPR2165X</t>
  </si>
  <si>
    <t>13DPR2166W</t>
  </si>
  <si>
    <t>13DPR2167V</t>
  </si>
  <si>
    <t>SAN ISIDRO TETLAPAYAC</t>
  </si>
  <si>
    <t>13DPR2168U</t>
  </si>
  <si>
    <t>13DPR2169T</t>
  </si>
  <si>
    <t>13DPR2170I</t>
  </si>
  <si>
    <t>DIEZ DE MAYO</t>
  </si>
  <si>
    <t>ALCANTARILLAS</t>
  </si>
  <si>
    <t>13DPR2171H</t>
  </si>
  <si>
    <t>13DPR2173F</t>
  </si>
  <si>
    <t>13DPR2176C</t>
  </si>
  <si>
    <t>REAL DEL MONTE Y PACHUCA</t>
  </si>
  <si>
    <t>13DPR2177B</t>
  </si>
  <si>
    <t>ZACUALOYA</t>
  </si>
  <si>
    <t>13DPR2179Z</t>
  </si>
  <si>
    <t>13DPR2180P</t>
  </si>
  <si>
    <t>13DPR2181O</t>
  </si>
  <si>
    <t>13DPR2182N</t>
  </si>
  <si>
    <t>ZOQUICUALOYA</t>
  </si>
  <si>
    <t>13DPR2183M</t>
  </si>
  <si>
    <t>13DPR2186J</t>
  </si>
  <si>
    <t>13DPR2187I</t>
  </si>
  <si>
    <t>13DPR2188H</t>
  </si>
  <si>
    <t>13DPR2189G</t>
  </si>
  <si>
    <t>13DPR2193T</t>
  </si>
  <si>
    <t>13DPR2194S</t>
  </si>
  <si>
    <t>13DPR2197P</t>
  </si>
  <si>
    <t>CHAPINGO</t>
  </si>
  <si>
    <t>13DPR2198O</t>
  </si>
  <si>
    <t>13DPR2201L</t>
  </si>
  <si>
    <t>JACOBO ZAGA ZAGA</t>
  </si>
  <si>
    <t>13DPR2202K</t>
  </si>
  <si>
    <t>TUTOTEPEC</t>
  </si>
  <si>
    <t>13DPR2203J</t>
  </si>
  <si>
    <t>SIGLO XXI</t>
  </si>
  <si>
    <t>13DPR2204I</t>
  </si>
  <si>
    <t>CASTADHO</t>
  </si>
  <si>
    <t>13DPR2205H</t>
  </si>
  <si>
    <t>13DPR2207F</t>
  </si>
  <si>
    <t>13DPR2208E</t>
  </si>
  <si>
    <t>13DPR2209D</t>
  </si>
  <si>
    <t>13DPR2210T</t>
  </si>
  <si>
    <t>ISABEL LUGO DE ROJO</t>
  </si>
  <si>
    <t>CIENEGUILLAS</t>
  </si>
  <si>
    <t>13DPR2211S</t>
  </si>
  <si>
    <t>13DPR2213Q</t>
  </si>
  <si>
    <t>EMANCIPACION PROLETARIA</t>
  </si>
  <si>
    <t>BOYE</t>
  </si>
  <si>
    <t>13DPR2214P</t>
  </si>
  <si>
    <t>13DPR2216N</t>
  </si>
  <si>
    <t>13DPR2218L</t>
  </si>
  <si>
    <t>XIONAXTLA</t>
  </si>
  <si>
    <t>13DPR2219K</t>
  </si>
  <si>
    <t>13DPR2220Z</t>
  </si>
  <si>
    <t>13DPR2221Z</t>
  </si>
  <si>
    <t>13DPR2223X</t>
  </si>
  <si>
    <t>13DPR2224W</t>
  </si>
  <si>
    <t>13DPR2226U</t>
  </si>
  <si>
    <t>MTRO. GALACION GOMEZ</t>
  </si>
  <si>
    <t>13DPR2228S</t>
  </si>
  <si>
    <t>13DPR2229R</t>
  </si>
  <si>
    <t>GRAL. JUAN ALVAREZ</t>
  </si>
  <si>
    <t>13DPR2230G</t>
  </si>
  <si>
    <t>13DPR2231F</t>
  </si>
  <si>
    <t>MANUEL T. ANDRADE</t>
  </si>
  <si>
    <t>13DPR2232E</t>
  </si>
  <si>
    <t>13DPR2234C</t>
  </si>
  <si>
    <t>13DPR2235B</t>
  </si>
  <si>
    <t>13DPR2236A</t>
  </si>
  <si>
    <t>13DPR2237Z</t>
  </si>
  <si>
    <t>13DPR2240N</t>
  </si>
  <si>
    <t>PROFR. RAFAEL N. SANTACRUZ MORALES</t>
  </si>
  <si>
    <t>13DPR2241M</t>
  </si>
  <si>
    <t>POXTLA COACUILCO</t>
  </si>
  <si>
    <t>13DPR2242L</t>
  </si>
  <si>
    <t>24 DE FEBRERO</t>
  </si>
  <si>
    <t>13DPR2243K</t>
  </si>
  <si>
    <t>13DPR2244J</t>
  </si>
  <si>
    <t>13DPR2245I</t>
  </si>
  <si>
    <t>13DPR2248F</t>
  </si>
  <si>
    <t>13DPR2257N</t>
  </si>
  <si>
    <t>13DPR2261Z</t>
  </si>
  <si>
    <t>BLANCA FURIATI DE MEDECIGO</t>
  </si>
  <si>
    <t>13DPR2264X</t>
  </si>
  <si>
    <t>13DPR2266V</t>
  </si>
  <si>
    <t>JOSE MA PINO SUAREZ</t>
  </si>
  <si>
    <t>13DPR2267U</t>
  </si>
  <si>
    <t>13DPR2268T</t>
  </si>
  <si>
    <t>13DPR2270H</t>
  </si>
  <si>
    <t>13DPR2271G</t>
  </si>
  <si>
    <t>GENERAL LAZARO CARDENAS</t>
  </si>
  <si>
    <t>13DPR2272F</t>
  </si>
  <si>
    <t>13DPR2274D</t>
  </si>
  <si>
    <t>13DPR2276B</t>
  </si>
  <si>
    <t>13DPR2277A</t>
  </si>
  <si>
    <t>NOPALILLO</t>
  </si>
  <si>
    <t>13DPR2278Z</t>
  </si>
  <si>
    <t>MAJADILLAS (LOMA BONITA)</t>
  </si>
  <si>
    <t>13DPR2281N</t>
  </si>
  <si>
    <t>13DPR2283L</t>
  </si>
  <si>
    <t>HUITZNOPALA</t>
  </si>
  <si>
    <t>13DPR2284K</t>
  </si>
  <si>
    <t>CHIQUITLA</t>
  </si>
  <si>
    <t>13DPR2285J</t>
  </si>
  <si>
    <t>ATLIXTACA</t>
  </si>
  <si>
    <t>13DPR2286I</t>
  </si>
  <si>
    <t>EL ACOCUL</t>
  </si>
  <si>
    <t>13DPR2287H</t>
  </si>
  <si>
    <t>HEROINAS MEXICANAS</t>
  </si>
  <si>
    <t>13DPR2288G</t>
  </si>
  <si>
    <t>JOSE E GALINDO</t>
  </si>
  <si>
    <t>13DPR2289F</t>
  </si>
  <si>
    <t>13DPR2290V</t>
  </si>
  <si>
    <t>13DPR2291U</t>
  </si>
  <si>
    <t>13DPR2292T</t>
  </si>
  <si>
    <t>CIENCIAS Y ARTES</t>
  </si>
  <si>
    <t>13DPR2293S</t>
  </si>
  <si>
    <t>13DPR2294R</t>
  </si>
  <si>
    <t>PROFR. GUMERSINDO VARGAS</t>
  </si>
  <si>
    <t>CONTEPEC</t>
  </si>
  <si>
    <t>13DPR2295Q</t>
  </si>
  <si>
    <t>AGUA BENDITA</t>
  </si>
  <si>
    <t>13DPR2297O</t>
  </si>
  <si>
    <t>13DPR2298N</t>
  </si>
  <si>
    <t>13DPR2299M</t>
  </si>
  <si>
    <t>PROGRESO Y LIBERTAD</t>
  </si>
  <si>
    <t>13DPR2300L</t>
  </si>
  <si>
    <t>TORTUGAS</t>
  </si>
  <si>
    <t>13DPR2302J</t>
  </si>
  <si>
    <t>DOMITILO AUSTRIA</t>
  </si>
  <si>
    <t>13DPR2304H</t>
  </si>
  <si>
    <t>13DPR2305G</t>
  </si>
  <si>
    <t>FRAY B. DE LAS CASAS</t>
  </si>
  <si>
    <t>13DPR2308D</t>
  </si>
  <si>
    <t>13DPR2309C</t>
  </si>
  <si>
    <t>13DPR2310S</t>
  </si>
  <si>
    <t>2 DE ENERO DE 1915</t>
  </si>
  <si>
    <t>13DPR2311R</t>
  </si>
  <si>
    <t>13DPR2312Q</t>
  </si>
  <si>
    <t>13DPR2313P</t>
  </si>
  <si>
    <t>TLACUILOLA</t>
  </si>
  <si>
    <t>13DPR2315N</t>
  </si>
  <si>
    <t>13DPR2316M</t>
  </si>
  <si>
    <t>13DPR2319J</t>
  </si>
  <si>
    <t>13DPR2320Z</t>
  </si>
  <si>
    <t>13DPR2321Y</t>
  </si>
  <si>
    <t>13DPR2322X</t>
  </si>
  <si>
    <t>13DPR2323W</t>
  </si>
  <si>
    <t>PROLETARIOS</t>
  </si>
  <si>
    <t>13DPR2325U</t>
  </si>
  <si>
    <t>13DPR2327S</t>
  </si>
  <si>
    <t>AUGUSTO CESAR SANDINO</t>
  </si>
  <si>
    <t>13DPR2328R</t>
  </si>
  <si>
    <t>13DPR2329Q</t>
  </si>
  <si>
    <t>PEDRO ROMERO DE TERREROS</t>
  </si>
  <si>
    <t>13DPR2330F</t>
  </si>
  <si>
    <t>13DPR2331E</t>
  </si>
  <si>
    <t>13DPR2332D</t>
  </si>
  <si>
    <t>RAFAEL VEGA SANCHEZ</t>
  </si>
  <si>
    <t>13DPR2334B</t>
  </si>
  <si>
    <t>13DPR2335A</t>
  </si>
  <si>
    <t>13DPR2336Z</t>
  </si>
  <si>
    <t>13DPR2337Z</t>
  </si>
  <si>
    <t>13DPR2338Y</t>
  </si>
  <si>
    <t>13DPR2339X</t>
  </si>
  <si>
    <t>SOR JUANA I. DE LA CRUZ</t>
  </si>
  <si>
    <t>13DPR2340M</t>
  </si>
  <si>
    <t>13DPR2341L</t>
  </si>
  <si>
    <t>13DPR2342K</t>
  </si>
  <si>
    <t>13DPR2343J</t>
  </si>
  <si>
    <t>13DPR2344I</t>
  </si>
  <si>
    <t>13DPR2346G</t>
  </si>
  <si>
    <t>13DPR2347F</t>
  </si>
  <si>
    <t>13DPR2348E</t>
  </si>
  <si>
    <t>13DPR2350T</t>
  </si>
  <si>
    <t>13DPR2351S</t>
  </si>
  <si>
    <t>13DPR2352R</t>
  </si>
  <si>
    <t>EL TENDIDO</t>
  </si>
  <si>
    <t>13DPR2353Q</t>
  </si>
  <si>
    <t>13DPR2355O</t>
  </si>
  <si>
    <t>13DPR2356N</t>
  </si>
  <si>
    <t>13DPR2357M</t>
  </si>
  <si>
    <t>13DPR2358L</t>
  </si>
  <si>
    <t>13DPR2359K</t>
  </si>
  <si>
    <t>PABLO LOPEZ VENEGAS</t>
  </si>
  <si>
    <t>13DPR2360Z</t>
  </si>
  <si>
    <t>13DPR2361Z</t>
  </si>
  <si>
    <t>13DPR2362Y</t>
  </si>
  <si>
    <t>13DPR2364W</t>
  </si>
  <si>
    <t>POZA GRANDE</t>
  </si>
  <si>
    <t>13DPR2365V</t>
  </si>
  <si>
    <t>LAGUNA SECA</t>
  </si>
  <si>
    <t>13DPR2366U</t>
  </si>
  <si>
    <t>BARTOLO MENDOZA</t>
  </si>
  <si>
    <t>13DPR2367T</t>
  </si>
  <si>
    <t>13DPR2368S</t>
  </si>
  <si>
    <t>13DPR2370G</t>
  </si>
  <si>
    <t>13DPR2371F</t>
  </si>
  <si>
    <t>DON MIGUEL HIDALGO Y COSTILLA</t>
  </si>
  <si>
    <t>13DPR2372E</t>
  </si>
  <si>
    <t>13DPR2374C</t>
  </si>
  <si>
    <t>13DPR2375B</t>
  </si>
  <si>
    <t>13DPR2377Z</t>
  </si>
  <si>
    <t>13DPR2378Z</t>
  </si>
  <si>
    <t>13DPR2379Y</t>
  </si>
  <si>
    <t>LIC. ALFREDO V. BONFIL</t>
  </si>
  <si>
    <t>13DPR2381M</t>
  </si>
  <si>
    <t>13DPR2384J</t>
  </si>
  <si>
    <t>13DPR2387G</t>
  </si>
  <si>
    <t>13DPR2388F</t>
  </si>
  <si>
    <t>GRAL. JOAQUIN MARTINEZ</t>
  </si>
  <si>
    <t>OCTUPILLA</t>
  </si>
  <si>
    <t>13DPR2391T</t>
  </si>
  <si>
    <t>13DPR2392S</t>
  </si>
  <si>
    <t>ULTIMO EMPERADOR AZTECA</t>
  </si>
  <si>
    <t>13DPR2393R</t>
  </si>
  <si>
    <t>13DPR2395P</t>
  </si>
  <si>
    <t>13DPR2396O</t>
  </si>
  <si>
    <t>CARLOS A. CARRILLO</t>
  </si>
  <si>
    <t>13DPR2397N</t>
  </si>
  <si>
    <t>TOMAS LUJAN</t>
  </si>
  <si>
    <t>13DPR2398M</t>
  </si>
  <si>
    <t>TRINIDAD MOCTEZUMA</t>
  </si>
  <si>
    <t>COYOMETECO</t>
  </si>
  <si>
    <t>13DPR2399L</t>
  </si>
  <si>
    <t>13DPR2400K</t>
  </si>
  <si>
    <t>13DPR2402I</t>
  </si>
  <si>
    <t>ITZTAZACUALA</t>
  </si>
  <si>
    <t>13DPR2403H</t>
  </si>
  <si>
    <t>YERBABUENA</t>
  </si>
  <si>
    <t>13DPR2404G</t>
  </si>
  <si>
    <t>13DPR2405F</t>
  </si>
  <si>
    <t>FRANCISCO PRIMO DE VERDAD</t>
  </si>
  <si>
    <t>CACALOME (ACALOME)</t>
  </si>
  <si>
    <t>13DPR2406E</t>
  </si>
  <si>
    <t>ELISEO BANDALA</t>
  </si>
  <si>
    <t>AYACATZINTLA</t>
  </si>
  <si>
    <t>13DPR2407D</t>
  </si>
  <si>
    <t>13DPR2408C</t>
  </si>
  <si>
    <t>CARRIZAL CHICO</t>
  </si>
  <si>
    <t>13DPR2410R</t>
  </si>
  <si>
    <t>MILPILLAS</t>
  </si>
  <si>
    <t>13DPR2411Q</t>
  </si>
  <si>
    <t>ENRIQUE FLORES MAGON</t>
  </si>
  <si>
    <t>COALQUIZQUE</t>
  </si>
  <si>
    <t>13DPR2412P</t>
  </si>
  <si>
    <t>13DPR2413O</t>
  </si>
  <si>
    <t>EL VELADERO</t>
  </si>
  <si>
    <t>13DPR2414N</t>
  </si>
  <si>
    <t>13DPR2415M</t>
  </si>
  <si>
    <t>LA MESA GRANDE (MESA GRANDE)</t>
  </si>
  <si>
    <t>13DPR2416L</t>
  </si>
  <si>
    <t>JILOTLA</t>
  </si>
  <si>
    <t>13DPR2417K</t>
  </si>
  <si>
    <t>13DPR2418J</t>
  </si>
  <si>
    <t>13DPR2419I</t>
  </si>
  <si>
    <t>ITZTAYATLA</t>
  </si>
  <si>
    <t>13DPR2420Y</t>
  </si>
  <si>
    <t>PROFR. CLAUDIO RODRIGUEZ</t>
  </si>
  <si>
    <t>13DPR2421X</t>
  </si>
  <si>
    <t>13DPR2422W</t>
  </si>
  <si>
    <t>13DPR2423V</t>
  </si>
  <si>
    <t>13DPR2424U</t>
  </si>
  <si>
    <t>EJIDO ROSA DE CASTILLA</t>
  </si>
  <si>
    <t>13DPR2425T</t>
  </si>
  <si>
    <t>VICENTE SEGURA</t>
  </si>
  <si>
    <t>13DPR2426S</t>
  </si>
  <si>
    <t>13DPR2427R</t>
  </si>
  <si>
    <t>EL PALOMO</t>
  </si>
  <si>
    <t>13DPR2428Q</t>
  </si>
  <si>
    <t>LA CUMBRE DE SAN LUCAS</t>
  </si>
  <si>
    <t>13DPR2432C</t>
  </si>
  <si>
    <t>13DPR2433B</t>
  </si>
  <si>
    <t>13DPR2434A</t>
  </si>
  <si>
    <t>13DPR2437Y</t>
  </si>
  <si>
    <t>13DPR2438X</t>
  </si>
  <si>
    <t>HEROES DE LA REVOLUCION</t>
  </si>
  <si>
    <t>13DPR2440L</t>
  </si>
  <si>
    <t>13DPR2441K</t>
  </si>
  <si>
    <t>GONZALO G. AGIS</t>
  </si>
  <si>
    <t>13DPR2442J</t>
  </si>
  <si>
    <t>13DPR2443I</t>
  </si>
  <si>
    <t>13DPR2444H</t>
  </si>
  <si>
    <t>TECUEYACA</t>
  </si>
  <si>
    <t>13DPR2446F</t>
  </si>
  <si>
    <t>13DPR2447E</t>
  </si>
  <si>
    <t>13DPR2448D</t>
  </si>
  <si>
    <t>13DPR2449C</t>
  </si>
  <si>
    <t>13DPR2450S</t>
  </si>
  <si>
    <t>13DPR2451R</t>
  </si>
  <si>
    <t>PABLO TORRES BURGOS</t>
  </si>
  <si>
    <t>13DPR2453P</t>
  </si>
  <si>
    <t>13DPR2454O</t>
  </si>
  <si>
    <t>MARTIRES DE RIO BLANCO</t>
  </si>
  <si>
    <t>13DPR2456M</t>
  </si>
  <si>
    <t>13DPR2459J</t>
  </si>
  <si>
    <t>13DPR2460Z</t>
  </si>
  <si>
    <t>13DPR2461Y</t>
  </si>
  <si>
    <t>ALBINO GARCIA</t>
  </si>
  <si>
    <t>13DPR2462X</t>
  </si>
  <si>
    <t>13DPR2463W</t>
  </si>
  <si>
    <t>13DPR2465U</t>
  </si>
  <si>
    <t>13DPR2466T</t>
  </si>
  <si>
    <t>EL ENCINAL</t>
  </si>
  <si>
    <t>13DPR2468R</t>
  </si>
  <si>
    <t>13DPR2469Q</t>
  </si>
  <si>
    <t>LIC. CARLOS SANCHEZ MEJORADA</t>
  </si>
  <si>
    <t>13DPR2472D</t>
  </si>
  <si>
    <t>13DPR2475A</t>
  </si>
  <si>
    <t>13DPR2476Z</t>
  </si>
  <si>
    <t>13DPR2477Z</t>
  </si>
  <si>
    <t>13DPR2478Y</t>
  </si>
  <si>
    <t>PROFESOR FCO. PALEMON RODRIGUEZ</t>
  </si>
  <si>
    <t>13DPR2481L</t>
  </si>
  <si>
    <t>13DPR2482K</t>
  </si>
  <si>
    <t>PROFR. ALFONSO HERNANDEZ</t>
  </si>
  <si>
    <t>13DPR2483J</t>
  </si>
  <si>
    <t>13DPR2505E</t>
  </si>
  <si>
    <t>13DPR2514M</t>
  </si>
  <si>
    <t>13DPR2520X</t>
  </si>
  <si>
    <t>13DPR2524T</t>
  </si>
  <si>
    <t>LIC. DON BENITO JUAREZ GARCIA</t>
  </si>
  <si>
    <t>13DPR2525S</t>
  </si>
  <si>
    <t>13DPR2542I</t>
  </si>
  <si>
    <t>13DPR2544G</t>
  </si>
  <si>
    <t>13DPR2553O</t>
  </si>
  <si>
    <t>13DPR2556L</t>
  </si>
  <si>
    <t>PALMA ANTIGUA EL VITE</t>
  </si>
  <si>
    <t>13DPR2557K</t>
  </si>
  <si>
    <t>13DPR2558J</t>
  </si>
  <si>
    <t>13DPR2559I</t>
  </si>
  <si>
    <t>TEPETLAYUCA</t>
  </si>
  <si>
    <t>13DPR2562W</t>
  </si>
  <si>
    <t>13DPR2564U</t>
  </si>
  <si>
    <t>13DPR2565T</t>
  </si>
  <si>
    <t>13DPR2568Q</t>
  </si>
  <si>
    <t>LA CONCHITA (LA CANTERA)</t>
  </si>
  <si>
    <t>13DPR2570E</t>
  </si>
  <si>
    <t>CITLALA</t>
  </si>
  <si>
    <t>13DPR2572C</t>
  </si>
  <si>
    <t>13DPR2573B</t>
  </si>
  <si>
    <t>13DPR2574A</t>
  </si>
  <si>
    <t>13DPR2575Z</t>
  </si>
  <si>
    <t>13DPR2576Z</t>
  </si>
  <si>
    <t>13DPR2577Y</t>
  </si>
  <si>
    <t>BAXTHE</t>
  </si>
  <si>
    <t>13DPR2580L</t>
  </si>
  <si>
    <t>BENITO H. CALVA</t>
  </si>
  <si>
    <t>13DPR2581K</t>
  </si>
  <si>
    <t>13DPR2582J</t>
  </si>
  <si>
    <t>13DPR2583I</t>
  </si>
  <si>
    <t>13DPR2584H</t>
  </si>
  <si>
    <t>13DPR2588D</t>
  </si>
  <si>
    <t>SERAPIO LOPEZ</t>
  </si>
  <si>
    <t>13DPR2589C</t>
  </si>
  <si>
    <t>13DPR2591R</t>
  </si>
  <si>
    <t>13DPR2593P</t>
  </si>
  <si>
    <t>FRANCISCO MONTES DE OCA</t>
  </si>
  <si>
    <t>LA SIEMPREVIVA</t>
  </si>
  <si>
    <t>13DPR2594O</t>
  </si>
  <si>
    <t>HUATEPANGO</t>
  </si>
  <si>
    <t>13DPR2595N</t>
  </si>
  <si>
    <t>MAESTRO JUSTO SIERRA</t>
  </si>
  <si>
    <t>13DPR2596M</t>
  </si>
  <si>
    <t>13DPR2597L</t>
  </si>
  <si>
    <t>13DPR2598K</t>
  </si>
  <si>
    <t>13DPR2600I</t>
  </si>
  <si>
    <t>GENERAL IGNACIO ZARAGOZA</t>
  </si>
  <si>
    <t>13DPR2601H</t>
  </si>
  <si>
    <t>13DPR2602G</t>
  </si>
  <si>
    <t>HUASQUILLA</t>
  </si>
  <si>
    <t>13DPR2603F</t>
  </si>
  <si>
    <t>13DPR2605D</t>
  </si>
  <si>
    <t>13DPR2606C</t>
  </si>
  <si>
    <t>13DPR2607B</t>
  </si>
  <si>
    <t>13DPR2608A</t>
  </si>
  <si>
    <t>13DPR2609Z</t>
  </si>
  <si>
    <t>COYOCALA</t>
  </si>
  <si>
    <t>13DPR2610P</t>
  </si>
  <si>
    <t>13DPR2611O</t>
  </si>
  <si>
    <t>TLAXCANTITLA</t>
  </si>
  <si>
    <t>13DPR2612N</t>
  </si>
  <si>
    <t>13DPR2613M</t>
  </si>
  <si>
    <t>BELLAVISTA</t>
  </si>
  <si>
    <t>13DPR2614L</t>
  </si>
  <si>
    <t>13DPR2615K</t>
  </si>
  <si>
    <t>TIERRA COLORADA</t>
  </si>
  <si>
    <t>13DPR2616J</t>
  </si>
  <si>
    <t>13DPR2617I</t>
  </si>
  <si>
    <t>13DPR2618H</t>
  </si>
  <si>
    <t>13DPR2619G</t>
  </si>
  <si>
    <t>13DPR2620W</t>
  </si>
  <si>
    <t>13DPR2621V</t>
  </si>
  <si>
    <t>UNION CAMPESINA</t>
  </si>
  <si>
    <t>13DPR2622U</t>
  </si>
  <si>
    <t>13DPR2623T</t>
  </si>
  <si>
    <t>SAN FRANCISCO BOJAY PUEBLO</t>
  </si>
  <si>
    <t>13DPR2624S</t>
  </si>
  <si>
    <t>13DPR2625R</t>
  </si>
  <si>
    <t>NIĂ‘OS HEROES DE MEXICO</t>
  </si>
  <si>
    <t>13DPR2626Q</t>
  </si>
  <si>
    <t>13DPR2627P</t>
  </si>
  <si>
    <t>13DPR2628O</t>
  </si>
  <si>
    <t>13DPR2629N</t>
  </si>
  <si>
    <t>13DPR2630C</t>
  </si>
  <si>
    <t>13DPR2631B</t>
  </si>
  <si>
    <t>13DPR2633Z</t>
  </si>
  <si>
    <t>13DPR2634Z</t>
  </si>
  <si>
    <t>13DPR2636X</t>
  </si>
  <si>
    <t>COATENCALCO</t>
  </si>
  <si>
    <t>13DPR2638V</t>
  </si>
  <si>
    <t>13DPR2639U</t>
  </si>
  <si>
    <t>13DPR2640J</t>
  </si>
  <si>
    <t>13DPR2641I</t>
  </si>
  <si>
    <t>13DPR2643G</t>
  </si>
  <si>
    <t>13DPR2644F</t>
  </si>
  <si>
    <t>13DPR2645E</t>
  </si>
  <si>
    <t>13DPR2646D</t>
  </si>
  <si>
    <t>13DPR2647C</t>
  </si>
  <si>
    <t>13DPR2648B</t>
  </si>
  <si>
    <t>APEZCO</t>
  </si>
  <si>
    <t>13DPR2649A</t>
  </si>
  <si>
    <t>CAMPOSANTO DEL ORO</t>
  </si>
  <si>
    <t>13DPR2650Q</t>
  </si>
  <si>
    <t>GRAL. ANTONIO VIRUEGAS</t>
  </si>
  <si>
    <t>LAS ADJUNTAS</t>
  </si>
  <si>
    <t>13DPR2651P</t>
  </si>
  <si>
    <t>13DPR2652O</t>
  </si>
  <si>
    <t>13DPR2653N</t>
  </si>
  <si>
    <t>13DPR2655L</t>
  </si>
  <si>
    <t>SAN MIGUEL DE LAS TUNAS</t>
  </si>
  <si>
    <t>13DPR2656K</t>
  </si>
  <si>
    <t>HUEYOTLIPA</t>
  </si>
  <si>
    <t>13DPR2657J</t>
  </si>
  <si>
    <t>SAN VIDAL</t>
  </si>
  <si>
    <t>13DPR2658I</t>
  </si>
  <si>
    <t>13DPR2659H</t>
  </si>
  <si>
    <t>13DPR2660X</t>
  </si>
  <si>
    <t>EL PUENTE</t>
  </si>
  <si>
    <t>13DPR2661W</t>
  </si>
  <si>
    <t>13DPR2663U</t>
  </si>
  <si>
    <t>13DPR2664T</t>
  </si>
  <si>
    <t>13DPR2668P</t>
  </si>
  <si>
    <t>13DPR2669O</t>
  </si>
  <si>
    <t>INDEPENDENCIA Y LIBERTAD</t>
  </si>
  <si>
    <t>13DPR2670D</t>
  </si>
  <si>
    <t>13DPR2678W</t>
  </si>
  <si>
    <t>13DPR2679V</t>
  </si>
  <si>
    <t>13DPR2680K</t>
  </si>
  <si>
    <t>13DPR2681J</t>
  </si>
  <si>
    <t>13DPR2682I</t>
  </si>
  <si>
    <t>CHICAMOLE</t>
  </si>
  <si>
    <t>13DPR2683H</t>
  </si>
  <si>
    <t>LA CUCHILLA</t>
  </si>
  <si>
    <t>13DPR2684G</t>
  </si>
  <si>
    <t>CHACUALA</t>
  </si>
  <si>
    <t>13DPR2685F</t>
  </si>
  <si>
    <t>13DPR2687D</t>
  </si>
  <si>
    <t>13DPR2689B</t>
  </si>
  <si>
    <t>13DPR2690R</t>
  </si>
  <si>
    <t>13DPR2691Q</t>
  </si>
  <si>
    <t>EL ZACATAL</t>
  </si>
  <si>
    <t>13DPR2705C</t>
  </si>
  <si>
    <t>13DPR2706B</t>
  </si>
  <si>
    <t>13DPR2710O</t>
  </si>
  <si>
    <t>13DPR2716I</t>
  </si>
  <si>
    <t>CERRO NEGRO</t>
  </si>
  <si>
    <t>13DPR2718G</t>
  </si>
  <si>
    <t>13DPR2720V</t>
  </si>
  <si>
    <t>DIEZ CERROS</t>
  </si>
  <si>
    <t>13DPR2725Q</t>
  </si>
  <si>
    <t>13DPR2730B</t>
  </si>
  <si>
    <t>13DPR2731A</t>
  </si>
  <si>
    <t>BARRIO EL YOLO</t>
  </si>
  <si>
    <t>13DPR2734Y</t>
  </si>
  <si>
    <t>13DPR2735X</t>
  </si>
  <si>
    <t>13DPR2736W</t>
  </si>
  <si>
    <t>AMATITLA</t>
  </si>
  <si>
    <t>13DPR2737V</t>
  </si>
  <si>
    <t>13DPR2738U</t>
  </si>
  <si>
    <t>SAMUEL LARA FURIATI</t>
  </si>
  <si>
    <t>13DPR2739T</t>
  </si>
  <si>
    <t>13DPR2740I</t>
  </si>
  <si>
    <t>13DPR2741H</t>
  </si>
  <si>
    <t>LA PIEDRA</t>
  </si>
  <si>
    <t>13DPR2742G</t>
  </si>
  <si>
    <t>13DPR2744E</t>
  </si>
  <si>
    <t>LOS FRESNOS</t>
  </si>
  <si>
    <t>13DPR2747B</t>
  </si>
  <si>
    <t>13DPR2749Z</t>
  </si>
  <si>
    <t>13DPR2750P</t>
  </si>
  <si>
    <t>13DPR2751O</t>
  </si>
  <si>
    <t>EL SABINO (LA BARRANCA)</t>
  </si>
  <si>
    <t>13DPR2753M</t>
  </si>
  <si>
    <t>13DPR2754L</t>
  </si>
  <si>
    <t>13DPR2757I</t>
  </si>
  <si>
    <t>TEPEYACAPA</t>
  </si>
  <si>
    <t>13DPR2762U</t>
  </si>
  <si>
    <t>EL DENXE</t>
  </si>
  <si>
    <t>13DPR2763T</t>
  </si>
  <si>
    <t>13DPR2764S</t>
  </si>
  <si>
    <t>13DPR2766Q</t>
  </si>
  <si>
    <t>13DPR2767P</t>
  </si>
  <si>
    <t>CASAS VIEJAS</t>
  </si>
  <si>
    <t>13DPR2768O</t>
  </si>
  <si>
    <t>13DPR2774Z</t>
  </si>
  <si>
    <t>ACALAMATITLA</t>
  </si>
  <si>
    <t>13DPR2778V</t>
  </si>
  <si>
    <t>13DPR2779U</t>
  </si>
  <si>
    <t>13DPR2781I</t>
  </si>
  <si>
    <t>13DPR2785E</t>
  </si>
  <si>
    <t>13DPR2787C</t>
  </si>
  <si>
    <t>TECHACHALCO</t>
  </si>
  <si>
    <t>13DPR2788B</t>
  </si>
  <si>
    <t>13DPR2790Q</t>
  </si>
  <si>
    <t>13DPR2791P</t>
  </si>
  <si>
    <t>EL BARRIO CASAS COLORADAS</t>
  </si>
  <si>
    <t>13DPR2793N</t>
  </si>
  <si>
    <t>SAN ANTONIO ABAD</t>
  </si>
  <si>
    <t>13DPR2794M</t>
  </si>
  <si>
    <t>13DPR2795L</t>
  </si>
  <si>
    <t>MANANTIALES DE CERRO COLORADO</t>
  </si>
  <si>
    <t>13DPR2803D</t>
  </si>
  <si>
    <t>13DPR2805B</t>
  </si>
  <si>
    <t>13DPR2806A</t>
  </si>
  <si>
    <t>LLANO GRANDE</t>
  </si>
  <si>
    <t>13DPR2807Z</t>
  </si>
  <si>
    <t>13DPR2812L</t>
  </si>
  <si>
    <t>13DPR2813K</t>
  </si>
  <si>
    <t>13DPR2815I</t>
  </si>
  <si>
    <t>13DPR2816H</t>
  </si>
  <si>
    <t>SAN MIGUEL HUATENGO</t>
  </si>
  <si>
    <t>13DPR2817G</t>
  </si>
  <si>
    <t>13DPR2818F</t>
  </si>
  <si>
    <t>EL MERCILLERO</t>
  </si>
  <si>
    <t>13DPR2821T</t>
  </si>
  <si>
    <t>13DPR2822S</t>
  </si>
  <si>
    <t>13DPR2823R</t>
  </si>
  <si>
    <t>13DPR2824Q</t>
  </si>
  <si>
    <t>13DPR2825P</t>
  </si>
  <si>
    <t>13DPR2826O</t>
  </si>
  <si>
    <t>LA ESCONDIDA</t>
  </si>
  <si>
    <t>13DPR2827N</t>
  </si>
  <si>
    <t>13DPR2829L</t>
  </si>
  <si>
    <t>13DPR2832Z</t>
  </si>
  <si>
    <t>EL SABINO PARTE ALTA</t>
  </si>
  <si>
    <t>13DPR2833Y</t>
  </si>
  <si>
    <t>MIRASOLES</t>
  </si>
  <si>
    <t>13DPR2834X</t>
  </si>
  <si>
    <t>13DPR2836V</t>
  </si>
  <si>
    <t>TETETLA</t>
  </si>
  <si>
    <t>13DPR2837U</t>
  </si>
  <si>
    <t>13DPR2838T</t>
  </si>
  <si>
    <t>13DPR2840H</t>
  </si>
  <si>
    <t>13DPR2844D</t>
  </si>
  <si>
    <t>SAN APARICIO</t>
  </si>
  <si>
    <t>13DPR2847A</t>
  </si>
  <si>
    <t>HUISTONGO</t>
  </si>
  <si>
    <t>13DPR2849Z</t>
  </si>
  <si>
    <t>SAN ISIDRO EL TANQUE</t>
  </si>
  <si>
    <t>13DPR2857H</t>
  </si>
  <si>
    <t>13DPR2858G</t>
  </si>
  <si>
    <t>ARTICULO 3 CONSTITUCIONAL</t>
  </si>
  <si>
    <t>IXTACUATLA</t>
  </si>
  <si>
    <t>13DPR2863S</t>
  </si>
  <si>
    <t>13DPR2864R</t>
  </si>
  <si>
    <t>13DPR2865Q</t>
  </si>
  <si>
    <t>TOTOAPITA CANUTILLO</t>
  </si>
  <si>
    <t>13DPR2866P</t>
  </si>
  <si>
    <t>13DPR2867O</t>
  </si>
  <si>
    <t>13DPR2872Z</t>
  </si>
  <si>
    <t>EL MENDOZA</t>
  </si>
  <si>
    <t>13DPR2873Z</t>
  </si>
  <si>
    <t>13DPR2874Y</t>
  </si>
  <si>
    <t>NIĂ‘OS DEL TERCER MILENIO</t>
  </si>
  <si>
    <t>13DPR2875X</t>
  </si>
  <si>
    <t>BINOLA</t>
  </si>
  <si>
    <t>13DPR2876W</t>
  </si>
  <si>
    <t>JOSE JULIAN MARTI</t>
  </si>
  <si>
    <t>13DPR2877V</t>
  </si>
  <si>
    <t>13DPR2878U</t>
  </si>
  <si>
    <t>13DPR2879T</t>
  </si>
  <si>
    <t>PANFILO MERCADO SAMPERIO</t>
  </si>
  <si>
    <t>EL GUAJOLOTE</t>
  </si>
  <si>
    <t>13DPR2881H</t>
  </si>
  <si>
    <t>13DPR2882G</t>
  </si>
  <si>
    <t>13DPR2884E</t>
  </si>
  <si>
    <t>13DPR2885D</t>
  </si>
  <si>
    <t>13DPR2886C</t>
  </si>
  <si>
    <t>MAESTRO RURAL</t>
  </si>
  <si>
    <t>13DPR2887B</t>
  </si>
  <si>
    <t>13DPR2888A</t>
  </si>
  <si>
    <t>JUAN FRANCISCO ESCUTIA</t>
  </si>
  <si>
    <t>13DPR2889Z</t>
  </si>
  <si>
    <t>RAFAEL ANAYA RAMIREZ</t>
  </si>
  <si>
    <t>13DPR2890P</t>
  </si>
  <si>
    <t>MARIA ELENA SAĂ‘UDO</t>
  </si>
  <si>
    <t>13DPR2891O</t>
  </si>
  <si>
    <t>DONACIANO SERNA LEAL</t>
  </si>
  <si>
    <t>13DPR2892N</t>
  </si>
  <si>
    <t>DISTRIBUIDORES NISSAN NUMERO 39</t>
  </si>
  <si>
    <t>13DPR2893M</t>
  </si>
  <si>
    <t>13DPR2894L</t>
  </si>
  <si>
    <t>13DPR2896J</t>
  </si>
  <si>
    <t>13DPR2897I</t>
  </si>
  <si>
    <t>JUVENCIO GARCIA ESCAMILLA</t>
  </si>
  <si>
    <t>13DPR2898H</t>
  </si>
  <si>
    <t>13DPR2899G</t>
  </si>
  <si>
    <t>13DPR2900F</t>
  </si>
  <si>
    <t>13DPR2901E</t>
  </si>
  <si>
    <t>PLAN DE ZAPOTAL</t>
  </si>
  <si>
    <t>13DPR2903C</t>
  </si>
  <si>
    <t>13DPR2904B</t>
  </si>
  <si>
    <t>13DPR2905A</t>
  </si>
  <si>
    <t>XOCOPA</t>
  </si>
  <si>
    <t>13DPR2906Z</t>
  </si>
  <si>
    <t>PIEDRA ANCHA</t>
  </si>
  <si>
    <t>13DPR2907Z</t>
  </si>
  <si>
    <t>CHALMITA</t>
  </si>
  <si>
    <t>13DPR2908Y</t>
  </si>
  <si>
    <t>13DPR2909X</t>
  </si>
  <si>
    <t>13DPR2910M</t>
  </si>
  <si>
    <t>13DPR2911L</t>
  </si>
  <si>
    <t>13DPR2912K</t>
  </si>
  <si>
    <t>VILLA DE OCAMPO</t>
  </si>
  <si>
    <t>13DPR2913J</t>
  </si>
  <si>
    <t>SOYUCO</t>
  </si>
  <si>
    <t>13DPR2914I</t>
  </si>
  <si>
    <t>13DPR2915H</t>
  </si>
  <si>
    <t>13DPR2916G</t>
  </si>
  <si>
    <t>13DPR2917F</t>
  </si>
  <si>
    <t>13DPR2918E</t>
  </si>
  <si>
    <t>13DPR2919D</t>
  </si>
  <si>
    <t>13DPR2920T</t>
  </si>
  <si>
    <t>ENRIQUE CONRADO REBSAMEN</t>
  </si>
  <si>
    <t>13DPR2921S</t>
  </si>
  <si>
    <t>FELIPE REYES MONTAĂ‘O</t>
  </si>
  <si>
    <t>13DPR2922R</t>
  </si>
  <si>
    <t>EJIDO MIMILA</t>
  </si>
  <si>
    <t>13DPR2923Q</t>
  </si>
  <si>
    <t>13DPR2924P</t>
  </si>
  <si>
    <t>BICENTENARIO DE LA INDEPENDENCIA</t>
  </si>
  <si>
    <t>13DPR2925O</t>
  </si>
  <si>
    <t>13DPR2926N</t>
  </si>
  <si>
    <t>13DPR2929K</t>
  </si>
  <si>
    <t>13DPR2930Z</t>
  </si>
  <si>
    <t>GUILLERMO GONZALEZ CAMARENA</t>
  </si>
  <si>
    <t>13DPR2931Z</t>
  </si>
  <si>
    <t>13DPR2932Y</t>
  </si>
  <si>
    <t>CORONEL ALFONSO MAYORGA OLIVARES</t>
  </si>
  <si>
    <t>13DPR2933X</t>
  </si>
  <si>
    <t>JOSE MARIA VASCONCELOS</t>
  </si>
  <si>
    <t>13DPR2934W</t>
  </si>
  <si>
    <t>13DPR2935V</t>
  </si>
  <si>
    <t>13DPR2936U</t>
  </si>
  <si>
    <t>13DPR2937T</t>
  </si>
  <si>
    <t>EFREN ANGELES PEREZ</t>
  </si>
  <si>
    <t>13DPR2938S</t>
  </si>
  <si>
    <t>13DPR2939R</t>
  </si>
  <si>
    <t>CARLOS FUENTES</t>
  </si>
  <si>
    <t>13DPR2940G</t>
  </si>
  <si>
    <t>13DPR2942E</t>
  </si>
  <si>
    <t>13DPR2943D</t>
  </si>
  <si>
    <t>ROSA DE CASTILLA</t>
  </si>
  <si>
    <t>13DPR2944C</t>
  </si>
  <si>
    <t>SAN PABLO</t>
  </si>
  <si>
    <t>13DPR2946A</t>
  </si>
  <si>
    <t>13DPR2947Z</t>
  </si>
  <si>
    <t>13DPR2948Z</t>
  </si>
  <si>
    <t>13DPR2950N</t>
  </si>
  <si>
    <t>13DPR2951M</t>
  </si>
  <si>
    <t>13DPR2952L</t>
  </si>
  <si>
    <t>13DPR2953K</t>
  </si>
  <si>
    <t>13DPR2954J</t>
  </si>
  <si>
    <t>13DPR2955I</t>
  </si>
  <si>
    <t>13DPR2956H</t>
  </si>
  <si>
    <t>FRATERNIDAD HIDALGUENSE</t>
  </si>
  <si>
    <t>13DPR2957G</t>
  </si>
  <si>
    <t>13DPR2958F</t>
  </si>
  <si>
    <t>ELISA ACUĂ‘A ROSSETI</t>
  </si>
  <si>
    <t>13DPR2959E</t>
  </si>
  <si>
    <t>13DPR2961T</t>
  </si>
  <si>
    <t>JAIME SABINES</t>
  </si>
  <si>
    <t>13DPR2962S</t>
  </si>
  <si>
    <t>ADELA VELARDE PEREZ</t>
  </si>
  <si>
    <t>13DPR2963R</t>
  </si>
  <si>
    <t>13DPR2964Q</t>
  </si>
  <si>
    <t>MARIA FE MENESES MENESES</t>
  </si>
  <si>
    <t>13DPR2967N</t>
  </si>
  <si>
    <t>13DPR2968M</t>
  </si>
  <si>
    <t>13DPR2969L</t>
  </si>
  <si>
    <t>13DPR2970A</t>
  </si>
  <si>
    <t>13DPR2972Z</t>
  </si>
  <si>
    <t>13DPR2974X</t>
  </si>
  <si>
    <t>13DPR2975W</t>
  </si>
  <si>
    <t>13DPR2976V</t>
  </si>
  <si>
    <t>INSTITUTO MINERALENSE INES DE LA CRUZ</t>
  </si>
  <si>
    <t>13DPR2977U</t>
  </si>
  <si>
    <t>13DPR2978T</t>
  </si>
  <si>
    <t>13DPR2979S</t>
  </si>
  <si>
    <t>13DPR2980H</t>
  </si>
  <si>
    <t>DISTRIBUIDORES NISSAN NUMERO 88</t>
  </si>
  <si>
    <t>13DPR2981G</t>
  </si>
  <si>
    <t>NEZAHUALCOYOTL</t>
  </si>
  <si>
    <t>13PPR0001E</t>
  </si>
  <si>
    <t>13PPR0003C</t>
  </si>
  <si>
    <t>13PPR0004B</t>
  </si>
  <si>
    <t>POR COOPERACION PATRIA</t>
  </si>
  <si>
    <t>13PPR0005A</t>
  </si>
  <si>
    <t>13PPR0006Z</t>
  </si>
  <si>
    <t>AMERICANA</t>
  </si>
  <si>
    <t>13PPR0008Y</t>
  </si>
  <si>
    <t>13PPR0009X</t>
  </si>
  <si>
    <t>13PPR0010M</t>
  </si>
  <si>
    <t>INSTITUTO HIDALGUENSE</t>
  </si>
  <si>
    <t>13PPR0012K</t>
  </si>
  <si>
    <t>13PPR0013J</t>
  </si>
  <si>
    <t>13PPR0014I</t>
  </si>
  <si>
    <t>13PPR0015H</t>
  </si>
  <si>
    <t>13PPR0016G</t>
  </si>
  <si>
    <t>13PPR0018E</t>
  </si>
  <si>
    <t>JOSE MARIA DE YERMO Y PARRES</t>
  </si>
  <si>
    <t>13PPR0019D</t>
  </si>
  <si>
    <t>13PPR0020T</t>
  </si>
  <si>
    <t>13PPR0021S</t>
  </si>
  <si>
    <t>13PPR0023Q</t>
  </si>
  <si>
    <t>13PPR0025O</t>
  </si>
  <si>
    <t>TERESA MARTIN</t>
  </si>
  <si>
    <t>13PPR0028L</t>
  </si>
  <si>
    <t>13PPR0031Z</t>
  </si>
  <si>
    <t>13PPR0033X</t>
  </si>
  <si>
    <t>COLEGIO REAL DE MINAS</t>
  </si>
  <si>
    <t>13PPR0034W</t>
  </si>
  <si>
    <t>13PPR0035V</t>
  </si>
  <si>
    <t>TOLAN</t>
  </si>
  <si>
    <t>13PPR0037T</t>
  </si>
  <si>
    <t>13PPR0038S</t>
  </si>
  <si>
    <t>13PPR0040G</t>
  </si>
  <si>
    <t>MANRIQUEZ Y ZARATE</t>
  </si>
  <si>
    <t>13PPR0042E</t>
  </si>
  <si>
    <t>13PPR0043D</t>
  </si>
  <si>
    <t>13PPR0045B</t>
  </si>
  <si>
    <t>CENTRO EDUCATIVO CALMECAC</t>
  </si>
  <si>
    <t>13PPR0046A</t>
  </si>
  <si>
    <t>13PPR0047Z</t>
  </si>
  <si>
    <t>ELISE FREINET</t>
  </si>
  <si>
    <t>13PPR0048Z</t>
  </si>
  <si>
    <t>13PPR0049Y</t>
  </si>
  <si>
    <t>COLEGIO OXFORD</t>
  </si>
  <si>
    <t>13PPR0051M</t>
  </si>
  <si>
    <t>13PPR0054J</t>
  </si>
  <si>
    <t>13PPR0055I</t>
  </si>
  <si>
    <t>13PPR0056H</t>
  </si>
  <si>
    <t>13PPR0058F</t>
  </si>
  <si>
    <t>13PPR0059E</t>
  </si>
  <si>
    <t>13PPR0060U</t>
  </si>
  <si>
    <t>13PPR0061T</t>
  </si>
  <si>
    <t>13PPR0065P</t>
  </si>
  <si>
    <t>COLEGIO LONDRES</t>
  </si>
  <si>
    <t>13PPR0066O</t>
  </si>
  <si>
    <t>13PPR0069L</t>
  </si>
  <si>
    <t>13PPR0071Z</t>
  </si>
  <si>
    <t>13PPR0072Z</t>
  </si>
  <si>
    <t>13PPR0073Y</t>
  </si>
  <si>
    <t>13PPR0075W</t>
  </si>
  <si>
    <t>COLEGIO BILINGĂśE MARTHA JOHNSON</t>
  </si>
  <si>
    <t>13PPR0076V</t>
  </si>
  <si>
    <t>LEONARDO DE VINCI</t>
  </si>
  <si>
    <t>13PPR0078T</t>
  </si>
  <si>
    <t>COLEGIO DEL BOSQUE HIDALGO</t>
  </si>
  <si>
    <t>13PPR0079S</t>
  </si>
  <si>
    <t>13PPR0080H</t>
  </si>
  <si>
    <t>COLEGIO DEL VALLE DEL MEZQUITAL</t>
  </si>
  <si>
    <t>13PPR0081G</t>
  </si>
  <si>
    <t>JIDE</t>
  </si>
  <si>
    <t>13PPR0082F</t>
  </si>
  <si>
    <t>13PPR0085C</t>
  </si>
  <si>
    <t>13PPR0086B</t>
  </si>
  <si>
    <t>13PPR0087A</t>
  </si>
  <si>
    <t>HANS CHRISTIAN ANDERSEN</t>
  </si>
  <si>
    <t>13PPR0088Z</t>
  </si>
  <si>
    <t>13PPR0091N</t>
  </si>
  <si>
    <t>13PPR0093L</t>
  </si>
  <si>
    <t>13PPR0095J</t>
  </si>
  <si>
    <t>13PPR0099F</t>
  </si>
  <si>
    <t>13PPR0101D</t>
  </si>
  <si>
    <t>QUINTO SOL</t>
  </si>
  <si>
    <t>13PPR0102C</t>
  </si>
  <si>
    <t>13PPR0103B</t>
  </si>
  <si>
    <t>13PPR0104A</t>
  </si>
  <si>
    <t>13PPR0105Z</t>
  </si>
  <si>
    <t>COMUNIDAD EDUCATIVA MARIA MONTESSORI</t>
  </si>
  <si>
    <t>13PPR0107Y</t>
  </si>
  <si>
    <t>13PPR0109W</t>
  </si>
  <si>
    <t>13PPR0110L</t>
  </si>
  <si>
    <t>CENTRO EDUCATIVO TEPEJI</t>
  </si>
  <si>
    <t>13PPR0111K</t>
  </si>
  <si>
    <t>13PPR0115G</t>
  </si>
  <si>
    <t>COLEGIO ACTOPAN</t>
  </si>
  <si>
    <t>13PPR0116F</t>
  </si>
  <si>
    <t>COLEGIO MARIE CURIE</t>
  </si>
  <si>
    <t>13PPR0119C</t>
  </si>
  <si>
    <t>COLEGIO MADRID</t>
  </si>
  <si>
    <t>13PPR0121R</t>
  </si>
  <si>
    <t>BERTHA VON GLĂśMER LEYVA</t>
  </si>
  <si>
    <t>13PPR0122Q</t>
  </si>
  <si>
    <t>13PPR0123P</t>
  </si>
  <si>
    <t>COLEGIO MUNFEL</t>
  </si>
  <si>
    <t>13PPR0124O</t>
  </si>
  <si>
    <t>13PPR0125N</t>
  </si>
  <si>
    <t>COLEGIO GLENN DOMAN</t>
  </si>
  <si>
    <t>13PPR0126M</t>
  </si>
  <si>
    <t>13PPR0127L</t>
  </si>
  <si>
    <t>13PPR0128K</t>
  </si>
  <si>
    <t>COLEGIO FRIEDRICH FROEBEL</t>
  </si>
  <si>
    <t>13PPR0129J</t>
  </si>
  <si>
    <t>COLEGIO JOHN F. KENNEDY</t>
  </si>
  <si>
    <t>13PPR0130Z</t>
  </si>
  <si>
    <t>INSTITUTO TANLIN</t>
  </si>
  <si>
    <t>13PPR0131Y</t>
  </si>
  <si>
    <t>13PPR0132X</t>
  </si>
  <si>
    <t>COLEGIO E-DUCARE</t>
  </si>
  <si>
    <t>13PPR0133W</t>
  </si>
  <si>
    <t>13PPR0134V</t>
  </si>
  <si>
    <t>COLEGIO SIGLO XXI SAN FRANCISCO</t>
  </si>
  <si>
    <t>13PPR0135U</t>
  </si>
  <si>
    <t>13PPR0136T</t>
  </si>
  <si>
    <t>13PPR0137S</t>
  </si>
  <si>
    <t>VILLAS EDUCATIVAS DEL VALLE HIDALGO</t>
  </si>
  <si>
    <t>13PPR0139Q</t>
  </si>
  <si>
    <t>13PPR0140F</t>
  </si>
  <si>
    <t>COLEGIO NOVAK</t>
  </si>
  <si>
    <t>13PPR0141E</t>
  </si>
  <si>
    <t>13PPR0142D</t>
  </si>
  <si>
    <t>13PPR0143C</t>
  </si>
  <si>
    <t>COLEGIO CARL FRIEDRICH GAUSS</t>
  </si>
  <si>
    <t>13PPR0145A</t>
  </si>
  <si>
    <t>13PPR0146Z</t>
  </si>
  <si>
    <t>MARGARITA MOLFE</t>
  </si>
  <si>
    <t>13PPR0147Z</t>
  </si>
  <si>
    <t>13PPR0148Y</t>
  </si>
  <si>
    <t>13PPR0149X</t>
  </si>
  <si>
    <t>13PPR0150M</t>
  </si>
  <si>
    <t>13PPR0152K</t>
  </si>
  <si>
    <t>13PPR0153J</t>
  </si>
  <si>
    <t>COLEGIO PILARES</t>
  </si>
  <si>
    <t>13PPR0154I</t>
  </si>
  <si>
    <t>13PPR0155H</t>
  </si>
  <si>
    <t>13PPR0159D</t>
  </si>
  <si>
    <t>13PPR0162R</t>
  </si>
  <si>
    <t>13PPR0163Q</t>
  </si>
  <si>
    <t>COLEGIO ANTONIO VIVALDI</t>
  </si>
  <si>
    <t>13PPR0167M</t>
  </si>
  <si>
    <t>ESCUELA PRIMARIA BENJAMIN FRANKLIN</t>
  </si>
  <si>
    <t>13PPR0168L</t>
  </si>
  <si>
    <t>INSTITUTO SIDENA</t>
  </si>
  <si>
    <t>13PPR0170Z</t>
  </si>
  <si>
    <t>13PPR0173X</t>
  </si>
  <si>
    <t>JOHN NEVINS ANDREWS</t>
  </si>
  <si>
    <t>13PPR0174W</t>
  </si>
  <si>
    <t>COLEGIO AMERICA NUEVA</t>
  </si>
  <si>
    <t>13PPR0188Z</t>
  </si>
  <si>
    <t>13PPR0189Y</t>
  </si>
  <si>
    <t>13PPR0190N</t>
  </si>
  <si>
    <t>13PPR0191M</t>
  </si>
  <si>
    <t>13PPR0194J</t>
  </si>
  <si>
    <t>13PPR0198F</t>
  </si>
  <si>
    <t>COLEGIO LOS NOGALES, S.C.</t>
  </si>
  <si>
    <t>13PPR0206Y</t>
  </si>
  <si>
    <t>13PPR0209V</t>
  </si>
  <si>
    <t>ECOS DE ESPERANZA</t>
  </si>
  <si>
    <t>13PPR0211J</t>
  </si>
  <si>
    <t>COLEGIO CANADIENSE</t>
  </si>
  <si>
    <t>13PPR0212I</t>
  </si>
  <si>
    <t>ALFONSO REYES</t>
  </si>
  <si>
    <t>13PPR0214G</t>
  </si>
  <si>
    <t>13PPR0215F</t>
  </si>
  <si>
    <t>13PPR0216E</t>
  </si>
  <si>
    <t>CENTRO ANGLOAMERICANO MARGARITA MICHELENA</t>
  </si>
  <si>
    <t>13PPR0218C</t>
  </si>
  <si>
    <t>13PPR0220R</t>
  </si>
  <si>
    <t>13PPR0221Q</t>
  </si>
  <si>
    <t>13PPR0223O</t>
  </si>
  <si>
    <t>13PPR0224N</t>
  </si>
  <si>
    <t>13PPR0225M</t>
  </si>
  <si>
    <t>13PPR0226L</t>
  </si>
  <si>
    <t>COLEGIO PEDAGOGICO FREDERICK SKINNER,A.C.</t>
  </si>
  <si>
    <t>13PPR0227K</t>
  </si>
  <si>
    <t>COLEGIO PANAMERICANO DE HIDALGO</t>
  </si>
  <si>
    <t>13PPR0228J</t>
  </si>
  <si>
    <t>COLEGIO CASTELLANO</t>
  </si>
  <si>
    <t>13PPR0229I</t>
  </si>
  <si>
    <t>13PPR0231X</t>
  </si>
  <si>
    <t>13PPR0232W</t>
  </si>
  <si>
    <t>13PPR0233V</t>
  </si>
  <si>
    <t>13PPR0234U</t>
  </si>
  <si>
    <t>13PPR0235T</t>
  </si>
  <si>
    <t>13PPR0236S</t>
  </si>
  <si>
    <t>13PPR0237R</t>
  </si>
  <si>
    <t>13PPR0238Q</t>
  </si>
  <si>
    <t>COLEGIO EFREN HERNANDEZ REYES</t>
  </si>
  <si>
    <t>13PPR0243B</t>
  </si>
  <si>
    <t>13PPR0244A</t>
  </si>
  <si>
    <t>13PPR0245Z</t>
  </si>
  <si>
    <t>EMILE DURKHEIM</t>
  </si>
  <si>
    <t>13PPR0246Z</t>
  </si>
  <si>
    <t>SEA VANCOUVER</t>
  </si>
  <si>
    <t>13PPR0249W</t>
  </si>
  <si>
    <t>COLEGIO MONTESSORI ARBOLEDAS, A.C.</t>
  </si>
  <si>
    <t>13PPR0250L</t>
  </si>
  <si>
    <t>LICEO REAL DEL SUR</t>
  </si>
  <si>
    <t>13PPR0251K</t>
  </si>
  <si>
    <t>13PPR0252J</t>
  </si>
  <si>
    <t>INSTITUTO RAFAEL NORIEGA</t>
  </si>
  <si>
    <t>13PPR0253I</t>
  </si>
  <si>
    <t>13PPR0255G</t>
  </si>
  <si>
    <t>COLEGIO VALTOR</t>
  </si>
  <si>
    <t>13PPR0256F</t>
  </si>
  <si>
    <t>13PPR0257E</t>
  </si>
  <si>
    <t>COLEGIO AZTECAS</t>
  </si>
  <si>
    <t>13PPR0258D</t>
  </si>
  <si>
    <t>13PPR0259C</t>
  </si>
  <si>
    <t>13PPR0262Q</t>
  </si>
  <si>
    <t>IVAN ILLICH</t>
  </si>
  <si>
    <t>13PPR0264O</t>
  </si>
  <si>
    <t>13PPR0265N</t>
  </si>
  <si>
    <t>13PPR0266M</t>
  </si>
  <si>
    <t>13PPR0267L</t>
  </si>
  <si>
    <t>ALEXANDER VON HUMBOLDT</t>
  </si>
  <si>
    <t>13PPR0270Z</t>
  </si>
  <si>
    <t>13PPR0272X</t>
  </si>
  <si>
    <t>13PPR0273W</t>
  </si>
  <si>
    <t>COLEGIO VERSALLES</t>
  </si>
  <si>
    <t>13PPR0274V</t>
  </si>
  <si>
    <t>LINUS PAULING</t>
  </si>
  <si>
    <t>13PPR0275U</t>
  </si>
  <si>
    <t>13PPR0277S</t>
  </si>
  <si>
    <t>13PPR0278R</t>
  </si>
  <si>
    <t>13PPR0279Q</t>
  </si>
  <si>
    <t>13PPR0280F</t>
  </si>
  <si>
    <t>13PPR0283C</t>
  </si>
  <si>
    <t>COLEGIO ALTAVISTA</t>
  </si>
  <si>
    <t>13PPR0285A</t>
  </si>
  <si>
    <t>13PPR0287Z</t>
  </si>
  <si>
    <t>COLEGIO TORRE FUERTE</t>
  </si>
  <si>
    <t>13PPR0288Y</t>
  </si>
  <si>
    <t>13PPR0289X</t>
  </si>
  <si>
    <t>13PPR0290M</t>
  </si>
  <si>
    <t>13PPR0291L</t>
  </si>
  <si>
    <t>13PPR0296G</t>
  </si>
  <si>
    <t>COLEGIO ANGLO AMERICANO DE HIDALGO, A.C.</t>
  </si>
  <si>
    <t>13PPR0297F</t>
  </si>
  <si>
    <t>COLEGIO CHARLOTTE BUHLER</t>
  </si>
  <si>
    <t>13PPR0298E</t>
  </si>
  <si>
    <t>COLEGIO HEROES MEXICANOS</t>
  </si>
  <si>
    <t>13PPR0301B</t>
  </si>
  <si>
    <t>13PPR0302A</t>
  </si>
  <si>
    <t>13PPR0304Z</t>
  </si>
  <si>
    <t>13PPR0306X</t>
  </si>
  <si>
    <t>13PPR0307W</t>
  </si>
  <si>
    <t>13PPR0308V</t>
  </si>
  <si>
    <t>INSTITUTO WILHELM WUNDT</t>
  </si>
  <si>
    <t>13PPR0309U</t>
  </si>
  <si>
    <t>COLEGIO ARBOLEDAS COMUNIDAD EDUCATIVA</t>
  </si>
  <si>
    <t>13PPR0310J</t>
  </si>
  <si>
    <t>13PPR0311I</t>
  </si>
  <si>
    <t>13PPR0312H</t>
  </si>
  <si>
    <t>13PPR0313G</t>
  </si>
  <si>
    <t>13PPR0315E</t>
  </si>
  <si>
    <t>13PPR0316D</t>
  </si>
  <si>
    <t>13PPR0318B</t>
  </si>
  <si>
    <t>13PPR0320Q</t>
  </si>
  <si>
    <t>13PPR0321P</t>
  </si>
  <si>
    <t>BENITO TORRES OROPEZA, A.C.</t>
  </si>
  <si>
    <t>13PPR0322O</t>
  </si>
  <si>
    <t>13PPR0324M</t>
  </si>
  <si>
    <t>13PPR0326K</t>
  </si>
  <si>
    <t>COLEGIO LAKE FOREST</t>
  </si>
  <si>
    <t>13PPR0327J</t>
  </si>
  <si>
    <t>13PPR0329H</t>
  </si>
  <si>
    <t>ESCUELA PRIMARIA DE LA UNIVERSIDAD DEL FUTBOL</t>
  </si>
  <si>
    <t>13PPR0330X</t>
  </si>
  <si>
    <t>13PPR0331W</t>
  </si>
  <si>
    <t>13PPR0332V</t>
  </si>
  <si>
    <t>13PPR0335S</t>
  </si>
  <si>
    <t>COLEGIO SIMON BOLIVAR</t>
  </si>
  <si>
    <t>13PPR0336R</t>
  </si>
  <si>
    <t>JOHANN GUTENBERG</t>
  </si>
  <si>
    <t>13PPR0337Q</t>
  </si>
  <si>
    <t>13PPR0338P</t>
  </si>
  <si>
    <t>13PPR0339O</t>
  </si>
  <si>
    <t>13PPR0340D</t>
  </si>
  <si>
    <t>13PPR0341C</t>
  </si>
  <si>
    <t>13PPR0345Z</t>
  </si>
  <si>
    <t>COLEGIO MIGUEL COVARRUBIAS</t>
  </si>
  <si>
    <t>13PPR0346Y</t>
  </si>
  <si>
    <t>13PPR0347X</t>
  </si>
  <si>
    <t>COLEGIO BILINGĂśE BUCKINGHAM</t>
  </si>
  <si>
    <t>13PPR0348W</t>
  </si>
  <si>
    <t>13PPR0349V</t>
  </si>
  <si>
    <t>13PPR0350K</t>
  </si>
  <si>
    <t>13PPR0351J</t>
  </si>
  <si>
    <t>13PPR0354G</t>
  </si>
  <si>
    <t>13PPR0356E</t>
  </si>
  <si>
    <t>LIBERTADORES</t>
  </si>
  <si>
    <t>13PPR0357D</t>
  </si>
  <si>
    <t>13PPR0358C</t>
  </si>
  <si>
    <t>13PPR0359B</t>
  </si>
  <si>
    <t>13PPR0360R</t>
  </si>
  <si>
    <t>CENTRO EDUCATIVO MARTIN LUTHER KING</t>
  </si>
  <si>
    <t>13PPR0361Q</t>
  </si>
  <si>
    <t>13PPR0363O</t>
  </si>
  <si>
    <t>13PPR0364N</t>
  </si>
  <si>
    <t>13PPR0365M</t>
  </si>
  <si>
    <t>13PPR0366L</t>
  </si>
  <si>
    <t>13PPR0367K</t>
  </si>
  <si>
    <t>13PPR0368J</t>
  </si>
  <si>
    <t>13PPR0370Y</t>
  </si>
  <si>
    <t>13PPR0371X</t>
  </si>
  <si>
    <t>13PPR0374U</t>
  </si>
  <si>
    <t>CENTRO EDUCATIVO JOHANNES KEPLER</t>
  </si>
  <si>
    <t>13PPR0375T</t>
  </si>
  <si>
    <t>INSTITUTO VICARIO DE HIDALGO</t>
  </si>
  <si>
    <t>13PPR0376S</t>
  </si>
  <si>
    <t>13PPR0377R</t>
  </si>
  <si>
    <t>COLEGIO FRANCES DECROLY</t>
  </si>
  <si>
    <t>13PPR0378Q</t>
  </si>
  <si>
    <t>13PPR0380E</t>
  </si>
  <si>
    <t>COLEGIO BILINGĂśE ATOTONILCO</t>
  </si>
  <si>
    <t>13PPR0381D</t>
  </si>
  <si>
    <t>13PPR0382C</t>
  </si>
  <si>
    <t>13PPR0383B</t>
  </si>
  <si>
    <t>13PPR0384A</t>
  </si>
  <si>
    <t>13PPR0385Z</t>
  </si>
  <si>
    <t>13PPR0386Z</t>
  </si>
  <si>
    <t>INSTITUTO ALPHA DE PACHUCA</t>
  </si>
  <si>
    <t>13PPR0388X</t>
  </si>
  <si>
    <t>13PPR0389W</t>
  </si>
  <si>
    <t>COLEGIO IGNACIO ALLENDE</t>
  </si>
  <si>
    <t>13PPR0390L</t>
  </si>
  <si>
    <t>13PPR0391K</t>
  </si>
  <si>
    <t>PRIMARY SCHOOL GYM</t>
  </si>
  <si>
    <t>13PPR0392J</t>
  </si>
  <si>
    <t>COLEGIO MARIA MONTESSORI TIZAYUCA</t>
  </si>
  <si>
    <t>13PPR0393I</t>
  </si>
  <si>
    <t>COLEGIO DEL SAUCE</t>
  </si>
  <si>
    <t>13PPR0394H</t>
  </si>
  <si>
    <t>COLEGIO OLGA DANTUS</t>
  </si>
  <si>
    <t>13PPR0395G</t>
  </si>
  <si>
    <t>COLEGIO SAFARI</t>
  </si>
  <si>
    <t>13PPR0396F</t>
  </si>
  <si>
    <t>13PPR0397E</t>
  </si>
  <si>
    <t>13PPR0398D</t>
  </si>
  <si>
    <t>13PPR0399C</t>
  </si>
  <si>
    <t>LINCOLN</t>
  </si>
  <si>
    <t>13PPR0400B</t>
  </si>
  <si>
    <t>CENTRO EDUCATIVO DAVID O. MCKAY</t>
  </si>
  <si>
    <t>13PPR0401A</t>
  </si>
  <si>
    <t>13DPB0001Z</t>
  </si>
  <si>
    <t>13DPB0002Y</t>
  </si>
  <si>
    <t>CECECAMEL</t>
  </si>
  <si>
    <t>13DPB0003X</t>
  </si>
  <si>
    <t>13DPB0005V</t>
  </si>
  <si>
    <t>13DPB0006U</t>
  </si>
  <si>
    <t>13DPB0007T</t>
  </si>
  <si>
    <t>13DPB0009R</t>
  </si>
  <si>
    <t>CENTRO ESCOLAR 1979</t>
  </si>
  <si>
    <t>13DPB0011F</t>
  </si>
  <si>
    <t>13DPB0013D</t>
  </si>
  <si>
    <t>13DPB0017Z</t>
  </si>
  <si>
    <t>PATRIA</t>
  </si>
  <si>
    <t>13DPB0021M</t>
  </si>
  <si>
    <t>13DPB0023K</t>
  </si>
  <si>
    <t>13DPB0025I</t>
  </si>
  <si>
    <t>13DPB0026H</t>
  </si>
  <si>
    <t>HEROE AGUSTIN MELGAR</t>
  </si>
  <si>
    <t>13DPB0032S</t>
  </si>
  <si>
    <t>13DPB0033R</t>
  </si>
  <si>
    <t>13DPB0035P</t>
  </si>
  <si>
    <t>NIĂO ARTILLERO</t>
  </si>
  <si>
    <t>13DPB0044X</t>
  </si>
  <si>
    <t>13DPB0046V</t>
  </si>
  <si>
    <t>13DPB0047U</t>
  </si>
  <si>
    <t>TZIJAY (EMILIANO ZAPATA)</t>
  </si>
  <si>
    <t>13DPB0049S</t>
  </si>
  <si>
    <t>13DPB0057A</t>
  </si>
  <si>
    <t>NIĂOS HEROES</t>
  </si>
  <si>
    <t>13DPB0059Z</t>
  </si>
  <si>
    <t>13DPB0060O</t>
  </si>
  <si>
    <t>13DPB0062M</t>
  </si>
  <si>
    <t>13DPB0063L</t>
  </si>
  <si>
    <t>HUEYAJTETL</t>
  </si>
  <si>
    <t>13DPB0064K</t>
  </si>
  <si>
    <t>VISTA HERMOSA</t>
  </si>
  <si>
    <t>13DPB0065J</t>
  </si>
  <si>
    <t>13DPB0066I</t>
  </si>
  <si>
    <t>13DPB0067H</t>
  </si>
  <si>
    <t>13DPB0068G</t>
  </si>
  <si>
    <t>13DPB0069F</t>
  </si>
  <si>
    <t>13DPB0070V</t>
  </si>
  <si>
    <t>13DPB0071U</t>
  </si>
  <si>
    <t>CUATLAPECH</t>
  </si>
  <si>
    <t>13DPB0072T</t>
  </si>
  <si>
    <t>13DPB0073S</t>
  </si>
  <si>
    <t>13DPB0074R</t>
  </si>
  <si>
    <t>13DPB0075Q</t>
  </si>
  <si>
    <t>SALVADOR ALLENDE</t>
  </si>
  <si>
    <t>13DPB0078N</t>
  </si>
  <si>
    <t>13DPB0081A</t>
  </si>
  <si>
    <t>13DPB0082Z</t>
  </si>
  <si>
    <t>13DPB0083Z</t>
  </si>
  <si>
    <t>LUCHA Y LIBERTAD</t>
  </si>
  <si>
    <t>13DPB0084Y</t>
  </si>
  <si>
    <t>APAXTZINTLA</t>
  </si>
  <si>
    <t>13DPB0085X</t>
  </si>
  <si>
    <t>13DPB0086W</t>
  </si>
  <si>
    <t>13DPB0087V</t>
  </si>
  <si>
    <t>13DPB0088U</t>
  </si>
  <si>
    <t>USTHEJE</t>
  </si>
  <si>
    <t>13DPB0089T</t>
  </si>
  <si>
    <t>MADRE CAMPESINA</t>
  </si>
  <si>
    <t>13DPB0090I</t>
  </si>
  <si>
    <t>CONGRESO</t>
  </si>
  <si>
    <t>13DPB0091H</t>
  </si>
  <si>
    <t>13DPB0093F</t>
  </si>
  <si>
    <t>13DPB0094E</t>
  </si>
  <si>
    <t>13DPB0095D</t>
  </si>
  <si>
    <t>13DPB0096C</t>
  </si>
  <si>
    <t>NIĂOS HEROES DE CHAPULTEPEC</t>
  </si>
  <si>
    <t>13DPB0097B</t>
  </si>
  <si>
    <t>13DPB0098A</t>
  </si>
  <si>
    <t>PIJAY</t>
  </si>
  <si>
    <t>13DPB0100Z</t>
  </si>
  <si>
    <t>HERMANOS FLORES MAGON</t>
  </si>
  <si>
    <t>13DPB0101Y</t>
  </si>
  <si>
    <t>13DPB0102X</t>
  </si>
  <si>
    <t>19 DE ABRIL</t>
  </si>
  <si>
    <t>13DPB0103W</t>
  </si>
  <si>
    <t>13DPB0104V</t>
  </si>
  <si>
    <t>13DPB0105U</t>
  </si>
  <si>
    <t>13DPB0107S</t>
  </si>
  <si>
    <t>CASA DEL PUEBLO</t>
  </si>
  <si>
    <t>13DPB0108R</t>
  </si>
  <si>
    <t>TIERRA FUERTE</t>
  </si>
  <si>
    <t>13DPB0111E</t>
  </si>
  <si>
    <t>EL CANJOY</t>
  </si>
  <si>
    <t>13DPB0112D</t>
  </si>
  <si>
    <t>CERRO DE BUENA VISTA</t>
  </si>
  <si>
    <t>13DPB0115A</t>
  </si>
  <si>
    <t>13DPB0116Z</t>
  </si>
  <si>
    <t>LIC. LUIS ECHEVERRIA</t>
  </si>
  <si>
    <t>13DPB0118Y</t>
  </si>
  <si>
    <t>13DPB0119X</t>
  </si>
  <si>
    <t>13DPB0120M</t>
  </si>
  <si>
    <t>13DPB0121L</t>
  </si>
  <si>
    <t>13DPB0122K</t>
  </si>
  <si>
    <t>13DPB0123J</t>
  </si>
  <si>
    <t>13DPB0124I</t>
  </si>
  <si>
    <t>13DPB0125H</t>
  </si>
  <si>
    <t>13DPB0127F</t>
  </si>
  <si>
    <t>13DPB0128E</t>
  </si>
  <si>
    <t>13DPB0129D</t>
  </si>
  <si>
    <t>13DPB0130T</t>
  </si>
  <si>
    <t>13DPB0131S</t>
  </si>
  <si>
    <t>13DPB0132R</t>
  </si>
  <si>
    <t>TALAPITZ I</t>
  </si>
  <si>
    <t>13DPB0134P</t>
  </si>
  <si>
    <t>13DPB0135O</t>
  </si>
  <si>
    <t>13DPB0136N</t>
  </si>
  <si>
    <t>13DPB0137M</t>
  </si>
  <si>
    <t>13DPB0138L</t>
  </si>
  <si>
    <t>13DPB0139K</t>
  </si>
  <si>
    <t>13DPB0140Z</t>
  </si>
  <si>
    <t>QUIMIXTLA HULA</t>
  </si>
  <si>
    <t>13DPB0141Z</t>
  </si>
  <si>
    <t>13DPB0142Y</t>
  </si>
  <si>
    <t>13DPB0143X</t>
  </si>
  <si>
    <t>13DPB0144W</t>
  </si>
  <si>
    <t>13DPB0145V</t>
  </si>
  <si>
    <t>13DPB0147T</t>
  </si>
  <si>
    <t>13DPB0149R</t>
  </si>
  <si>
    <t>13DPB0150G</t>
  </si>
  <si>
    <t>13DPB0151F</t>
  </si>
  <si>
    <t>13DPB0153D</t>
  </si>
  <si>
    <t>13DPB0155B</t>
  </si>
  <si>
    <t>ASPIRACION CAMPESINA</t>
  </si>
  <si>
    <t>13DPB0156A</t>
  </si>
  <si>
    <t>XALTIPA</t>
  </si>
  <si>
    <t>13DPB0157Z</t>
  </si>
  <si>
    <t>TIANGUIS</t>
  </si>
  <si>
    <t>13DPB0158Z</t>
  </si>
  <si>
    <t>13DPB0160N</t>
  </si>
  <si>
    <t>EL AGUACATITO</t>
  </si>
  <si>
    <t>13DPB0161M</t>
  </si>
  <si>
    <t>13DPB0163K</t>
  </si>
  <si>
    <t>13DPB0164J</t>
  </si>
  <si>
    <t>13DPB0165I</t>
  </si>
  <si>
    <t>LA CRUZ (EJIDO DE LA CRUZ)</t>
  </si>
  <si>
    <t>13DPB0167G</t>
  </si>
  <si>
    <t>13DPB0168F</t>
  </si>
  <si>
    <t>13DPB0169E</t>
  </si>
  <si>
    <t>13DPB0171T</t>
  </si>
  <si>
    <t>13DPB0172S</t>
  </si>
  <si>
    <t>13DPB0173R</t>
  </si>
  <si>
    <t>13DPB0174Q</t>
  </si>
  <si>
    <t>13DPB0175P</t>
  </si>
  <si>
    <t>13DPB0176O</t>
  </si>
  <si>
    <t>13DPB0177N</t>
  </si>
  <si>
    <t>13DPB0178M</t>
  </si>
  <si>
    <t>13DPB0179L</t>
  </si>
  <si>
    <t>13DPB0180A</t>
  </si>
  <si>
    <t>13DPB0181Z</t>
  </si>
  <si>
    <t>13DPB0182Z</t>
  </si>
  <si>
    <t>ROBERTO BELTRAN</t>
  </si>
  <si>
    <t>13DPB0183Y</t>
  </si>
  <si>
    <t>13DPB0184X</t>
  </si>
  <si>
    <t>13DPB0185W</t>
  </si>
  <si>
    <t>13DPB0186V</t>
  </si>
  <si>
    <t>13DPB0187U</t>
  </si>
  <si>
    <t>13DPB0188T</t>
  </si>
  <si>
    <t>13DPB0189S</t>
  </si>
  <si>
    <t>BARRIO DE TIXQUI</t>
  </si>
  <si>
    <t>13DPB0190H</t>
  </si>
  <si>
    <t>13DPB0191G</t>
  </si>
  <si>
    <t>13DPB0192F</t>
  </si>
  <si>
    <t>13DPB0193E</t>
  </si>
  <si>
    <t>SIDAR Y ROVIROSA</t>
  </si>
  <si>
    <t>13DPB0195C</t>
  </si>
  <si>
    <t>13DPB0196B</t>
  </si>
  <si>
    <t>13DPB0197A</t>
  </si>
  <si>
    <t>ARTICULO TERCERO CONSTITUCIONAL</t>
  </si>
  <si>
    <t>13DPB0198Z</t>
  </si>
  <si>
    <t>GUSTAVO DIAZ ORDAZ</t>
  </si>
  <si>
    <t>13DPB0199Z</t>
  </si>
  <si>
    <t>13DPB0200Y</t>
  </si>
  <si>
    <t>13DPB0201X</t>
  </si>
  <si>
    <t>13DPB0202W</t>
  </si>
  <si>
    <t>13DPB0205T</t>
  </si>
  <si>
    <t>EL CERROTE</t>
  </si>
  <si>
    <t>13DPB0206S</t>
  </si>
  <si>
    <t>13DPB0207R</t>
  </si>
  <si>
    <t>13DPB0209P</t>
  </si>
  <si>
    <t>13DPB0210E</t>
  </si>
  <si>
    <t>13DPB0211D</t>
  </si>
  <si>
    <t>13DPB0212C</t>
  </si>
  <si>
    <t>13DPB0213B</t>
  </si>
  <si>
    <t>13DPB0214A</t>
  </si>
  <si>
    <t>13DPB0215Z</t>
  </si>
  <si>
    <t>PIEDRA CHICA</t>
  </si>
  <si>
    <t>13DPB0216Z</t>
  </si>
  <si>
    <t>LORENZO ESCAMILLA</t>
  </si>
  <si>
    <t>13DPB0217Y</t>
  </si>
  <si>
    <t>EL BOXO</t>
  </si>
  <si>
    <t>13DPB0218X</t>
  </si>
  <si>
    <t>13DPB0220L</t>
  </si>
  <si>
    <t>13DPB0221K</t>
  </si>
  <si>
    <t>13DPB0222J</t>
  </si>
  <si>
    <t>13DPB0223I</t>
  </si>
  <si>
    <t>13DPB0224H</t>
  </si>
  <si>
    <t>13DPB0225G</t>
  </si>
  <si>
    <t>PITZONTZINTLA</t>
  </si>
  <si>
    <t>13DPB0227E</t>
  </si>
  <si>
    <t>13DPB0228D</t>
  </si>
  <si>
    <t>TEPEHICA</t>
  </si>
  <si>
    <t>13DPB0229C</t>
  </si>
  <si>
    <t>13DPB0230S</t>
  </si>
  <si>
    <t>13DPB0231R</t>
  </si>
  <si>
    <t>13DPB0232Q</t>
  </si>
  <si>
    <t>13DPB0233P</t>
  </si>
  <si>
    <t>13DPB0235N</t>
  </si>
  <si>
    <t>EL TEXME</t>
  </si>
  <si>
    <t>13DPB0236M</t>
  </si>
  <si>
    <t>13DPB0238K</t>
  </si>
  <si>
    <t>13DPB0239J</t>
  </si>
  <si>
    <t>13DPB0240Z</t>
  </si>
  <si>
    <t>13DPB0241Y</t>
  </si>
  <si>
    <t>13DPB0242X</t>
  </si>
  <si>
    <t>CORREGIDORA</t>
  </si>
  <si>
    <t>SANTA CRUZ COYUCO</t>
  </si>
  <si>
    <t>13DPB0243W</t>
  </si>
  <si>
    <t>13DPB0244V</t>
  </si>
  <si>
    <t>13DPB0246T</t>
  </si>
  <si>
    <t>LA HUAHUA</t>
  </si>
  <si>
    <t>13DPB0247S</t>
  </si>
  <si>
    <t>13DPB0248R</t>
  </si>
  <si>
    <t>13DPB0251E</t>
  </si>
  <si>
    <t>13DPB0253C</t>
  </si>
  <si>
    <t>13DPB0256Z</t>
  </si>
  <si>
    <t>MANUEL GAMIO</t>
  </si>
  <si>
    <t>13DPB0257Z</t>
  </si>
  <si>
    <t>13DPB0258Y</t>
  </si>
  <si>
    <t>13DPB0262K</t>
  </si>
  <si>
    <t>13DPB0263J</t>
  </si>
  <si>
    <t>13DPB0264I</t>
  </si>
  <si>
    <t>13DPB0265H</t>
  </si>
  <si>
    <t>13DPB0266G</t>
  </si>
  <si>
    <t>13DPB0267F</t>
  </si>
  <si>
    <t>13DPB0268E</t>
  </si>
  <si>
    <t>13DPB0269D</t>
  </si>
  <si>
    <t>13DPB0270T</t>
  </si>
  <si>
    <t>GOMEZ FARIAS</t>
  </si>
  <si>
    <t>13DPB0271S</t>
  </si>
  <si>
    <t>EL FRAILE</t>
  </si>
  <si>
    <t>13DPB0272R</t>
  </si>
  <si>
    <t>LA TORTUGA</t>
  </si>
  <si>
    <t>13DPB0273Q</t>
  </si>
  <si>
    <t>EL DEVISADERO</t>
  </si>
  <si>
    <t>13DPB0276N</t>
  </si>
  <si>
    <t>13DPB0277M</t>
  </si>
  <si>
    <t>13DPB0278L</t>
  </si>
  <si>
    <t>13DPB0280Z</t>
  </si>
  <si>
    <t>13DPB0281Z</t>
  </si>
  <si>
    <t>13DPB0282Y</t>
  </si>
  <si>
    <t>13DPB0283X</t>
  </si>
  <si>
    <t>13DPB0284W</t>
  </si>
  <si>
    <t>CUACHIQUIAPA</t>
  </si>
  <si>
    <t>13DPB0285V</t>
  </si>
  <si>
    <t>13DPB0286U</t>
  </si>
  <si>
    <t>MAZAQUILICO</t>
  </si>
  <si>
    <t>13DPB0287T</t>
  </si>
  <si>
    <t>MEZQUITE PRIMERO</t>
  </si>
  <si>
    <t>13DPB0292E</t>
  </si>
  <si>
    <t>LIC. JOSE LOPEZ PORTILLO</t>
  </si>
  <si>
    <t>LA VENTA</t>
  </si>
  <si>
    <t>13DPB0293D</t>
  </si>
  <si>
    <t>CERRO MACHO</t>
  </si>
  <si>
    <t>13DPB0295B</t>
  </si>
  <si>
    <t>13DPB0296A</t>
  </si>
  <si>
    <t>13DPB0297Z</t>
  </si>
  <si>
    <t>13DPB0298Z</t>
  </si>
  <si>
    <t>13DPB0299Y</t>
  </si>
  <si>
    <t>13DPB0301W</t>
  </si>
  <si>
    <t>13DPB0302V</t>
  </si>
  <si>
    <t>RAZA OTOMI</t>
  </si>
  <si>
    <t>13DPB0303U</t>
  </si>
  <si>
    <t>13DPB0304T</t>
  </si>
  <si>
    <t>13DPB0305S</t>
  </si>
  <si>
    <t>GRAL. NICOLAS BRAVO</t>
  </si>
  <si>
    <t>13DPB0306R</t>
  </si>
  <si>
    <t>NICOLAS ROMERO</t>
  </si>
  <si>
    <t>EL PASO</t>
  </si>
  <si>
    <t>13DPB0307Q</t>
  </si>
  <si>
    <t>13DPB0308P</t>
  </si>
  <si>
    <t>13DPB0309O</t>
  </si>
  <si>
    <t>13DPB0311C</t>
  </si>
  <si>
    <t>13DPB0312B</t>
  </si>
  <si>
    <t>13DPB0314Z</t>
  </si>
  <si>
    <t>13DPB0315Z</t>
  </si>
  <si>
    <t>13DPB0316Y</t>
  </si>
  <si>
    <t>OTECOCH</t>
  </si>
  <si>
    <t>13DPB0318W</t>
  </si>
  <si>
    <t>13DPB0319V</t>
  </si>
  <si>
    <t>13DPB0321J</t>
  </si>
  <si>
    <t>13DPB0322I</t>
  </si>
  <si>
    <t>13DPB0323H</t>
  </si>
  <si>
    <t>13DPB0324G</t>
  </si>
  <si>
    <t>13DPB0325F</t>
  </si>
  <si>
    <t>13DPB0326E</t>
  </si>
  <si>
    <t>CHALAHUITZINTLA</t>
  </si>
  <si>
    <t>13DPB0327D</t>
  </si>
  <si>
    <t>13DPB0328C</t>
  </si>
  <si>
    <t>13DPB0330R</t>
  </si>
  <si>
    <t>EL TEMPESQUITE</t>
  </si>
  <si>
    <t>13DPB0332P</t>
  </si>
  <si>
    <t>CERRO DEL TOMATE</t>
  </si>
  <si>
    <t>13DPB0333O</t>
  </si>
  <si>
    <t>13DPB0334N</t>
  </si>
  <si>
    <t>13DPB0335M</t>
  </si>
  <si>
    <t>NUEVO ACATEPEC (MEZCALAPA)</t>
  </si>
  <si>
    <t>13DPB0336L</t>
  </si>
  <si>
    <t>EL DEZHA</t>
  </si>
  <si>
    <t>13DPB0337K</t>
  </si>
  <si>
    <t>13DPB0338J</t>
  </si>
  <si>
    <t>13DPB0339I</t>
  </si>
  <si>
    <t>13DPB0340Y</t>
  </si>
  <si>
    <t>13DPB0341X</t>
  </si>
  <si>
    <t>13DPB0342W</t>
  </si>
  <si>
    <t>DR. JOSE MARIA LUIS MORA</t>
  </si>
  <si>
    <t>TLAMAYA</t>
  </si>
  <si>
    <t>13DPB0346S</t>
  </si>
  <si>
    <t>13DPB0347R</t>
  </si>
  <si>
    <t>13DPB0348Q</t>
  </si>
  <si>
    <t>AĂO DE ZARAGOZA</t>
  </si>
  <si>
    <t>13DPB0349P</t>
  </si>
  <si>
    <t>EL EPAZOTE</t>
  </si>
  <si>
    <t>13DPB0351D</t>
  </si>
  <si>
    <t>13DPB0352C</t>
  </si>
  <si>
    <t>13DPB0354A</t>
  </si>
  <si>
    <t>5 DE MAYO DE 1862</t>
  </si>
  <si>
    <t>LA MAJADA GRANDE</t>
  </si>
  <si>
    <t>13DPB0355Z</t>
  </si>
  <si>
    <t>13DPB0356Z</t>
  </si>
  <si>
    <t>13DPB0357Y</t>
  </si>
  <si>
    <t>13DPB0358X</t>
  </si>
  <si>
    <t>13DPB0359W</t>
  </si>
  <si>
    <t>13DPB0360L</t>
  </si>
  <si>
    <t>13DPB0361K</t>
  </si>
  <si>
    <t>LEOPOLDO BADILLO</t>
  </si>
  <si>
    <t>LAS VEGAS</t>
  </si>
  <si>
    <t>13DPB0362J</t>
  </si>
  <si>
    <t>13DPB0363I</t>
  </si>
  <si>
    <t>13DPB0364H</t>
  </si>
  <si>
    <t>13DPB0365G</t>
  </si>
  <si>
    <t>13DPB0367E</t>
  </si>
  <si>
    <t>ZOYATAL</t>
  </si>
  <si>
    <t>13DPB0368D</t>
  </si>
  <si>
    <t>EL MEZQUITE SEGUNDO</t>
  </si>
  <si>
    <t>13DPB0370S</t>
  </si>
  <si>
    <t>13DPB0373P</t>
  </si>
  <si>
    <t>13DPB0374O</t>
  </si>
  <si>
    <t>13DPB0375N</t>
  </si>
  <si>
    <t>PRESIDENTE MANUEL AVILA CAMACHO</t>
  </si>
  <si>
    <t>13DPB0376M</t>
  </si>
  <si>
    <t>ELISEO BANDALA FERNANDEZ</t>
  </si>
  <si>
    <t>13DPB0377L</t>
  </si>
  <si>
    <t>13DPB0378K</t>
  </si>
  <si>
    <t>13DPB0379J</t>
  </si>
  <si>
    <t>TENTLA (CERRO BLANCO)</t>
  </si>
  <si>
    <t>13DPB0380Z</t>
  </si>
  <si>
    <t>13DPB0382X</t>
  </si>
  <si>
    <t>13DPB0383W</t>
  </si>
  <si>
    <t>13DPB0384V</t>
  </si>
  <si>
    <t>13DPB0385U</t>
  </si>
  <si>
    <t>13DPB0386T</t>
  </si>
  <si>
    <t>13DPB0387S</t>
  </si>
  <si>
    <t>LIBERACION</t>
  </si>
  <si>
    <t>13DPB0390F</t>
  </si>
  <si>
    <t>13DPB0402U</t>
  </si>
  <si>
    <t>13DPB0403T</t>
  </si>
  <si>
    <t>13DPB0404S</t>
  </si>
  <si>
    <t>13DPB0405R</t>
  </si>
  <si>
    <t>13DPB0406Q</t>
  </si>
  <si>
    <t>13DPB0407P</t>
  </si>
  <si>
    <t>13DPB0408O</t>
  </si>
  <si>
    <t>13DPB0409N</t>
  </si>
  <si>
    <t>ACOCUL LA PALMA</t>
  </si>
  <si>
    <t>13DPB0412A</t>
  </si>
  <si>
    <t>DISTRIBUIDORES NISSAN NUMERO 82</t>
  </si>
  <si>
    <t>13DPB0413Z</t>
  </si>
  <si>
    <t>13DPB0414Z</t>
  </si>
  <si>
    <t>13DPB0415Y</t>
  </si>
  <si>
    <t>13DPB0416X</t>
  </si>
  <si>
    <t>13DPB0418V</t>
  </si>
  <si>
    <t>13DPB0419U</t>
  </si>
  <si>
    <t>13DPB0421I</t>
  </si>
  <si>
    <t>13DPB0424F</t>
  </si>
  <si>
    <t>13DPB0426D</t>
  </si>
  <si>
    <t>13DPB0427C</t>
  </si>
  <si>
    <t>13DPB0429A</t>
  </si>
  <si>
    <t>EL MAMTHA</t>
  </si>
  <si>
    <t>13DPB0431P</t>
  </si>
  <si>
    <t>13DPB0432O</t>
  </si>
  <si>
    <t>13DPB0433N</t>
  </si>
  <si>
    <t>13DPB0435L</t>
  </si>
  <si>
    <t>SANTIAGO I</t>
  </si>
  <si>
    <t>13DPB0437J</t>
  </si>
  <si>
    <t>13DPB0438I</t>
  </si>
  <si>
    <t>13DPB0439H</t>
  </si>
  <si>
    <t>13DPB0440X</t>
  </si>
  <si>
    <t>13DPB0441W</t>
  </si>
  <si>
    <t>13DPB0442V</t>
  </si>
  <si>
    <t>13DPB0443U</t>
  </si>
  <si>
    <t>13DPB0445S</t>
  </si>
  <si>
    <t>13DPB0446R</t>
  </si>
  <si>
    <t>EL NANDHO</t>
  </si>
  <si>
    <t>13DPB0447Q</t>
  </si>
  <si>
    <t>13DPB0448P</t>
  </si>
  <si>
    <t>13DPB0449O</t>
  </si>
  <si>
    <t>13DPB0450D</t>
  </si>
  <si>
    <t>13DPB0451C</t>
  </si>
  <si>
    <t>13DPB0452B</t>
  </si>
  <si>
    <t>EMPERADOR CUAUHTEMOC</t>
  </si>
  <si>
    <t>13DPB0453A</t>
  </si>
  <si>
    <t>13DPB0454Z</t>
  </si>
  <si>
    <t>13DPB0455Z</t>
  </si>
  <si>
    <t>13DPB0456Y</t>
  </si>
  <si>
    <t>13DPB0457X</t>
  </si>
  <si>
    <t>13DPB0460K</t>
  </si>
  <si>
    <t>XOCHITZINTLA</t>
  </si>
  <si>
    <t>13DPB0461J</t>
  </si>
  <si>
    <t>13DPB0462I</t>
  </si>
  <si>
    <t>13DPB0463H</t>
  </si>
  <si>
    <t>13DPB0464G</t>
  </si>
  <si>
    <t>13DPB0465F</t>
  </si>
  <si>
    <t>13DPB0466E</t>
  </si>
  <si>
    <t>13DPB0467D</t>
  </si>
  <si>
    <t>IXTACUATITLA</t>
  </si>
  <si>
    <t>13DPB0468C</t>
  </si>
  <si>
    <t>13DPB0469B</t>
  </si>
  <si>
    <t>13DPB0470R</t>
  </si>
  <si>
    <t>13DPB0472P</t>
  </si>
  <si>
    <t>AHUAIXPA</t>
  </si>
  <si>
    <t>13DPB0473O</t>
  </si>
  <si>
    <t>EL ZETOY</t>
  </si>
  <si>
    <t>13DPB0474N</t>
  </si>
  <si>
    <t>SAN MIGUEL TETILLAS</t>
  </si>
  <si>
    <t>13DPB0475M</t>
  </si>
  <si>
    <t>EL VESUBIO</t>
  </si>
  <si>
    <t>13DPB0476L</t>
  </si>
  <si>
    <t>13DPB0477K</t>
  </si>
  <si>
    <t>13DPB0478J</t>
  </si>
  <si>
    <t>EL NENJO</t>
  </si>
  <si>
    <t>13DPB0479I</t>
  </si>
  <si>
    <t>13DPB0480Y</t>
  </si>
  <si>
    <t>LA LOMA DE LA CRUZ</t>
  </si>
  <si>
    <t>13DPB0481X</t>
  </si>
  <si>
    <t>POTRERITOS</t>
  </si>
  <si>
    <t>13DPB0482W</t>
  </si>
  <si>
    <t>LINDA VISTA</t>
  </si>
  <si>
    <t>13DPB0483V</t>
  </si>
  <si>
    <t>13DPB0484U</t>
  </si>
  <si>
    <t>LA MARIANA</t>
  </si>
  <si>
    <t>13DPB0485T</t>
  </si>
  <si>
    <t>13DPB0486S</t>
  </si>
  <si>
    <t>13DPB0487R</t>
  </si>
  <si>
    <t>13DPB0488Q</t>
  </si>
  <si>
    <t>13DPB0490E</t>
  </si>
  <si>
    <t>POR LA EDUCACION AL SERVICIO DEL PUEBLO</t>
  </si>
  <si>
    <t>13DPB0491D</t>
  </si>
  <si>
    <t>13DPB0492C</t>
  </si>
  <si>
    <t>13DPB0493B</t>
  </si>
  <si>
    <t>13DPB0494A</t>
  </si>
  <si>
    <t>13DPB0495Z</t>
  </si>
  <si>
    <t>13DPB0496Z</t>
  </si>
  <si>
    <t>13DPB0497Y</t>
  </si>
  <si>
    <t>13DPB0499W</t>
  </si>
  <si>
    <t>13DPB0500V</t>
  </si>
  <si>
    <t>13DPB0501U</t>
  </si>
  <si>
    <t>13DPB0502T</t>
  </si>
  <si>
    <t>13DPB0503S</t>
  </si>
  <si>
    <t>COXHUACO I</t>
  </si>
  <si>
    <t>13DPB0505Q</t>
  </si>
  <si>
    <t>EL MAHUAQUITE</t>
  </si>
  <si>
    <t>13DPB0506P</t>
  </si>
  <si>
    <t>13DPB0508N</t>
  </si>
  <si>
    <t>AHUATITLA (AGUAYO)</t>
  </si>
  <si>
    <t>13DPB0510B</t>
  </si>
  <si>
    <t>PIEDRA LARGA</t>
  </si>
  <si>
    <t>13DPB0511A</t>
  </si>
  <si>
    <t>CHACHAIXPA</t>
  </si>
  <si>
    <t>13DPB0512Z</t>
  </si>
  <si>
    <t>13DPB0513Z</t>
  </si>
  <si>
    <t>13DPB0514Y</t>
  </si>
  <si>
    <t>EL GOSCO</t>
  </si>
  <si>
    <t>13DPB0515X</t>
  </si>
  <si>
    <t>XILOCO</t>
  </si>
  <si>
    <t>13DPB0516W</t>
  </si>
  <si>
    <t>13DPB0517V</t>
  </si>
  <si>
    <t>AZTECA</t>
  </si>
  <si>
    <t>13DPB0519T</t>
  </si>
  <si>
    <t>13DPB0520I</t>
  </si>
  <si>
    <t>CARMEN SERDAN ALATRISTE</t>
  </si>
  <si>
    <t>EJIDO 3 DE MARZO</t>
  </si>
  <si>
    <t>13DPB0521H</t>
  </si>
  <si>
    <t>PUERTO DEL EFE</t>
  </si>
  <si>
    <t>13DPB0523F</t>
  </si>
  <si>
    <t>13DPB0524E</t>
  </si>
  <si>
    <t>13DPB0525D</t>
  </si>
  <si>
    <t>13DPB0526C</t>
  </si>
  <si>
    <t>CENTRO DE EDUCACION PRIMARIA INDIGENA</t>
  </si>
  <si>
    <t>13DPB0528A</t>
  </si>
  <si>
    <t>TLAMAYA TEPEHICA</t>
  </si>
  <si>
    <t>13DPB0529Z</t>
  </si>
  <si>
    <t>MAXCARILLO</t>
  </si>
  <si>
    <t>13DPB0530P</t>
  </si>
  <si>
    <t>XOCHITITLA</t>
  </si>
  <si>
    <t>13DPB0531O</t>
  </si>
  <si>
    <t>13DPB0532N</t>
  </si>
  <si>
    <t>13DPB0533M</t>
  </si>
  <si>
    <t>EL PROLETARIO</t>
  </si>
  <si>
    <t>13DPB0534L</t>
  </si>
  <si>
    <t>13DPB0535K</t>
  </si>
  <si>
    <t>ARTICULO TERCERO</t>
  </si>
  <si>
    <t>13DPB0536J</t>
  </si>
  <si>
    <t>13DPB0537I</t>
  </si>
  <si>
    <t>13DPB0538H</t>
  </si>
  <si>
    <t>13DPB0539G</t>
  </si>
  <si>
    <t>13DPB0540W</t>
  </si>
  <si>
    <t>13DPB0541V</t>
  </si>
  <si>
    <t>13DPB0542U</t>
  </si>
  <si>
    <t>13DPB0543T</t>
  </si>
  <si>
    <t>AGUA FLORIDA</t>
  </si>
  <si>
    <t>13DPB0545R</t>
  </si>
  <si>
    <t>BOXHI</t>
  </si>
  <si>
    <t>13DPB0547P</t>
  </si>
  <si>
    <t>13DPB0548O</t>
  </si>
  <si>
    <t>13DPB0549N</t>
  </si>
  <si>
    <t>13DPB0551B</t>
  </si>
  <si>
    <t>13DPB0552A</t>
  </si>
  <si>
    <t>13DPB0553Z</t>
  </si>
  <si>
    <t>IXTACUAYO</t>
  </si>
  <si>
    <t>13DPB0554Z</t>
  </si>
  <si>
    <t>13DPB0555Y</t>
  </si>
  <si>
    <t>13DPB0556X</t>
  </si>
  <si>
    <t>13DPB0557W</t>
  </si>
  <si>
    <t>13DPB0558V</t>
  </si>
  <si>
    <t>13DPB0559U</t>
  </si>
  <si>
    <t>13DPB0562H</t>
  </si>
  <si>
    <t>13DPB0563G</t>
  </si>
  <si>
    <t>3 DE SEPTIEMBRE</t>
  </si>
  <si>
    <t>13DPB0564F</t>
  </si>
  <si>
    <t>13DPB0566D</t>
  </si>
  <si>
    <t>13DPB0572O</t>
  </si>
  <si>
    <t>EL NANJO</t>
  </si>
  <si>
    <t>13DPB0580X</t>
  </si>
  <si>
    <t>MEDIO MONTE</t>
  </si>
  <si>
    <t>13DPB0585S</t>
  </si>
  <si>
    <t>TEPEXQUIMITL</t>
  </si>
  <si>
    <t>13DPB0588P</t>
  </si>
  <si>
    <t>13DPB0589O</t>
  </si>
  <si>
    <t>13DPB0590D</t>
  </si>
  <si>
    <t>13DPB0591C</t>
  </si>
  <si>
    <t>COOPERACION</t>
  </si>
  <si>
    <t>13DPB0593A</t>
  </si>
  <si>
    <t>LA CEIBA</t>
  </si>
  <si>
    <t>13DPB0595Z</t>
  </si>
  <si>
    <t>13DPB0597X</t>
  </si>
  <si>
    <t>DEMOCRACIA</t>
  </si>
  <si>
    <t>13DPB0598W</t>
  </si>
  <si>
    <t>COAPANTLA</t>
  </si>
  <si>
    <t>13DPB0599V</t>
  </si>
  <si>
    <t>13DPB0600U</t>
  </si>
  <si>
    <t>13DPB0601T</t>
  </si>
  <si>
    <t>13DPB0602S</t>
  </si>
  <si>
    <t>13DPB0604Q</t>
  </si>
  <si>
    <t>FELIPE GARCIA</t>
  </si>
  <si>
    <t>13DPB0605P</t>
  </si>
  <si>
    <t>13DPB0607N</t>
  </si>
  <si>
    <t>LA PIEDAD</t>
  </si>
  <si>
    <t>13DPB0608M</t>
  </si>
  <si>
    <t>13DPB0610A</t>
  </si>
  <si>
    <t>CERRO AZUL</t>
  </si>
  <si>
    <t>13DPB0611Z</t>
  </si>
  <si>
    <t>13DPB0612Z</t>
  </si>
  <si>
    <t>TOXTLA</t>
  </si>
  <si>
    <t>13DPB0614X</t>
  </si>
  <si>
    <t>13DPB0615W</t>
  </si>
  <si>
    <t>13DPB0616V</t>
  </si>
  <si>
    <t>13DPB0617U</t>
  </si>
  <si>
    <t>MIXQUIAHUALES</t>
  </si>
  <si>
    <t>13DPB0618T</t>
  </si>
  <si>
    <t>GRAL. MANUEL AVILA CAMACHO</t>
  </si>
  <si>
    <t>13DPB0619S</t>
  </si>
  <si>
    <t>VARON DE CUATRO CIENEGAS</t>
  </si>
  <si>
    <t>13DPB0620H</t>
  </si>
  <si>
    <t>ESCUELA DE EDUCACION PRIMARIA INDIGENA</t>
  </si>
  <si>
    <t>13DPB0621G</t>
  </si>
  <si>
    <t>13DPB0622F</t>
  </si>
  <si>
    <t>13DPB0623E</t>
  </si>
  <si>
    <t>MAESTRO CAMPESINO</t>
  </si>
  <si>
    <t>13DPB0625C</t>
  </si>
  <si>
    <t>13DPB0627A</t>
  </si>
  <si>
    <t>13DPB0628Z</t>
  </si>
  <si>
    <t>LOS AHILARES</t>
  </si>
  <si>
    <t>13DPB0629Z</t>
  </si>
  <si>
    <t>LOMA DE BUENAVISTA</t>
  </si>
  <si>
    <t>13DPB0630O</t>
  </si>
  <si>
    <t>13DPB0631N</t>
  </si>
  <si>
    <t>13DPB0633L</t>
  </si>
  <si>
    <t>13DPB0634K</t>
  </si>
  <si>
    <t>OXALE</t>
  </si>
  <si>
    <t>13DPB0635J</t>
  </si>
  <si>
    <t>13DPB0636I</t>
  </si>
  <si>
    <t>13DPB0637H</t>
  </si>
  <si>
    <t>13DPB0639F</t>
  </si>
  <si>
    <t>13DPB0640V</t>
  </si>
  <si>
    <t>13DPB0641U</t>
  </si>
  <si>
    <t>13DPB0642T</t>
  </si>
  <si>
    <t>13DPB0643S</t>
  </si>
  <si>
    <t>13DPB0644R</t>
  </si>
  <si>
    <t>13DPB0645Q</t>
  </si>
  <si>
    <t>OXPANTLA</t>
  </si>
  <si>
    <t>13DPB0646P</t>
  </si>
  <si>
    <t>13DPB0647O</t>
  </si>
  <si>
    <t>13DPB0648N</t>
  </si>
  <si>
    <t>GUNDHO</t>
  </si>
  <si>
    <t>13DPB0650B</t>
  </si>
  <si>
    <t>13DPB0651A</t>
  </si>
  <si>
    <t>MARCELINO DAVALOS</t>
  </si>
  <si>
    <t>13DPB0652Z</t>
  </si>
  <si>
    <t>13DPB0653Z</t>
  </si>
  <si>
    <t>13DPB0654Y</t>
  </si>
  <si>
    <t>ANA MARIA BERLANGA</t>
  </si>
  <si>
    <t>13DPB0655X</t>
  </si>
  <si>
    <t>13DPB0656W</t>
  </si>
  <si>
    <t>HEROES DEL 47</t>
  </si>
  <si>
    <t>13DPB0657V</t>
  </si>
  <si>
    <t>13DPB0659T</t>
  </si>
  <si>
    <t>13DPB0660I</t>
  </si>
  <si>
    <t>13DPB0663F</t>
  </si>
  <si>
    <t>13DPB0664E</t>
  </si>
  <si>
    <t>HIJOS DE MI PATRIA</t>
  </si>
  <si>
    <t>TULANCALCO</t>
  </si>
  <si>
    <t>13DPB0665D</t>
  </si>
  <si>
    <t>13DPB0666C</t>
  </si>
  <si>
    <t>13DPB0667B</t>
  </si>
  <si>
    <t>13DPB0668A</t>
  </si>
  <si>
    <t>13DPB0670P</t>
  </si>
  <si>
    <t>13DPB0671O</t>
  </si>
  <si>
    <t>13DPB0673M</t>
  </si>
  <si>
    <t>13DPB0674L</t>
  </si>
  <si>
    <t>PARED BLANCA</t>
  </si>
  <si>
    <t>13DPB0676J</t>
  </si>
  <si>
    <t>COAXOCOTITLA II</t>
  </si>
  <si>
    <t>13DPB0677I</t>
  </si>
  <si>
    <t>CUESTA BLANCA</t>
  </si>
  <si>
    <t>13DPB0678H</t>
  </si>
  <si>
    <t>PROFR. ENRIQUE AGUILAR</t>
  </si>
  <si>
    <t>13DPB0692A</t>
  </si>
  <si>
    <t>13DPB0694Z</t>
  </si>
  <si>
    <t>13DPB0695Y</t>
  </si>
  <si>
    <t>13DPB0696X</t>
  </si>
  <si>
    <t>13DPB0698V</t>
  </si>
  <si>
    <t>13DPB0700T</t>
  </si>
  <si>
    <t>13DPB0701S</t>
  </si>
  <si>
    <t>13DPB0702R</t>
  </si>
  <si>
    <t>13DPB0703Q</t>
  </si>
  <si>
    <t>EJIDO EMILIANO ZAPATA</t>
  </si>
  <si>
    <t>13DPB0704P</t>
  </si>
  <si>
    <t>13DPB0707M</t>
  </si>
  <si>
    <t>13DPB0708L</t>
  </si>
  <si>
    <t>13DPB0709K</t>
  </si>
  <si>
    <t>13DPB0710Z</t>
  </si>
  <si>
    <t>13DPB0711Z</t>
  </si>
  <si>
    <t>13DPB0712Y</t>
  </si>
  <si>
    <t>13DPB0713X</t>
  </si>
  <si>
    <t>13DPB0714W</t>
  </si>
  <si>
    <t>13DPB0715V</t>
  </si>
  <si>
    <t>HUITZILOPOCHTLI</t>
  </si>
  <si>
    <t>13DPB0717T</t>
  </si>
  <si>
    <t>13DPB0718S</t>
  </si>
  <si>
    <t>TETLAMA GRANDE</t>
  </si>
  <si>
    <t>13DPB0719R</t>
  </si>
  <si>
    <t>EJIDO DEL MEZQUITAL</t>
  </si>
  <si>
    <t>13DPB0720G</t>
  </si>
  <si>
    <t>13DPB0721F</t>
  </si>
  <si>
    <t>13DPB0722E</t>
  </si>
  <si>
    <t>13DPB0723D</t>
  </si>
  <si>
    <t>XALAMAKECHPA</t>
  </si>
  <si>
    <t>13DPB0724C</t>
  </si>
  <si>
    <t>13DPB0725B</t>
  </si>
  <si>
    <t>TULAXTITLA</t>
  </si>
  <si>
    <t>13DPB0726A</t>
  </si>
  <si>
    <t>EL ORGANAL</t>
  </si>
  <si>
    <t>13DPB0727Z</t>
  </si>
  <si>
    <t>EL ROSARIO CAPULA</t>
  </si>
  <si>
    <t>13DPB0729Y</t>
  </si>
  <si>
    <t>13DPB0730N</t>
  </si>
  <si>
    <t>13DPB0731M</t>
  </si>
  <si>
    <t>13DPB0732L</t>
  </si>
  <si>
    <t>NOGAL</t>
  </si>
  <si>
    <t>13DPB0733K</t>
  </si>
  <si>
    <t>13DPB0735I</t>
  </si>
  <si>
    <t>APETLACO AGUACATITLA</t>
  </si>
  <si>
    <t>13DPB0736H</t>
  </si>
  <si>
    <t>13DPB0737G</t>
  </si>
  <si>
    <t>13DPB0738F</t>
  </si>
  <si>
    <t>CENTRO DE EDUCACION PRIMARIA BILINGĂE</t>
  </si>
  <si>
    <t>CUATAHUATLA</t>
  </si>
  <si>
    <t>13DPB0739E</t>
  </si>
  <si>
    <t>13DPB0740U</t>
  </si>
  <si>
    <t>13DPB0741T</t>
  </si>
  <si>
    <t>13DPB0742S</t>
  </si>
  <si>
    <t>13DPB0743R</t>
  </si>
  <si>
    <t>CIENEGUILLITA</t>
  </si>
  <si>
    <t>13DPB0744Q</t>
  </si>
  <si>
    <t>NUEVA REFORMA</t>
  </si>
  <si>
    <t>13DPB0745P</t>
  </si>
  <si>
    <t>MEDIA CUESTA</t>
  </si>
  <si>
    <t>13DPB0746O</t>
  </si>
  <si>
    <t>ESCUELA DE EDUCACION INDIGENA</t>
  </si>
  <si>
    <t>LAS MANZANAS</t>
  </si>
  <si>
    <t>13DPB0815U</t>
  </si>
  <si>
    <t>EL ZAPOTAL</t>
  </si>
  <si>
    <t>13DPB0816T</t>
  </si>
  <si>
    <t>TEPETZINTLA II</t>
  </si>
  <si>
    <t>13DPB2486F</t>
  </si>
  <si>
    <t>LA LOMA PUEBLO NUEVO</t>
  </si>
  <si>
    <t>13DPB2487E</t>
  </si>
  <si>
    <t>13DPB2493P</t>
  </si>
  <si>
    <t>13DPB2494O</t>
  </si>
  <si>
    <t>13DPB2632Z</t>
  </si>
  <si>
    <t>13DPB2654L</t>
  </si>
  <si>
    <t>13DPB2657I</t>
  </si>
  <si>
    <t>13DPB2661V</t>
  </si>
  <si>
    <t>13DPB2668O</t>
  </si>
  <si>
    <t>13DPB2670C</t>
  </si>
  <si>
    <t>13DPB2674Z</t>
  </si>
  <si>
    <t>13DPB2680J</t>
  </si>
  <si>
    <t>13DPB2688B</t>
  </si>
  <si>
    <t>13DPB2709Y</t>
  </si>
  <si>
    <t>EL NOGAL</t>
  </si>
  <si>
    <t>13DPB2712L</t>
  </si>
  <si>
    <t>13DPB2713K</t>
  </si>
  <si>
    <t>13DPB2714J</t>
  </si>
  <si>
    <t>13DPB2716H</t>
  </si>
  <si>
    <t>13DPB2721T</t>
  </si>
  <si>
    <t>13DPB2723R</t>
  </si>
  <si>
    <t>13DPB2724Q</t>
  </si>
  <si>
    <t>13DPB2727N</t>
  </si>
  <si>
    <t>13DPB2728M</t>
  </si>
  <si>
    <t>13DPB2729L</t>
  </si>
  <si>
    <t>13DPB2730A</t>
  </si>
  <si>
    <t>13DPB2733Y</t>
  </si>
  <si>
    <t>13DPB2734X</t>
  </si>
  <si>
    <t>13DPB2735W</t>
  </si>
  <si>
    <t>13DPB2736V</t>
  </si>
  <si>
    <t>CANOAS</t>
  </si>
  <si>
    <t>13DPB2737U</t>
  </si>
  <si>
    <t>HUILOTITLA I</t>
  </si>
  <si>
    <t>13DPB2738T</t>
  </si>
  <si>
    <t>TEPEXICUICUIL</t>
  </si>
  <si>
    <t>13DPB2739S</t>
  </si>
  <si>
    <t>13DPB2740H</t>
  </si>
  <si>
    <t>13DPB2741G</t>
  </si>
  <si>
    <t>NUEVO SAN JUAN</t>
  </si>
  <si>
    <t>13DPB2742F</t>
  </si>
  <si>
    <t>TLAHICA</t>
  </si>
  <si>
    <t>13DPB2743E</t>
  </si>
  <si>
    <t>13DPB2744D</t>
  </si>
  <si>
    <t>XOCHIATIPA</t>
  </si>
  <si>
    <t>13DPB2745C</t>
  </si>
  <si>
    <t>TECACALAX</t>
  </si>
  <si>
    <t>13DPB2746B</t>
  </si>
  <si>
    <t>13DPB2747A</t>
  </si>
  <si>
    <t>EL VALANTE</t>
  </si>
  <si>
    <t>13DPB2748Z</t>
  </si>
  <si>
    <t>MAURILIO MUĂOZ BASILIO</t>
  </si>
  <si>
    <t>13DPB2750O</t>
  </si>
  <si>
    <t>TERRERO ABAJO</t>
  </si>
  <si>
    <t>13DPB2751N</t>
  </si>
  <si>
    <t>HUIXQUILICO</t>
  </si>
  <si>
    <t>13DPB2752M</t>
  </si>
  <si>
    <t>ESCUELA PRIMARIA INDIGENA</t>
  </si>
  <si>
    <t>13DPB2753L</t>
  </si>
  <si>
    <t>13DPB2755J</t>
  </si>
  <si>
    <t>LEY AGRARIA 6 DE ENERO</t>
  </si>
  <si>
    <t>13DPB2756I</t>
  </si>
  <si>
    <t>13DPB2757H</t>
  </si>
  <si>
    <t>13DPB2758G</t>
  </si>
  <si>
    <t>13DPB2759F</t>
  </si>
  <si>
    <t>COAXITHI</t>
  </si>
  <si>
    <t>X</t>
  </si>
  <si>
    <t>EDUCACION ESPECIAL</t>
  </si>
  <si>
    <t>ZACUALTIPAN DE ANGELES</t>
  </si>
  <si>
    <t>ZACUALTIPAN</t>
  </si>
  <si>
    <t>COLONIA MARTINEZ</t>
  </si>
  <si>
    <t>SAN FELIPE ORIZATLAN</t>
  </si>
  <si>
    <t>LA MISION</t>
  </si>
  <si>
    <t>ZAPOTLAN DE JUAREZ</t>
  </si>
  <si>
    <t>NIÑOS HEROES</t>
  </si>
  <si>
    <t>SANTA MARIA AMAJAC</t>
  </si>
  <si>
    <t>ACAXOCHITLAN</t>
  </si>
  <si>
    <t>ACATLAN</t>
  </si>
  <si>
    <t>COLONIA CUAUHTEMOC</t>
  </si>
  <si>
    <t>ZIMAPAN</t>
  </si>
  <si>
    <t>PLUTARCO ELIAS CALLES (SANTIAGO)</t>
  </si>
  <si>
    <t>TEPEHUACAN DE GUERRERO</t>
  </si>
  <si>
    <t>SAN SIMON</t>
  </si>
  <si>
    <t>JALTOCAN</t>
  </si>
  <si>
    <t>SAN JOSE</t>
  </si>
  <si>
    <t>AMAXAC I</t>
  </si>
  <si>
    <t>BANGANDHO</t>
  </si>
  <si>
    <t>EL ESPIRITU</t>
  </si>
  <si>
    <t>SAN ANDRES ORIZABITA</t>
  </si>
  <si>
    <t>CAÑADA CHICA</t>
  </si>
  <si>
    <t>SAN NICOLAS</t>
  </si>
  <si>
    <t>CHIATIPAN</t>
  </si>
  <si>
    <t>ZOQUITIPAN</t>
  </si>
  <si>
    <t>XHITA PRIMERO</t>
  </si>
  <si>
    <t>SANTA MARIA CATZOTIPAN (SANTA MARIA TEPETZINTLA)</t>
  </si>
  <si>
    <t>SANTA MARIA</t>
  </si>
  <si>
    <t>SANTA MONICA</t>
  </si>
  <si>
    <t>POTEJAMEL</t>
  </si>
  <si>
    <t>SAN JOSE [COLONIA]</t>
  </si>
  <si>
    <t>AMAXAC II</t>
  </si>
  <si>
    <t>ITZOCAL</t>
  </si>
  <si>
    <t>CHAPULHUACAN</t>
  </si>
  <si>
    <t>SANTA LUCIA</t>
  </si>
  <si>
    <t>CUATECOMETL</t>
  </si>
  <si>
    <t>SANTA URSULA</t>
  </si>
  <si>
    <t>PETLACATL COMUNAL</t>
  </si>
  <si>
    <t>RIO BELTRAN</t>
  </si>
  <si>
    <t>SAN ANDRES</t>
  </si>
  <si>
    <t>EL BINGU</t>
  </si>
  <si>
    <t>EL DEQUEÑA</t>
  </si>
  <si>
    <t>EDUCACION BASICA</t>
  </si>
  <si>
    <t>XUCHITLAN</t>
  </si>
  <si>
    <t>VITEJHE</t>
  </si>
  <si>
    <t>XOCHICOATLAN</t>
  </si>
  <si>
    <t>EL TEPHE</t>
  </si>
  <si>
    <t>NOPALA DE VILLAGRAN</t>
  </si>
  <si>
    <t>TEPETITLAN</t>
  </si>
  <si>
    <t>GENERAL PEDRO MARIA ANAYA</t>
  </si>
  <si>
    <t>EL RINCON</t>
  </si>
  <si>
    <t>ELOXOCHITLAN</t>
  </si>
  <si>
    <t>SAN SEBASTIAN TENOCHTITLAN</t>
  </si>
  <si>
    <t>OMITLAN DE JUAREZ</t>
  </si>
  <si>
    <t>METZTITLAN</t>
  </si>
  <si>
    <t>SAN CRISTOBAL</t>
  </si>
  <si>
    <t>JUAREZ HIDALGO</t>
  </si>
  <si>
    <t>SAN MIGUEL DE LAS PIEDRAS PRIMERA SECCION</t>
  </si>
  <si>
    <t>SAN JOSE ATLAN</t>
  </si>
  <si>
    <t>SAN JUAN SOLIS</t>
  </si>
  <si>
    <t>SAN AGUSTIN ZAPOTLAN</t>
  </si>
  <si>
    <t>ESTACION DE APULCO</t>
  </si>
  <si>
    <t>FERRERIA DE APULCO</t>
  </si>
  <si>
    <t>UXDEJHE</t>
  </si>
  <si>
    <t>CALTIMACAN</t>
  </si>
  <si>
    <t>DEXTHO DE VICTORIA</t>
  </si>
  <si>
    <t>LAZARO CARDENAS (REMEDIOS)</t>
  </si>
  <si>
    <t>TEHUETLAN</t>
  </si>
  <si>
    <t>SAN JOSE TEPENENE</t>
  </si>
  <si>
    <t>SAN NICOLAS TECOMATLAN</t>
  </si>
  <si>
    <t>JUCHITLAN</t>
  </si>
  <si>
    <t>LA CAÑADA</t>
  </si>
  <si>
    <t>ACOXCATLAN</t>
  </si>
  <si>
    <t>XOCHIHUACAN</t>
  </si>
  <si>
    <t>XOCHITLAN DE LAS FLORES</t>
  </si>
  <si>
    <t>SANTA MARIA QUELITES</t>
  </si>
  <si>
    <t>CAÑADA DE MADERO</t>
  </si>
  <si>
    <t>MAMITHI</t>
  </si>
  <si>
    <t>SANTA MARIA BATHA</t>
  </si>
  <si>
    <t>SANTIAGO ACAYUTLAN</t>
  </si>
  <si>
    <t>JUANDHO</t>
  </si>
  <si>
    <t>SAN BARTOLOME TEPETATES</t>
  </si>
  <si>
    <t>TELTIPAN DE JUAREZ</t>
  </si>
  <si>
    <t>JAGÜEY BLANCO</t>
  </si>
  <si>
    <t>BOCAMIÑO</t>
  </si>
  <si>
    <t>TOTHIE DE ROJO GOMEZ</t>
  </si>
  <si>
    <t>SANTA LUCIA (MESA DE SANTA LUCIA)</t>
  </si>
  <si>
    <t>SAN AGUSTIN METZQUITITLAN</t>
  </si>
  <si>
    <t>ATECOXCO (SAN NICOLAS ATECOXCO)</t>
  </si>
  <si>
    <t>SANTA MARIA NATIVITAS</t>
  </si>
  <si>
    <t>MEZQUITITLAN</t>
  </si>
  <si>
    <t>LA BOVEDA</t>
  </si>
  <si>
    <t>SANTA MARIA TEMAXCALAPA</t>
  </si>
  <si>
    <t>BARRIO AZTLAN</t>
  </si>
  <si>
    <t>SAN JOSE ZOQUITAL</t>
  </si>
  <si>
    <t>RIO SECO PUENTE DE DORIA</t>
  </si>
  <si>
    <t>SAN JOSE OCOTILLOS</t>
  </si>
  <si>
    <t>EL CAJON</t>
  </si>
  <si>
    <t>EL JAGÜEY</t>
  </si>
  <si>
    <t>DAÑU</t>
  </si>
  <si>
    <t>CUAUHTEMOC [COLONIA]</t>
  </si>
  <si>
    <t>SANTO TOMAS ALLENDE</t>
  </si>
  <si>
    <t>LAS PIEDRAS (MICROPOLIS ECOLOGICA LAS PIEDRAS)</t>
  </si>
  <si>
    <t>MECATLAN</t>
  </si>
  <si>
    <t>SANTA MARIA AMEALCO</t>
  </si>
  <si>
    <t>ZOTHE</t>
  </si>
  <si>
    <t>PAÑHE</t>
  </si>
  <si>
    <t>SAN JOAQUIN</t>
  </si>
  <si>
    <t>TIZAPAN</t>
  </si>
  <si>
    <t>JOSE MARIA MORELOS (SAN JOSE)</t>
  </si>
  <si>
    <t>PINO SUAREZ</t>
  </si>
  <si>
    <t>SANTA MARIA MAGDALENA</t>
  </si>
  <si>
    <t>EL CAPULIN</t>
  </si>
  <si>
    <t>TECOCOMULCO DE JUAREZ</t>
  </si>
  <si>
    <t>SANTA MARIA ASUNCION</t>
  </si>
  <si>
    <t>TLAMACO (SAN GERONIMO TLAMACO)</t>
  </si>
  <si>
    <t>JAGÜEY DE TELLEZ (ESTACION TELLEZ)</t>
  </si>
  <si>
    <t>COLONIA TEÑHE</t>
  </si>
  <si>
    <t>CAÑADA</t>
  </si>
  <si>
    <t>TUNITITLAN</t>
  </si>
  <si>
    <t>CAÑADA GRANDE</t>
  </si>
  <si>
    <t>XOCHITLAN</t>
  </si>
  <si>
    <t>LAZARO CARDENAS (EL MEXE) [COLONIA]</t>
  </si>
  <si>
    <t>SANTA MARIA DE ALAMOS</t>
  </si>
  <si>
    <t>EL PEDREGAL DE SAN JOSE</t>
  </si>
  <si>
    <t>SANTA BARBARA</t>
  </si>
  <si>
    <t>SANTA MARIA XOXOTECO</t>
  </si>
  <si>
    <t>PEZMATLAN</t>
  </si>
  <si>
    <t>COÑECITO</t>
  </si>
  <si>
    <t>AGUA FRIA CHICA</t>
  </si>
  <si>
    <t>ALVARO OBREGON (TEMUTHE)</t>
  </si>
  <si>
    <t>SANTUARIO (SANTUARIO MAPETHE)</t>
  </si>
  <si>
    <t>SAN MARTIN</t>
  </si>
  <si>
    <t>HUITZACHAHUATL</t>
  </si>
  <si>
    <t>SANTA MARIA TECAJETE</t>
  </si>
  <si>
    <t>SANTO TOMAS</t>
  </si>
  <si>
    <t>BONDHI</t>
  </si>
  <si>
    <t>ARBOL GRANDE</t>
  </si>
  <si>
    <t>PRI CHACON</t>
  </si>
  <si>
    <t>LA PEÑA</t>
  </si>
  <si>
    <t>OJO DE AGUA SAN JOSE TEPENENE</t>
  </si>
  <si>
    <t>SAN ANDRES TIANGUISTENGO</t>
  </si>
  <si>
    <t>XAMAGE</t>
  </si>
  <si>
    <t>PANACAXTLAN</t>
  </si>
  <si>
    <t>SAN PEDRO AMAJATLAN (AMAJATLAN)</t>
  </si>
  <si>
    <t>SAN NICOLAS EL CHICO [RANCHO]</t>
  </si>
  <si>
    <t>DANDHO</t>
  </si>
  <si>
    <t>GENERAL FELIPE ANGELES (LOS ANGELES)</t>
  </si>
  <si>
    <t>SANTA MARIA ILUCAN</t>
  </si>
  <si>
    <t>SANTA MARIA MACUA</t>
  </si>
  <si>
    <t>CUAZAHUATL</t>
  </si>
  <si>
    <t>SAN JOSE BOXAY</t>
  </si>
  <si>
    <t>HUIXCAZDHA (LA MANGA)</t>
  </si>
  <si>
    <t>SAN JOSE JIQUILPAN</t>
  </si>
  <si>
    <t>MAXTHA</t>
  </si>
  <si>
    <t>SAN JOSE ACOCULCO</t>
  </si>
  <si>
    <t>SAN AGUSTIN TLALIXTICAPA</t>
  </si>
  <si>
    <t>SAN ANDRES (SAN ANDRES TULTEPEC)</t>
  </si>
  <si>
    <t>MACANGUI</t>
  </si>
  <si>
    <t>LAGUNICATLAN</t>
  </si>
  <si>
    <t>EL BORBOLLON</t>
  </si>
  <si>
    <t>SAN JERONIMO</t>
  </si>
  <si>
    <t>PUERTO MEXICO</t>
  </si>
  <si>
    <t>SAN JOSE CACALOAPAN</t>
  </si>
  <si>
    <t>SANTA MONICA AUTEMPA</t>
  </si>
  <si>
    <t>PASEOS DE CHAVARRIA</t>
  </si>
  <si>
    <t>SAN NICOLAS COATZONTLA</t>
  </si>
  <si>
    <t>LOS HEROES TIZAYUCA</t>
  </si>
  <si>
    <t>ANDALUCIA RESIDENCIAL [FRACCIONAMIENTO]</t>
  </si>
  <si>
    <t>CIENEGA LARGA</t>
  </si>
  <si>
    <t>YATIPAN</t>
  </si>
  <si>
    <t>SAN NICOLAS XATHE</t>
  </si>
  <si>
    <t>CANTERA DE VILLAGRAN</t>
  </si>
  <si>
    <t>SANTA MARIA LA CALERA</t>
  </si>
  <si>
    <t>SAN JOSE PIEDRA GORDA</t>
  </si>
  <si>
    <t>TZINCOATLAN</t>
  </si>
  <si>
    <t>UNIDAD HABITACIONAL ANTONIO OSORIO DE LEON (BOJAY)</t>
  </si>
  <si>
    <t>SANTA MARIA EL CHICO</t>
  </si>
  <si>
    <t>LA ESTACION</t>
  </si>
  <si>
    <t>BENITO JUAREZ [COLONIA]</t>
  </si>
  <si>
    <t>LA RANCHERIA</t>
  </si>
  <si>
    <t>ZACATIPAN</t>
  </si>
  <si>
    <t>XINDHO PRIMERO</t>
  </si>
  <si>
    <t>EL PUERTO LAZARO CARDENAS</t>
  </si>
  <si>
    <t>FELIPE ANGELES [COLONIA]</t>
  </si>
  <si>
    <t>TONCHINTLAN</t>
  </si>
  <si>
    <t>EL HUIXMI</t>
  </si>
  <si>
    <t>CAMPESTRE VILLAS DEL ALAMO</t>
  </si>
  <si>
    <t>EL PARAISO</t>
  </si>
  <si>
    <t>RINCONADA DE LOS ANGELES</t>
  </si>
  <si>
    <t>XOCHIHUACAN [FRACCIONAMIENTO]</t>
  </si>
  <si>
    <t>LOS ALAMOS</t>
  </si>
  <si>
    <t>VILLAS DEL ALAMO</t>
  </si>
  <si>
    <t>LOMAS DEL CHACON</t>
  </si>
  <si>
    <t>ALAMO RUSTICO</t>
  </si>
  <si>
    <t>EL ALAMO</t>
  </si>
  <si>
    <t>BANUS</t>
  </si>
  <si>
    <t>IXCATEPEC</t>
  </si>
  <si>
    <t>ZOCUITECO BENITO JUAREZ</t>
  </si>
  <si>
    <t>SAN ANDRES DABOXTHA</t>
  </si>
  <si>
    <t>IXCATLAN</t>
  </si>
  <si>
    <t>TAXTHO</t>
  </si>
  <si>
    <t>ZACATLAN</t>
  </si>
  <si>
    <t>TOCTITLAN</t>
  </si>
  <si>
    <t>PAHUATLAN</t>
  </si>
  <si>
    <t>POXTLA IXCATLAN</t>
  </si>
  <si>
    <t>TZIDEJHE</t>
  </si>
  <si>
    <t>EL MOTHE</t>
  </si>
  <si>
    <t>SANTA MARIA MIRAFLORES</t>
  </si>
  <si>
    <t>BENITO JUAREZ (LA RINCONADA) [COLONIA]</t>
  </si>
  <si>
    <t>EL XOTHI</t>
  </si>
  <si>
    <t>LA CIENEGA</t>
  </si>
  <si>
    <t>NUEVA TENOCHTITLAN</t>
  </si>
  <si>
    <t>PUERTO BANGANDHO</t>
  </si>
  <si>
    <t>TETZHU</t>
  </si>
  <si>
    <t>RANZHA</t>
  </si>
  <si>
    <t>APILOL</t>
  </si>
  <si>
    <t>DENGANDHO DE JUAREZ</t>
  </si>
  <si>
    <t>PUERTO JUAREZ</t>
  </si>
  <si>
    <t>NAXTHEY</t>
  </si>
  <si>
    <t>TAXHIE</t>
  </si>
  <si>
    <t>SANTA MARIA XIGUI</t>
  </si>
  <si>
    <t>XAJHA</t>
  </si>
  <si>
    <t>EL BETHI</t>
  </si>
  <si>
    <t>EL DADHO</t>
  </si>
  <si>
    <t>PEÑA BLANCA</t>
  </si>
  <si>
    <t>GENERAL FELIPE ANGELES [COLONIA]</t>
  </si>
  <si>
    <t>SANTA INES</t>
  </si>
  <si>
    <t>EJIDO LOPEZ MATEOS (LA COLONIA)</t>
  </si>
  <si>
    <t>LA ILUSION</t>
  </si>
  <si>
    <t>HERNANDEZTLA</t>
  </si>
  <si>
    <t>CHICHILTEPEC</t>
  </si>
  <si>
    <t>SANTO TOMAS (CUAXAHUAL)</t>
  </si>
  <si>
    <t>TAMOYON I</t>
  </si>
  <si>
    <t>LA LOMA LOPEZ RAYON</t>
  </si>
  <si>
    <t>LA LOMA JULIAN VILLAGRAN</t>
  </si>
  <si>
    <t>AHUACATLAN</t>
  </si>
  <si>
    <t>SAN ANDRES (SAN ANDRES CHICHAYOTLA)</t>
  </si>
  <si>
    <t>COATENAHUATL</t>
  </si>
  <si>
    <t>SITLAN</t>
  </si>
  <si>
    <t>SAN NICOLAS CEBOLLETAS</t>
  </si>
  <si>
    <t>BENITO JUAREZ (DETZANI)</t>
  </si>
  <si>
    <t>EL DONTZHI (COLONIA ALAMOS)</t>
  </si>
  <si>
    <t>PONTADHO</t>
  </si>
  <si>
    <t>CHINANCAHUATL</t>
  </si>
  <si>
    <t>LAS CAÑITAS</t>
  </si>
  <si>
    <t>VAZQUEZ</t>
  </si>
  <si>
    <t>PROFESOR RACIEL SALCEDO RANGEL (EL DURAZNITO)</t>
  </si>
  <si>
    <t>ZOTOTLAN</t>
  </si>
  <si>
    <t>LOS ANGELES</t>
  </si>
  <si>
    <t>SANTA ROSALIA</t>
  </si>
  <si>
    <t>EL ALGODON</t>
  </si>
  <si>
    <t>COÑE VIEJO</t>
  </si>
  <si>
    <t>IXCATLAN (SAN PEDRO)</t>
  </si>
  <si>
    <t>LAZARO CARDENAS (EL INTERNADO) [COLONIA]</t>
  </si>
  <si>
    <t>TULTITLAN</t>
  </si>
  <si>
    <t>SAN JOSE CAPULINES</t>
  </si>
  <si>
    <t>VICENTE GUERRERO (EL TABLON)</t>
  </si>
  <si>
    <t>LA ESPERANZA NUMERO 1</t>
  </si>
  <si>
    <t>BARRIO DE ESPAÑITA</t>
  </si>
  <si>
    <t>SAN SEBASTIAN</t>
  </si>
  <si>
    <t>BOXTHA CHICO</t>
  </si>
  <si>
    <t>GONZALEZ GONZALEZ</t>
  </si>
  <si>
    <t>EL AGUILA</t>
  </si>
  <si>
    <t>GONZALEZ ORTEGA</t>
  </si>
  <si>
    <t>SAHOP CHACON</t>
  </si>
  <si>
    <t>TILHUACAN</t>
  </si>
  <si>
    <t>BANZHA</t>
  </si>
  <si>
    <t>BOTHE</t>
  </si>
  <si>
    <t>EL RIITO</t>
  </si>
  <si>
    <t>SAN JOSE DEL VALLE</t>
  </si>
  <si>
    <t>EL TEMAPA</t>
  </si>
  <si>
    <t>CHOQUINTLA (SAN NICOLAS CHOQUINTLA)</t>
  </si>
  <si>
    <t>XITHI PRIMERA SECCION</t>
  </si>
  <si>
    <t>CONCHINTLAN</t>
  </si>
  <si>
    <t>BOCA DE LEON</t>
  </si>
  <si>
    <t>EL XINDHO</t>
  </si>
  <si>
    <t>SAN ANDRES MIRAFLORES</t>
  </si>
  <si>
    <t>AGUSTIN OLVERA SECCION II [COLONIA]</t>
  </si>
  <si>
    <t>COLONIA FELIX OLVERA</t>
  </si>
  <si>
    <t>JULIAN VILLAGRAN [COLONIA]</t>
  </si>
  <si>
    <t>XIJAY DE CUAUHTEMOC</t>
  </si>
  <si>
    <t>JAGÜEY</t>
  </si>
  <si>
    <t>CARRIZAL DEL SOTANO</t>
  </si>
  <si>
    <t>MATLATLAN</t>
  </si>
  <si>
    <t>SAN JOSE DEL ORO (SAN VICENTE)</t>
  </si>
  <si>
    <t>EL TEPOZAN</t>
  </si>
  <si>
    <t>SAN JOSE PALMA GORDA</t>
  </si>
  <si>
    <t>RINCON DE COALQUIZQUE</t>
  </si>
  <si>
    <t>SAN SEBASTIAN DE JUAREZ</t>
  </si>
  <si>
    <t>BAJHI</t>
  </si>
  <si>
    <t>SAN SEBASTIAN CAPULINES</t>
  </si>
  <si>
    <t>SANCTORUM</t>
  </si>
  <si>
    <t>ESTACION HUICHAPAN</t>
  </si>
  <si>
    <t>SAN NICOLAS EL GRANDE</t>
  </si>
  <si>
    <t>EL PIRU TEPOZOTLAN (EL PIRU)</t>
  </si>
  <si>
    <t>IXCOTITLAN</t>
  </si>
  <si>
    <t>SAN ANTONIO (CUAUHTEMOC)</t>
  </si>
  <si>
    <t>XHITA SEGUNDO (SAN ISIDRO)</t>
  </si>
  <si>
    <t>SANTA MARIA DAXTHO</t>
  </si>
  <si>
    <t>NUEVA SANTA LUCIA</t>
  </si>
  <si>
    <t>LA ESPERANZA NUMERO DOS</t>
  </si>
  <si>
    <t>CERRO DEL AGUILA</t>
  </si>
  <si>
    <t>MAZAHUACAN</t>
  </si>
  <si>
    <t>NINTHI</t>
  </si>
  <si>
    <t>SAN JOSE EL MARQUES (ESCANDON)</t>
  </si>
  <si>
    <t>DOCTOR JOSE G. PARRES</t>
  </si>
  <si>
    <t>ARAMBO</t>
  </si>
  <si>
    <t>SAN CRISTOBAL EL GRANDE</t>
  </si>
  <si>
    <t>LAS ANIMAS</t>
  </si>
  <si>
    <t>EL JARDIN [COLONIA]</t>
  </si>
  <si>
    <t>EL XUCHITL</t>
  </si>
  <si>
    <t>MACOJU</t>
  </si>
  <si>
    <t>LA UNION</t>
  </si>
  <si>
    <t>LOS PARAJES BENITO JUAREZ</t>
  </si>
  <si>
    <t>TECRUZ DE ANAHUAC (TECRUZ DE JIHUICO)</t>
  </si>
  <si>
    <t>TEPATETIPA (SAN AGUSTIN TEPATETIPA)</t>
  </si>
  <si>
    <t>DOÑANA</t>
  </si>
  <si>
    <t>SANTA MARIA REGLA</t>
  </si>
  <si>
    <t>SAN SEBASTIAN (SAN SEBASTIAN LA BARRANCA)</t>
  </si>
  <si>
    <t>SAN BARTOLOME (SAN BARTOLO)</t>
  </si>
  <si>
    <t>BOXTHO</t>
  </si>
  <si>
    <t>TOCHINTLAN</t>
  </si>
  <si>
    <t>LA PEÑUELA</t>
  </si>
  <si>
    <t>EL TEPOZAN (SAN GABRIEL)</t>
  </si>
  <si>
    <t>RIO BLANCO</t>
  </si>
  <si>
    <t>CAÑADA DE FLORES</t>
  </si>
  <si>
    <t>YONTHE</t>
  </si>
  <si>
    <t>TAGUI</t>
  </si>
  <si>
    <t>ZEQUETEJE</t>
  </si>
  <si>
    <t>LA PAILA DE ANAHUAC</t>
  </si>
  <si>
    <t>ZAHUASTIPAN</t>
  </si>
  <si>
    <t>EL TIXQUI AGUA FRIA</t>
  </si>
  <si>
    <t>CAÑADA CHICA ANTIGUA</t>
  </si>
  <si>
    <t>EL SOTANO</t>
  </si>
  <si>
    <t>DEMAÑI</t>
  </si>
  <si>
    <t>HEROES CARRANZA</t>
  </si>
  <si>
    <t>ENCARNACION</t>
  </si>
  <si>
    <t>JAGÜEY COLORADO</t>
  </si>
  <si>
    <t>PUERTO DEL ANGEL</t>
  </si>
  <si>
    <t>SAUZ XATHE</t>
  </si>
  <si>
    <t>DOMINI</t>
  </si>
  <si>
    <t>TENZABHI</t>
  </si>
  <si>
    <t>SAN MIGUEL DE LAS PIEDRAS SEGUNDA SECCION</t>
  </si>
  <si>
    <t>EL HIGUERON</t>
  </si>
  <si>
    <t>SAN JOSE VISTA HERMOSA</t>
  </si>
  <si>
    <t>MOLOCOTLAN</t>
  </si>
  <si>
    <t>XUCHIL EL LLANO</t>
  </si>
  <si>
    <t>NUEVA SANTA MARIA [COLONIA]</t>
  </si>
  <si>
    <t>LA CALERA (LOS BAÑOS)</t>
  </si>
  <si>
    <t>RINCONES DEL PARAISO</t>
  </si>
  <si>
    <t>BARRIO DEL JUDIO</t>
  </si>
  <si>
    <t>ZAPOTITLA ANEXO IXCATLAN</t>
  </si>
  <si>
    <t>TAMOYON II</t>
  </si>
  <si>
    <t>EL PADHI</t>
  </si>
  <si>
    <t>TEZOHUAL</t>
  </si>
  <si>
    <t>ACHICHIPIL</t>
  </si>
  <si>
    <t>EL JOVION</t>
  </si>
  <si>
    <t>TENANTITLAN</t>
  </si>
  <si>
    <t>RIO CHIQUITO</t>
  </si>
  <si>
    <t>AGUACATLAN</t>
  </si>
  <si>
    <t>EL MUNDHO</t>
  </si>
  <si>
    <t>PILAS YONTHE</t>
  </si>
  <si>
    <t>MANGUANI</t>
  </si>
  <si>
    <t>CUATATLAN</t>
  </si>
  <si>
    <t>SAN JOSE EL DESIERTO</t>
  </si>
  <si>
    <t>HUISTICOLA</t>
  </si>
  <si>
    <t>SAN ANTONIO CALTIMACAN</t>
  </si>
  <si>
    <t>TINTHE</t>
  </si>
  <si>
    <t>SAN ANDRES (TOXTHI)</t>
  </si>
  <si>
    <t>DOXTHI</t>
  </si>
  <si>
    <t>MEGÜI</t>
  </si>
  <si>
    <t>SAN NICOLAS (SAN NICOLAS CALTIMACAN)</t>
  </si>
  <si>
    <t>LA CUMBRE JAGÜEY SECO (JAGÜEY SECO)</t>
  </si>
  <si>
    <t>CHANCUETLAN</t>
  </si>
  <si>
    <t>EL XOÑE</t>
  </si>
  <si>
    <t>TABLON CHICO</t>
  </si>
  <si>
    <t>PONTIHU</t>
  </si>
  <si>
    <t>SANTA MARIA LA PALMA</t>
  </si>
  <si>
    <t>PETLACATL EJIDO</t>
  </si>
  <si>
    <t>CERRO DEL CORAZON (EL MUI)</t>
  </si>
  <si>
    <t>FELIPE ANGELES JULIAN VILLAGRAN</t>
  </si>
  <si>
    <t>LA SEGUNDA RANCHERIA</t>
  </si>
  <si>
    <t>EL DONIMO</t>
  </si>
  <si>
    <t>SAN JOSE ANEXO IXCATLAN</t>
  </si>
  <si>
    <t>13FLS0001A</t>
  </si>
  <si>
    <t>CENTRO DE ATENCION PSICOPEDAGOGICA DE EDUCACION PREESCOLAR C.A.P.E.P. NUM. 1</t>
  </si>
  <si>
    <t>13FLS0002Z</t>
  </si>
  <si>
    <t>CENTRO DE ATENCION PSICOPEDAGOGICA DE EDUCACION PREESCOLAR C.A.P.E.P. NUM. 2</t>
  </si>
  <si>
    <t>13FLS0003Z</t>
  </si>
  <si>
    <t>CENTRO DE ATENCION PSICOPEDAGOGICA DE EDUCACION PREESCOLAR C.A.P.E.P. NUM. 3</t>
  </si>
  <si>
    <t>13FLS0004Y</t>
  </si>
  <si>
    <t>CENTRO DE ATENCION PSICOPEDAGOGICA DE EDUCACION PREESCOLAR C.A.P.E.P. NUM. 4</t>
  </si>
  <si>
    <t>13FLS0006W</t>
  </si>
  <si>
    <t>CENTRO DE ATENCION PSICOPEDAGOGICA DE EDUCACION PREESCOLAR C.A.P.E.P. NUM. 6</t>
  </si>
  <si>
    <t>PRIMERO</t>
  </si>
  <si>
    <t>SEGUNDO</t>
  </si>
  <si>
    <t>TERCERO</t>
  </si>
  <si>
    <t>CUARTO</t>
  </si>
  <si>
    <t>QUINTO</t>
  </si>
  <si>
    <t>SEXTO</t>
  </si>
  <si>
    <t>TOTAL INSCRITO</t>
  </si>
  <si>
    <t>LATITUD</t>
  </si>
  <si>
    <t>LONGITUD</t>
  </si>
  <si>
    <t>Y</t>
  </si>
  <si>
    <t>EL NIÑO CAMPESINO</t>
  </si>
  <si>
    <t>EL NIÑO ARTILLERO</t>
  </si>
  <si>
    <t>MALAQUIAS PIÑA</t>
  </si>
  <si>
    <t>PROFESOR MALAQUIAS PIÑA</t>
  </si>
  <si>
    <t>MARIA PIÑEIRO RUIZ</t>
  </si>
  <si>
    <t>PROFR. JOSE PEÑA BAUTISTA</t>
  </si>
  <si>
    <t>LOS NIÑOS HEROES</t>
  </si>
  <si>
    <t>UNIDAD EDUCATIVA BILINGUE</t>
  </si>
  <si>
    <t>LIBROS 1 RO</t>
  </si>
  <si>
    <t>LIBROS 2 DO</t>
  </si>
  <si>
    <t>LIBROS 3 RO</t>
  </si>
  <si>
    <t>LIBROS 4 TO</t>
  </si>
  <si>
    <t>LIBROS 5 TO</t>
  </si>
  <si>
    <t>LIBROS 6 TO</t>
  </si>
  <si>
    <t>TOTAL DE LIBROS</t>
  </si>
  <si>
    <t>EQUIVALENTE A CAJAS DE 30 EJEMPLARES</t>
  </si>
  <si>
    <t>EQUIVALENTE A CAJAS DE 30 EJEMPLARES (REDONDEO)</t>
  </si>
  <si>
    <t>1 ton--&gt;gr</t>
  </si>
  <si>
    <t>Dimensiones de una caja</t>
  </si>
  <si>
    <t xml:space="preserve">Cada libro de la SEP para educación primaria tiene un peso de </t>
  </si>
  <si>
    <t>gramos</t>
  </si>
  <si>
    <t>Peso total (ton)</t>
  </si>
  <si>
    <t>006</t>
  </si>
  <si>
    <t>143</t>
  </si>
  <si>
    <t>188</t>
  </si>
  <si>
    <t>175</t>
  </si>
  <si>
    <t>125</t>
  </si>
  <si>
    <t>008</t>
  </si>
  <si>
    <t>159</t>
  </si>
  <si>
    <t>148</t>
  </si>
  <si>
    <t>082</t>
  </si>
  <si>
    <t>020</t>
  </si>
  <si>
    <t>160</t>
  </si>
  <si>
    <t>083</t>
  </si>
  <si>
    <t>028</t>
  </si>
  <si>
    <t>059</t>
  </si>
  <si>
    <t>155</t>
  </si>
  <si>
    <t>126</t>
  </si>
  <si>
    <t>123</t>
  </si>
  <si>
    <t>138</t>
  </si>
  <si>
    <t>053</t>
  </si>
  <si>
    <t>169</t>
  </si>
  <si>
    <t>005</t>
  </si>
  <si>
    <t>060</t>
  </si>
  <si>
    <t>045</t>
  </si>
  <si>
    <t>046</t>
  </si>
  <si>
    <t>009</t>
  </si>
  <si>
    <t>002</t>
  </si>
  <si>
    <t>007</t>
  </si>
  <si>
    <t>001</t>
  </si>
  <si>
    <t>011</t>
  </si>
  <si>
    <t>003</t>
  </si>
  <si>
    <t>012</t>
  </si>
  <si>
    <t>048</t>
  </si>
  <si>
    <t>010</t>
  </si>
  <si>
    <t>062</t>
  </si>
  <si>
    <t>004</t>
  </si>
  <si>
    <t>047</t>
  </si>
  <si>
    <t>019</t>
  </si>
  <si>
    <t>075</t>
  </si>
  <si>
    <t>187</t>
  </si>
  <si>
    <t>037</t>
  </si>
  <si>
    <t>090</t>
  </si>
  <si>
    <t>029</t>
  </si>
  <si>
    <t>030</t>
  </si>
  <si>
    <t>027</t>
  </si>
  <si>
    <t>025</t>
  </si>
  <si>
    <t>044</t>
  </si>
  <si>
    <t>026</t>
  </si>
  <si>
    <t>024</t>
  </si>
  <si>
    <t>040</t>
  </si>
  <si>
    <t>023</t>
  </si>
  <si>
    <t>095</t>
  </si>
  <si>
    <t>176</t>
  </si>
  <si>
    <t>178</t>
  </si>
  <si>
    <t>SERVICIO REGIONAL 1</t>
  </si>
  <si>
    <t>SERVICIO REGIONAL 11</t>
  </si>
  <si>
    <t>ZONA ESCOLAR</t>
  </si>
  <si>
    <t>014</t>
  </si>
  <si>
    <t>043</t>
  </si>
  <si>
    <t>131</t>
  </si>
  <si>
    <t>054</t>
  </si>
  <si>
    <t>101</t>
  </si>
  <si>
    <t>152</t>
  </si>
  <si>
    <t>104</t>
  </si>
  <si>
    <t>132</t>
  </si>
  <si>
    <t>087</t>
  </si>
  <si>
    <t>036</t>
  </si>
  <si>
    <t>057</t>
  </si>
  <si>
    <t>099</t>
  </si>
  <si>
    <t>156</t>
  </si>
  <si>
    <t>124</t>
  </si>
  <si>
    <t>018</t>
  </si>
  <si>
    <t>133</t>
  </si>
  <si>
    <t>051</t>
  </si>
  <si>
    <t>074</t>
  </si>
  <si>
    <t>136</t>
  </si>
  <si>
    <t>113</t>
  </si>
  <si>
    <t>092</t>
  </si>
  <si>
    <t>078</t>
  </si>
  <si>
    <t>049</t>
  </si>
  <si>
    <t>195</t>
  </si>
  <si>
    <t>015</t>
  </si>
  <si>
    <t>022</t>
  </si>
  <si>
    <t>013</t>
  </si>
  <si>
    <t>016</t>
  </si>
  <si>
    <t>055</t>
  </si>
  <si>
    <t>017</t>
  </si>
  <si>
    <t>050</t>
  </si>
  <si>
    <t>021</t>
  </si>
  <si>
    <t>052</t>
  </si>
  <si>
    <t>058</t>
  </si>
  <si>
    <t>061</t>
  </si>
  <si>
    <t>073</t>
  </si>
  <si>
    <t>106</t>
  </si>
  <si>
    <t>177</t>
  </si>
  <si>
    <t>076</t>
  </si>
  <si>
    <t>122</t>
  </si>
  <si>
    <t>086</t>
  </si>
  <si>
    <t>197</t>
  </si>
  <si>
    <t>149</t>
  </si>
  <si>
    <t>153</t>
  </si>
  <si>
    <t>150</t>
  </si>
  <si>
    <t>116</t>
  </si>
  <si>
    <t>110</t>
  </si>
  <si>
    <t>151</t>
  </si>
  <si>
    <t>056</t>
  </si>
  <si>
    <t>068</t>
  </si>
  <si>
    <t>162</t>
  </si>
  <si>
    <t>165</t>
  </si>
  <si>
    <t>108</t>
  </si>
  <si>
    <t>129</t>
  </si>
  <si>
    <t>141</t>
  </si>
  <si>
    <t>039</t>
  </si>
  <si>
    <t>115</t>
  </si>
  <si>
    <t>114</t>
  </si>
  <si>
    <t>182</t>
  </si>
  <si>
    <t>166</t>
  </si>
  <si>
    <t>079</t>
  </si>
  <si>
    <t>069</t>
  </si>
  <si>
    <t>031</t>
  </si>
  <si>
    <t>183</t>
  </si>
  <si>
    <t>105</t>
  </si>
  <si>
    <t>181</t>
  </si>
  <si>
    <t>145</t>
  </si>
  <si>
    <t>064</t>
  </si>
  <si>
    <t>085</t>
  </si>
  <si>
    <t>088</t>
  </si>
  <si>
    <t>199</t>
  </si>
  <si>
    <t>042</t>
  </si>
  <si>
    <t>041</t>
  </si>
  <si>
    <t>120</t>
  </si>
  <si>
    <t>164</t>
  </si>
  <si>
    <t>179</t>
  </si>
  <si>
    <t>167</t>
  </si>
  <si>
    <t>185</t>
  </si>
  <si>
    <t>071</t>
  </si>
  <si>
    <t>121</t>
  </si>
  <si>
    <t>170</t>
  </si>
  <si>
    <t>107</t>
  </si>
  <si>
    <t>091</t>
  </si>
  <si>
    <t>140</t>
  </si>
  <si>
    <t>198</t>
  </si>
  <si>
    <t>171</t>
  </si>
  <si>
    <t>137</t>
  </si>
  <si>
    <t>077</t>
  </si>
  <si>
    <t>080</t>
  </si>
  <si>
    <t>109</t>
  </si>
  <si>
    <t>067</t>
  </si>
  <si>
    <t>032</t>
  </si>
  <si>
    <t>072</t>
  </si>
  <si>
    <t>180</t>
  </si>
  <si>
    <t>063</t>
  </si>
  <si>
    <t>172</t>
  </si>
  <si>
    <t>144</t>
  </si>
  <si>
    <t>174</t>
  </si>
  <si>
    <t>163</t>
  </si>
  <si>
    <t>118</t>
  </si>
  <si>
    <t>103</t>
  </si>
  <si>
    <t>035</t>
  </si>
  <si>
    <t>186</t>
  </si>
  <si>
    <t>119</t>
  </si>
  <si>
    <t>134</t>
  </si>
  <si>
    <t>139</t>
  </si>
  <si>
    <t>065</t>
  </si>
  <si>
    <t>098</t>
  </si>
  <si>
    <t>184</t>
  </si>
  <si>
    <t>168</t>
  </si>
  <si>
    <t>192</t>
  </si>
  <si>
    <t>161</t>
  </si>
  <si>
    <t>146</t>
  </si>
  <si>
    <t>193</t>
  </si>
  <si>
    <t>173</t>
  </si>
  <si>
    <t>194</t>
  </si>
  <si>
    <t>189</t>
  </si>
  <si>
    <t>190</t>
  </si>
  <si>
    <t>191</t>
  </si>
  <si>
    <t>147</t>
  </si>
  <si>
    <t>142</t>
  </si>
  <si>
    <t>081</t>
  </si>
  <si>
    <t>038</t>
  </si>
  <si>
    <t>093</t>
  </si>
  <si>
    <t>089</t>
  </si>
  <si>
    <t>034</t>
  </si>
  <si>
    <t>117</t>
  </si>
  <si>
    <t>070</t>
  </si>
  <si>
    <t>094</t>
  </si>
  <si>
    <t>154</t>
  </si>
  <si>
    <t>097</t>
  </si>
  <si>
    <t>127</t>
  </si>
  <si>
    <t>158</t>
  </si>
  <si>
    <t>196</t>
  </si>
  <si>
    <t>033</t>
  </si>
  <si>
    <t>111</t>
  </si>
  <si>
    <t>112</t>
  </si>
  <si>
    <t>130</t>
  </si>
  <si>
    <t>066</t>
  </si>
  <si>
    <t>096</t>
  </si>
  <si>
    <t>100</t>
  </si>
  <si>
    <t>128</t>
  </si>
  <si>
    <t>102</t>
  </si>
  <si>
    <t>135</t>
  </si>
  <si>
    <t>084</t>
  </si>
  <si>
    <t>157</t>
  </si>
  <si>
    <t>SERVICIO REGIONAL 2</t>
  </si>
  <si>
    <t>SERVICIO REGIONAL 3</t>
  </si>
  <si>
    <t>SERVICIO REGIONAL 4</t>
  </si>
  <si>
    <t xml:space="preserve">SERVICIO REGIONAL </t>
  </si>
  <si>
    <t>NO. DE ESCUELAS</t>
  </si>
  <si>
    <t>SERVICIO REGIONAL 5</t>
  </si>
  <si>
    <t>SERVICIO REGIONAL 6</t>
  </si>
  <si>
    <t>SERVICIO REGIONAL 7</t>
  </si>
  <si>
    <t>SERVICIO REGIONAL 8</t>
  </si>
  <si>
    <t>SERVICIO REGIONAL 9</t>
  </si>
  <si>
    <t>SERVICIO REGIONAL 10</t>
  </si>
  <si>
    <t>SERVICIO REGIONAL 12</t>
  </si>
  <si>
    <t>UBICACIÓN ACTUAL</t>
  </si>
  <si>
    <t>UBICACIÓN PROPUESTA</t>
  </si>
  <si>
    <t>COSTO INICIAL</t>
  </si>
  <si>
    <t>COSTO ESPERADO</t>
  </si>
  <si>
    <t>DIFERENCIA</t>
  </si>
  <si>
    <t>Primaria</t>
  </si>
  <si>
    <t>Latitud</t>
  </si>
  <si>
    <t>Longitud</t>
  </si>
  <si>
    <t>Abcisa X</t>
  </si>
  <si>
    <t>Ordenada Y</t>
  </si>
  <si>
    <t>PESO TOTAL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</si>
</sst>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Montserrat"/>
    </font>
    <font>
      <b/>
      <sz val="11"/>
      <color theme="0"/>
      <name val="Montserrat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Montserrat"/>
    </font>
    <font>
      <b/>
      <sz val="11"/>
      <name val="Montserrat"/>
    </font>
    <font>
      <b/>
      <sz val="8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7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0" fontId="0" fillId="3" borderId="0" xfId="0" applyFill="1"/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4" borderId="0" xfId="0" applyFont="1" applyFill="1"/>
    <xf numFmtId="0" fontId="7" fillId="0" borderId="0" xfId="0" applyFont="1"/>
    <xf numFmtId="0" fontId="7" fillId="0" borderId="0" xfId="1" applyFont="1"/>
    <xf numFmtId="0" fontId="3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5" borderId="3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Normal 2" xfId="1" xr:uid="{E27714B2-F56B-4E00-938C-BAB671328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56521</xdr:colOff>
      <xdr:row>0</xdr:row>
      <xdr:rowOff>71718</xdr:rowOff>
    </xdr:from>
    <xdr:to>
      <xdr:col>15</xdr:col>
      <xdr:colOff>664051</xdr:colOff>
      <xdr:row>9</xdr:row>
      <xdr:rowOff>242047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8D031A-3914-41D8-BA48-68C6B4476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0686" y="71718"/>
          <a:ext cx="3763107" cy="228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44825</xdr:colOff>
      <xdr:row>10</xdr:row>
      <xdr:rowOff>35860</xdr:rowOff>
    </xdr:from>
    <xdr:to>
      <xdr:col>15</xdr:col>
      <xdr:colOff>652354</xdr:colOff>
      <xdr:row>19</xdr:row>
      <xdr:rowOff>62753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29822D-6DAF-4CA4-B43B-D6CC97A7A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8990" y="2402542"/>
          <a:ext cx="3763106" cy="2285999"/>
        </a:xfrm>
        <a:prstGeom prst="rect">
          <a:avLst/>
        </a:prstGeom>
      </xdr:spPr>
    </xdr:pic>
    <xdr:clientData/>
  </xdr:twoCellAnchor>
  <xdr:twoCellAnchor editAs="oneCell">
    <xdr:from>
      <xdr:col>11</xdr:col>
      <xdr:colOff>143435</xdr:colOff>
      <xdr:row>19</xdr:row>
      <xdr:rowOff>71718</xdr:rowOff>
    </xdr:from>
    <xdr:to>
      <xdr:col>15</xdr:col>
      <xdr:colOff>510987</xdr:colOff>
      <xdr:row>27</xdr:row>
      <xdr:rowOff>203842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AA598E0-ED57-4795-A975-AA71EEF7D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4697506"/>
          <a:ext cx="3523129" cy="2140218"/>
        </a:xfrm>
        <a:prstGeom prst="rect">
          <a:avLst/>
        </a:prstGeom>
      </xdr:spPr>
    </xdr:pic>
    <xdr:clientData/>
  </xdr:twoCellAnchor>
  <xdr:twoCellAnchor editAs="oneCell">
    <xdr:from>
      <xdr:col>11</xdr:col>
      <xdr:colOff>33072</xdr:colOff>
      <xdr:row>27</xdr:row>
      <xdr:rowOff>251011</xdr:rowOff>
    </xdr:from>
    <xdr:to>
      <xdr:col>15</xdr:col>
      <xdr:colOff>625847</xdr:colOff>
      <xdr:row>37</xdr:row>
      <xdr:rowOff>17929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82B74F-3489-4249-BE77-64EE06D03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67237" y="6884893"/>
          <a:ext cx="3748352" cy="2277036"/>
        </a:xfrm>
        <a:prstGeom prst="rect">
          <a:avLst/>
        </a:prstGeom>
      </xdr:spPr>
    </xdr:pic>
    <xdr:clientData/>
  </xdr:twoCellAnchor>
  <xdr:twoCellAnchor editAs="oneCell">
    <xdr:from>
      <xdr:col>11</xdr:col>
      <xdr:colOff>26894</xdr:colOff>
      <xdr:row>37</xdr:row>
      <xdr:rowOff>119263</xdr:rowOff>
    </xdr:from>
    <xdr:to>
      <xdr:col>15</xdr:col>
      <xdr:colOff>577101</xdr:colOff>
      <xdr:row>48</xdr:row>
      <xdr:rowOff>75640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8F9B590-48DF-4E43-8FE3-7EC149F65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61059" y="9263263"/>
          <a:ext cx="3705784" cy="2224448"/>
        </a:xfrm>
        <a:prstGeom prst="rect">
          <a:avLst/>
        </a:prstGeom>
      </xdr:spPr>
    </xdr:pic>
    <xdr:clientData/>
  </xdr:twoCellAnchor>
  <xdr:oneCellAnchor>
    <xdr:from>
      <xdr:col>16</xdr:col>
      <xdr:colOff>1</xdr:colOff>
      <xdr:row>0</xdr:row>
      <xdr:rowOff>0</xdr:rowOff>
    </xdr:from>
    <xdr:ext cx="3944470" cy="2384612"/>
    <xdr:pic>
      <xdr:nvPicPr>
        <xdr:cNvPr id="7" name="Image 1" descr="Picture">
          <a:extLst>
            <a:ext uri="{FF2B5EF4-FFF2-40B4-BE49-F238E27FC236}">
              <a16:creationId xmlns:a16="http://schemas.microsoft.com/office/drawing/2014/main" id="{8019068A-FDCB-43A4-ABE8-4F135335AA9F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078636" y="0"/>
          <a:ext cx="3944470" cy="2384612"/>
        </a:xfrm>
        <a:prstGeom prst="rect">
          <a:avLst/>
        </a:prstGeom>
      </xdr:spPr>
    </xdr:pic>
    <xdr:clientData/>
  </xdr:oneCellAnchor>
  <xdr:twoCellAnchor editAs="oneCell">
    <xdr:from>
      <xdr:col>15</xdr:col>
      <xdr:colOff>770967</xdr:colOff>
      <xdr:row>10</xdr:row>
      <xdr:rowOff>26894</xdr:rowOff>
    </xdr:from>
    <xdr:to>
      <xdr:col>21</xdr:col>
      <xdr:colOff>28526</xdr:colOff>
      <xdr:row>19</xdr:row>
      <xdr:rowOff>192181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2F3A3FC-C76F-4538-914B-92D464DBB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060708" y="2393576"/>
          <a:ext cx="3990924" cy="2424393"/>
        </a:xfrm>
        <a:prstGeom prst="rect">
          <a:avLst/>
        </a:prstGeom>
      </xdr:spPr>
    </xdr:pic>
    <xdr:clientData/>
  </xdr:twoCellAnchor>
  <xdr:twoCellAnchor editAs="oneCell">
    <xdr:from>
      <xdr:col>16</xdr:col>
      <xdr:colOff>62754</xdr:colOff>
      <xdr:row>19</xdr:row>
      <xdr:rowOff>152399</xdr:rowOff>
    </xdr:from>
    <xdr:to>
      <xdr:col>21</xdr:col>
      <xdr:colOff>0</xdr:colOff>
      <xdr:row>29</xdr:row>
      <xdr:rowOff>91908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140F9E0-3219-479F-B972-7C37583FE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41389" y="4778187"/>
          <a:ext cx="3881717" cy="2449627"/>
        </a:xfrm>
        <a:prstGeom prst="rect">
          <a:avLst/>
        </a:prstGeom>
      </xdr:spPr>
    </xdr:pic>
    <xdr:clientData/>
  </xdr:twoCellAnchor>
  <xdr:twoCellAnchor editAs="oneCell">
    <xdr:from>
      <xdr:col>15</xdr:col>
      <xdr:colOff>735106</xdr:colOff>
      <xdr:row>29</xdr:row>
      <xdr:rowOff>224202</xdr:rowOff>
    </xdr:from>
    <xdr:to>
      <xdr:col>21</xdr:col>
      <xdr:colOff>7283</xdr:colOff>
      <xdr:row>39</xdr:row>
      <xdr:rowOff>93569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668BE55-89BE-4195-9A6B-1E1EFB7D6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024847" y="7360108"/>
          <a:ext cx="4005542" cy="2433273"/>
        </a:xfrm>
        <a:prstGeom prst="rect">
          <a:avLst/>
        </a:prstGeom>
      </xdr:spPr>
    </xdr:pic>
    <xdr:clientData/>
  </xdr:twoCellAnchor>
  <xdr:twoCellAnchor editAs="oneCell">
    <xdr:from>
      <xdr:col>15</xdr:col>
      <xdr:colOff>645459</xdr:colOff>
      <xdr:row>39</xdr:row>
      <xdr:rowOff>175859</xdr:rowOff>
    </xdr:from>
    <xdr:to>
      <xdr:col>20</xdr:col>
      <xdr:colOff>697567</xdr:colOff>
      <xdr:row>52</xdr:row>
      <xdr:rowOff>138393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7D19C50-2FA7-4597-905D-E035C4592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35200" y="9875671"/>
          <a:ext cx="3996578" cy="2427828"/>
        </a:xfrm>
        <a:prstGeom prst="rect">
          <a:avLst/>
        </a:prstGeom>
      </xdr:spPr>
    </xdr:pic>
    <xdr:clientData/>
  </xdr:twoCellAnchor>
  <xdr:twoCellAnchor editAs="oneCell">
    <xdr:from>
      <xdr:col>20</xdr:col>
      <xdr:colOff>763079</xdr:colOff>
      <xdr:row>0</xdr:row>
      <xdr:rowOff>0</xdr:rowOff>
    </xdr:from>
    <xdr:to>
      <xdr:col>25</xdr:col>
      <xdr:colOff>493172</xdr:colOff>
      <xdr:row>9</xdr:row>
      <xdr:rowOff>116541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CF00606-2163-49C5-95EB-911414934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997291" y="0"/>
          <a:ext cx="3674564" cy="2232212"/>
        </a:xfrm>
        <a:prstGeom prst="rect">
          <a:avLst/>
        </a:prstGeom>
      </xdr:spPr>
    </xdr:pic>
    <xdr:clientData/>
  </xdr:twoCellAnchor>
  <xdr:twoCellAnchor editAs="oneCell">
    <xdr:from>
      <xdr:col>21</xdr:col>
      <xdr:colOff>17929</xdr:colOff>
      <xdr:row>9</xdr:row>
      <xdr:rowOff>52806</xdr:rowOff>
    </xdr:from>
    <xdr:to>
      <xdr:col>25</xdr:col>
      <xdr:colOff>478165</xdr:colOff>
      <xdr:row>17</xdr:row>
      <xdr:rowOff>215153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17CD2ED-7133-4754-8167-A1F7D46A9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41035" y="2168477"/>
          <a:ext cx="3615812" cy="2170441"/>
        </a:xfrm>
        <a:prstGeom prst="rect">
          <a:avLst/>
        </a:prstGeom>
      </xdr:spPr>
    </xdr:pic>
    <xdr:clientData/>
  </xdr:twoCellAnchor>
  <xdr:twoCellAnchor editAs="oneCell">
    <xdr:from>
      <xdr:col>20</xdr:col>
      <xdr:colOff>744070</xdr:colOff>
      <xdr:row>17</xdr:row>
      <xdr:rowOff>209116</xdr:rowOff>
    </xdr:from>
    <xdr:to>
      <xdr:col>25</xdr:col>
      <xdr:colOff>564776</xdr:colOff>
      <xdr:row>26</xdr:row>
      <xdr:rowOff>210110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CEF081C-8146-4084-863E-38B9C1C8F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978282" y="4332881"/>
          <a:ext cx="3765177" cy="2260100"/>
        </a:xfrm>
        <a:prstGeom prst="rect">
          <a:avLst/>
        </a:prstGeom>
      </xdr:spPr>
    </xdr:pic>
    <xdr:clientData/>
  </xdr:twoCellAnchor>
  <xdr:twoCellAnchor editAs="oneCell">
    <xdr:from>
      <xdr:col>21</xdr:col>
      <xdr:colOff>35860</xdr:colOff>
      <xdr:row>26</xdr:row>
      <xdr:rowOff>169476</xdr:rowOff>
    </xdr:from>
    <xdr:to>
      <xdr:col>25</xdr:col>
      <xdr:colOff>636496</xdr:colOff>
      <xdr:row>35</xdr:row>
      <xdr:rowOff>192182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4E3F075-5CCE-4F0F-80B9-352E1D4E9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058966" y="6552347"/>
          <a:ext cx="3756212" cy="2281811"/>
        </a:xfrm>
        <a:prstGeom prst="rect">
          <a:avLst/>
        </a:prstGeom>
      </xdr:spPr>
    </xdr:pic>
    <xdr:clientData/>
  </xdr:twoCellAnchor>
  <xdr:twoCellAnchor editAs="oneCell">
    <xdr:from>
      <xdr:col>20</xdr:col>
      <xdr:colOff>770965</xdr:colOff>
      <xdr:row>35</xdr:row>
      <xdr:rowOff>134471</xdr:rowOff>
    </xdr:from>
    <xdr:to>
      <xdr:col>26</xdr:col>
      <xdr:colOff>102309</xdr:colOff>
      <xdr:row>47</xdr:row>
      <xdr:rowOff>30816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68FA500-786B-446F-835E-F723068CD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005177" y="8776447"/>
          <a:ext cx="4064709" cy="2469216"/>
        </a:xfrm>
        <a:prstGeom prst="rect">
          <a:avLst/>
        </a:prstGeom>
      </xdr:spPr>
    </xdr:pic>
    <xdr:clientData/>
  </xdr:twoCellAnchor>
  <xdr:twoCellAnchor editAs="oneCell">
    <xdr:from>
      <xdr:col>25</xdr:col>
      <xdr:colOff>501609</xdr:colOff>
      <xdr:row>0</xdr:row>
      <xdr:rowOff>0</xdr:rowOff>
    </xdr:from>
    <xdr:to>
      <xdr:col>30</xdr:col>
      <xdr:colOff>187431</xdr:colOff>
      <xdr:row>9</xdr:row>
      <xdr:rowOff>89647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E1ED627-C770-4A39-A785-5BB342B1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680291" y="0"/>
          <a:ext cx="3630293" cy="2205318"/>
        </a:xfrm>
        <a:prstGeom prst="rect">
          <a:avLst/>
        </a:prstGeom>
      </xdr:spPr>
    </xdr:pic>
    <xdr:clientData/>
  </xdr:twoCellAnchor>
  <xdr:oneCellAnchor>
    <xdr:from>
      <xdr:col>25</xdr:col>
      <xdr:colOff>448235</xdr:colOff>
      <xdr:row>9</xdr:row>
      <xdr:rowOff>53787</xdr:rowOff>
    </xdr:from>
    <xdr:ext cx="3164542" cy="2268071"/>
    <xdr:pic>
      <xdr:nvPicPr>
        <xdr:cNvPr id="18" name="Image 1" descr="Picture">
          <a:extLst>
            <a:ext uri="{FF2B5EF4-FFF2-40B4-BE49-F238E27FC236}">
              <a16:creationId xmlns:a16="http://schemas.microsoft.com/office/drawing/2014/main" id="{76CE2563-379D-4482-8640-D3876B3927C9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2626917" y="2169458"/>
          <a:ext cx="3164542" cy="2268071"/>
        </a:xfrm>
        <a:prstGeom prst="rect">
          <a:avLst/>
        </a:prstGeom>
      </xdr:spPr>
    </xdr:pic>
    <xdr:clientData/>
  </xdr:oneCellAnchor>
  <xdr:twoCellAnchor editAs="oneCell">
    <xdr:from>
      <xdr:col>25</xdr:col>
      <xdr:colOff>555813</xdr:colOff>
      <xdr:row>18</xdr:row>
      <xdr:rowOff>44824</xdr:rowOff>
    </xdr:from>
    <xdr:to>
      <xdr:col>30</xdr:col>
      <xdr:colOff>439935</xdr:colOff>
      <xdr:row>27</xdr:row>
      <xdr:rowOff>111499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EFF8016-5E3C-48E3-8B54-D9777E99C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734495" y="4419600"/>
          <a:ext cx="3828593" cy="2325781"/>
        </a:xfrm>
        <a:prstGeom prst="rect">
          <a:avLst/>
        </a:prstGeom>
      </xdr:spPr>
    </xdr:pic>
    <xdr:clientData/>
  </xdr:twoCellAnchor>
  <xdr:twoCellAnchor editAs="oneCell">
    <xdr:from>
      <xdr:col>25</xdr:col>
      <xdr:colOff>591671</xdr:colOff>
      <xdr:row>27</xdr:row>
      <xdr:rowOff>174518</xdr:rowOff>
    </xdr:from>
    <xdr:to>
      <xdr:col>29</xdr:col>
      <xdr:colOff>652743</xdr:colOff>
      <xdr:row>35</xdr:row>
      <xdr:rowOff>120463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7EB40AD-317B-40EC-9AF5-52E2459F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770353" y="6808400"/>
          <a:ext cx="3216649" cy="1954039"/>
        </a:xfrm>
        <a:prstGeom prst="rect">
          <a:avLst/>
        </a:prstGeom>
      </xdr:spPr>
    </xdr:pic>
    <xdr:clientData/>
  </xdr:twoCellAnchor>
  <xdr:oneCellAnchor>
    <xdr:from>
      <xdr:col>26</xdr:col>
      <xdr:colOff>107577</xdr:colOff>
      <xdr:row>35</xdr:row>
      <xdr:rowOff>71718</xdr:rowOff>
    </xdr:from>
    <xdr:ext cx="3281082" cy="2133600"/>
    <xdr:pic>
      <xdr:nvPicPr>
        <xdr:cNvPr id="21" name="Image 1" descr="Picture">
          <a:extLst>
            <a:ext uri="{FF2B5EF4-FFF2-40B4-BE49-F238E27FC236}">
              <a16:creationId xmlns:a16="http://schemas.microsoft.com/office/drawing/2014/main" id="{2BCBCFF1-4FC3-4FFF-A72A-288E2400DB04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3075153" y="8713694"/>
          <a:ext cx="3281082" cy="2133600"/>
        </a:xfrm>
        <a:prstGeom prst="rect">
          <a:avLst/>
        </a:prstGeom>
      </xdr:spPr>
    </xdr:pic>
    <xdr:clientData/>
  </xdr:oneCellAnchor>
  <xdr:twoCellAnchor editAs="oneCell">
    <xdr:from>
      <xdr:col>30</xdr:col>
      <xdr:colOff>231401</xdr:colOff>
      <xdr:row>0</xdr:row>
      <xdr:rowOff>0</xdr:rowOff>
    </xdr:from>
    <xdr:to>
      <xdr:col>35</xdr:col>
      <xdr:colOff>123826</xdr:colOff>
      <xdr:row>9</xdr:row>
      <xdr:rowOff>215153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3DF239FE-794C-4EE6-AB2A-947AC3CFD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354554" y="0"/>
          <a:ext cx="3836895" cy="2330824"/>
        </a:xfrm>
        <a:prstGeom prst="rect">
          <a:avLst/>
        </a:prstGeom>
      </xdr:spPr>
    </xdr:pic>
    <xdr:clientData/>
  </xdr:twoCellAnchor>
  <xdr:twoCellAnchor editAs="oneCell">
    <xdr:from>
      <xdr:col>29</xdr:col>
      <xdr:colOff>708212</xdr:colOff>
      <xdr:row>9</xdr:row>
      <xdr:rowOff>206188</xdr:rowOff>
    </xdr:from>
    <xdr:to>
      <xdr:col>34</xdr:col>
      <xdr:colOff>577578</xdr:colOff>
      <xdr:row>19</xdr:row>
      <xdr:rowOff>12887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94B88E0-6724-46D9-A1DB-CD9E72FE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042471" y="2321859"/>
          <a:ext cx="3813836" cy="2316816"/>
        </a:xfrm>
        <a:prstGeom prst="rect">
          <a:avLst/>
        </a:prstGeom>
      </xdr:spPr>
    </xdr:pic>
    <xdr:clientData/>
  </xdr:twoCellAnchor>
  <xdr:twoCellAnchor editAs="oneCell">
    <xdr:from>
      <xdr:col>30</xdr:col>
      <xdr:colOff>412376</xdr:colOff>
      <xdr:row>18</xdr:row>
      <xdr:rowOff>181206</xdr:rowOff>
    </xdr:from>
    <xdr:to>
      <xdr:col>35</xdr:col>
      <xdr:colOff>251011</xdr:colOff>
      <xdr:row>27</xdr:row>
      <xdr:rowOff>220248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EFCE7A0-37AE-45FA-9501-C37AFD56E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6535529" y="4555982"/>
          <a:ext cx="3783105" cy="2298148"/>
        </a:xfrm>
        <a:prstGeom prst="rect">
          <a:avLst/>
        </a:prstGeom>
      </xdr:spPr>
    </xdr:pic>
    <xdr:clientData/>
  </xdr:twoCellAnchor>
  <xdr:twoCellAnchor editAs="oneCell">
    <xdr:from>
      <xdr:col>29</xdr:col>
      <xdr:colOff>735105</xdr:colOff>
      <xdr:row>27</xdr:row>
      <xdr:rowOff>188258</xdr:rowOff>
    </xdr:from>
    <xdr:to>
      <xdr:col>35</xdr:col>
      <xdr:colOff>222326</xdr:colOff>
      <xdr:row>37</xdr:row>
      <xdr:rowOff>242047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AF161B2-B8C8-4142-967A-A02CBAE1D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6069364" y="6822140"/>
          <a:ext cx="4220585" cy="2563907"/>
        </a:xfrm>
        <a:prstGeom prst="rect">
          <a:avLst/>
        </a:prstGeom>
      </xdr:spPr>
    </xdr:pic>
    <xdr:clientData/>
  </xdr:twoCellAnchor>
  <xdr:twoCellAnchor editAs="oneCell">
    <xdr:from>
      <xdr:col>30</xdr:col>
      <xdr:colOff>233083</xdr:colOff>
      <xdr:row>38</xdr:row>
      <xdr:rowOff>151</xdr:rowOff>
    </xdr:from>
    <xdr:to>
      <xdr:col>34</xdr:col>
      <xdr:colOff>699248</xdr:colOff>
      <xdr:row>48</xdr:row>
      <xdr:rowOff>183215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9457C53-BA47-4273-A255-7282AC4DE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6356236" y="9395163"/>
          <a:ext cx="3621741" cy="2200123"/>
        </a:xfrm>
        <a:prstGeom prst="rect">
          <a:avLst/>
        </a:prstGeom>
      </xdr:spPr>
    </xdr:pic>
    <xdr:clientData/>
  </xdr:twoCellAnchor>
  <xdr:twoCellAnchor editAs="oneCell">
    <xdr:from>
      <xdr:col>35</xdr:col>
      <xdr:colOff>152400</xdr:colOff>
      <xdr:row>0</xdr:row>
      <xdr:rowOff>0</xdr:rowOff>
    </xdr:from>
    <xdr:to>
      <xdr:col>40</xdr:col>
      <xdr:colOff>186881</xdr:colOff>
      <xdr:row>10</xdr:row>
      <xdr:rowOff>50438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E81727CC-6BD4-49D1-A2CE-2640A9AD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0220024" y="0"/>
          <a:ext cx="3978952" cy="2417120"/>
        </a:xfrm>
        <a:prstGeom prst="rect">
          <a:avLst/>
        </a:prstGeom>
      </xdr:spPr>
    </xdr:pic>
    <xdr:clientData/>
  </xdr:twoCellAnchor>
  <xdr:twoCellAnchor editAs="oneCell">
    <xdr:from>
      <xdr:col>35</xdr:col>
      <xdr:colOff>107577</xdr:colOff>
      <xdr:row>10</xdr:row>
      <xdr:rowOff>145851</xdr:rowOff>
    </xdr:from>
    <xdr:to>
      <xdr:col>40</xdr:col>
      <xdr:colOff>152399</xdr:colOff>
      <xdr:row>20</xdr:row>
      <xdr:rowOff>59135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C9A4601-E012-4CC3-AB44-407376FE2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0175201" y="2512533"/>
          <a:ext cx="3989293" cy="2423402"/>
        </a:xfrm>
        <a:prstGeom prst="rect">
          <a:avLst/>
        </a:prstGeom>
      </xdr:spPr>
    </xdr:pic>
    <xdr:clientData/>
  </xdr:twoCellAnchor>
  <xdr:twoCellAnchor editAs="oneCell">
    <xdr:from>
      <xdr:col>35</xdr:col>
      <xdr:colOff>322730</xdr:colOff>
      <xdr:row>20</xdr:row>
      <xdr:rowOff>85693</xdr:rowOff>
    </xdr:from>
    <xdr:to>
      <xdr:col>39</xdr:col>
      <xdr:colOff>618565</xdr:colOff>
      <xdr:row>28</xdr:row>
      <xdr:rowOff>174251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E5D814A-522B-42D2-BA16-9BCC877B7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0390354" y="4962493"/>
          <a:ext cx="3451412" cy="2096652"/>
        </a:xfrm>
        <a:prstGeom prst="rect">
          <a:avLst/>
        </a:prstGeom>
      </xdr:spPr>
    </xdr:pic>
    <xdr:clientData/>
  </xdr:twoCellAnchor>
  <xdr:twoCellAnchor editAs="oneCell">
    <xdr:from>
      <xdr:col>35</xdr:col>
      <xdr:colOff>259975</xdr:colOff>
      <xdr:row>28</xdr:row>
      <xdr:rowOff>134471</xdr:rowOff>
    </xdr:from>
    <xdr:to>
      <xdr:col>39</xdr:col>
      <xdr:colOff>618563</xdr:colOff>
      <xdr:row>36</xdr:row>
      <xdr:rowOff>235803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7EC06753-0BFE-4548-9A15-AE2DB336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0327599" y="7019365"/>
          <a:ext cx="3514165" cy="2109426"/>
        </a:xfrm>
        <a:prstGeom prst="rect">
          <a:avLst/>
        </a:prstGeom>
      </xdr:spPr>
    </xdr:pic>
    <xdr:clientData/>
  </xdr:twoCellAnchor>
  <xdr:twoCellAnchor editAs="oneCell">
    <xdr:from>
      <xdr:col>35</xdr:col>
      <xdr:colOff>242047</xdr:colOff>
      <xdr:row>36</xdr:row>
      <xdr:rowOff>224118</xdr:rowOff>
    </xdr:from>
    <xdr:to>
      <xdr:col>40</xdr:col>
      <xdr:colOff>111413</xdr:colOff>
      <xdr:row>48</xdr:row>
      <xdr:rowOff>21852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A129E447-C986-4D95-8732-FC35B623C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0309671" y="9117106"/>
          <a:ext cx="3813837" cy="2316817"/>
        </a:xfrm>
        <a:prstGeom prst="rect">
          <a:avLst/>
        </a:prstGeom>
      </xdr:spPr>
    </xdr:pic>
    <xdr:clientData/>
  </xdr:twoCellAnchor>
  <xdr:twoCellAnchor editAs="oneCell">
    <xdr:from>
      <xdr:col>40</xdr:col>
      <xdr:colOff>143435</xdr:colOff>
      <xdr:row>0</xdr:row>
      <xdr:rowOff>26627</xdr:rowOff>
    </xdr:from>
    <xdr:to>
      <xdr:col>45</xdr:col>
      <xdr:colOff>116542</xdr:colOff>
      <xdr:row>10</xdr:row>
      <xdr:rowOff>39781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999C28D6-455B-4E13-866C-9D6228265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4155529" y="26627"/>
          <a:ext cx="3917577" cy="2379836"/>
        </a:xfrm>
        <a:prstGeom prst="rect">
          <a:avLst/>
        </a:prstGeom>
      </xdr:spPr>
    </xdr:pic>
    <xdr:clientData/>
  </xdr:twoCellAnchor>
  <xdr:twoCellAnchor editAs="oneCell">
    <xdr:from>
      <xdr:col>40</xdr:col>
      <xdr:colOff>152401</xdr:colOff>
      <xdr:row>10</xdr:row>
      <xdr:rowOff>17929</xdr:rowOff>
    </xdr:from>
    <xdr:to>
      <xdr:col>44</xdr:col>
      <xdr:colOff>737011</xdr:colOff>
      <xdr:row>19</xdr:row>
      <xdr:rowOff>3921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34E1A4B-2C23-44F3-A9D7-ABA2F68EC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4164495" y="2384611"/>
          <a:ext cx="3740186" cy="2245098"/>
        </a:xfrm>
        <a:prstGeom prst="rect">
          <a:avLst/>
        </a:prstGeom>
      </xdr:spPr>
    </xdr:pic>
    <xdr:clientData/>
  </xdr:twoCellAnchor>
  <xdr:twoCellAnchor editAs="oneCell">
    <xdr:from>
      <xdr:col>40</xdr:col>
      <xdr:colOff>116541</xdr:colOff>
      <xdr:row>19</xdr:row>
      <xdr:rowOff>0</xdr:rowOff>
    </xdr:from>
    <xdr:to>
      <xdr:col>44</xdr:col>
      <xdr:colOff>641986</xdr:colOff>
      <xdr:row>27</xdr:row>
      <xdr:rowOff>228040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F92A018-9B5A-41AD-AC08-738D6116C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4128635" y="4625788"/>
          <a:ext cx="3681021" cy="2236134"/>
        </a:xfrm>
        <a:prstGeom prst="rect">
          <a:avLst/>
        </a:prstGeom>
      </xdr:spPr>
    </xdr:pic>
    <xdr:clientData/>
  </xdr:twoCellAnchor>
  <xdr:twoCellAnchor editAs="oneCell">
    <xdr:from>
      <xdr:col>39</xdr:col>
      <xdr:colOff>654424</xdr:colOff>
      <xdr:row>28</xdr:row>
      <xdr:rowOff>8963</xdr:rowOff>
    </xdr:from>
    <xdr:to>
      <xdr:col>44</xdr:col>
      <xdr:colOff>445010</xdr:colOff>
      <xdr:row>37</xdr:row>
      <xdr:rowOff>21850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A6E1ADF4-4C0D-4044-8F23-C021224C6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3877624" y="6893857"/>
          <a:ext cx="3735056" cy="2271993"/>
        </a:xfrm>
        <a:prstGeom prst="rect">
          <a:avLst/>
        </a:prstGeom>
      </xdr:spPr>
    </xdr:pic>
    <xdr:clientData/>
  </xdr:twoCellAnchor>
  <xdr:twoCellAnchor editAs="oneCell">
    <xdr:from>
      <xdr:col>40</xdr:col>
      <xdr:colOff>71718</xdr:colOff>
      <xdr:row>37</xdr:row>
      <xdr:rowOff>43299</xdr:rowOff>
    </xdr:from>
    <xdr:to>
      <xdr:col>44</xdr:col>
      <xdr:colOff>762002</xdr:colOff>
      <xdr:row>48</xdr:row>
      <xdr:rowOff>111498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F9C37F19-3145-4D1C-A75C-76D29E07B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4083812" y="9187299"/>
          <a:ext cx="3845860" cy="2336270"/>
        </a:xfrm>
        <a:prstGeom prst="rect">
          <a:avLst/>
        </a:prstGeom>
      </xdr:spPr>
    </xdr:pic>
    <xdr:clientData/>
  </xdr:twoCellAnchor>
  <xdr:oneCellAnchor>
    <xdr:from>
      <xdr:col>45</xdr:col>
      <xdr:colOff>107576</xdr:colOff>
      <xdr:row>0</xdr:row>
      <xdr:rowOff>0</xdr:rowOff>
    </xdr:from>
    <xdr:ext cx="3487270" cy="2438400"/>
    <xdr:pic>
      <xdr:nvPicPr>
        <xdr:cNvPr id="38" name="Image 1" descr="Picture">
          <a:extLst>
            <a:ext uri="{FF2B5EF4-FFF2-40B4-BE49-F238E27FC236}">
              <a16:creationId xmlns:a16="http://schemas.microsoft.com/office/drawing/2014/main" id="{F1241AF5-67DD-49B0-A399-F4C6EEA49C56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38064141" y="0"/>
          <a:ext cx="3487270" cy="2438400"/>
        </a:xfrm>
        <a:prstGeom prst="rect">
          <a:avLst/>
        </a:prstGeom>
      </xdr:spPr>
    </xdr:pic>
    <xdr:clientData/>
  </xdr:oneCellAnchor>
  <xdr:twoCellAnchor editAs="oneCell">
    <xdr:from>
      <xdr:col>45</xdr:col>
      <xdr:colOff>17930</xdr:colOff>
      <xdr:row>10</xdr:row>
      <xdr:rowOff>125505</xdr:rowOff>
    </xdr:from>
    <xdr:to>
      <xdr:col>49</xdr:col>
      <xdr:colOff>475129</xdr:colOff>
      <xdr:row>19</xdr:row>
      <xdr:rowOff>69902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74CB969A-2DFA-4F8F-973C-EB6AF1579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7974495" y="2492187"/>
          <a:ext cx="3612776" cy="2203503"/>
        </a:xfrm>
        <a:prstGeom prst="rect">
          <a:avLst/>
        </a:prstGeom>
      </xdr:spPr>
    </xdr:pic>
    <xdr:clientData/>
  </xdr:twoCellAnchor>
  <xdr:twoCellAnchor editAs="oneCell">
    <xdr:from>
      <xdr:col>44</xdr:col>
      <xdr:colOff>770964</xdr:colOff>
      <xdr:row>19</xdr:row>
      <xdr:rowOff>124469</xdr:rowOff>
    </xdr:from>
    <xdr:to>
      <xdr:col>49</xdr:col>
      <xdr:colOff>618564</xdr:colOff>
      <xdr:row>29</xdr:row>
      <xdr:rowOff>201146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B7AD5648-BAD1-48F7-9D28-0A4A25331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7938635" y="4750257"/>
          <a:ext cx="3792071" cy="2586795"/>
        </a:xfrm>
        <a:prstGeom prst="rect">
          <a:avLst/>
        </a:prstGeom>
      </xdr:spPr>
    </xdr:pic>
    <xdr:clientData/>
  </xdr:twoCellAnchor>
  <xdr:oneCellAnchor>
    <xdr:from>
      <xdr:col>44</xdr:col>
      <xdr:colOff>770964</xdr:colOff>
      <xdr:row>29</xdr:row>
      <xdr:rowOff>125506</xdr:rowOff>
    </xdr:from>
    <xdr:ext cx="3675529" cy="2725270"/>
    <xdr:pic>
      <xdr:nvPicPr>
        <xdr:cNvPr id="41" name="Image 1" descr="Picture">
          <a:extLst>
            <a:ext uri="{FF2B5EF4-FFF2-40B4-BE49-F238E27FC236}">
              <a16:creationId xmlns:a16="http://schemas.microsoft.com/office/drawing/2014/main" id="{100C0C5F-D76B-4F5E-A756-60A386BDE744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37938635" y="7261412"/>
          <a:ext cx="3675529" cy="2725270"/>
        </a:xfrm>
        <a:prstGeom prst="rect">
          <a:avLst/>
        </a:prstGeom>
      </xdr:spPr>
    </xdr:pic>
    <xdr:clientData/>
  </xdr:oneCellAnchor>
  <xdr:twoCellAnchor editAs="oneCell">
    <xdr:from>
      <xdr:col>45</xdr:col>
      <xdr:colOff>8965</xdr:colOff>
      <xdr:row>40</xdr:row>
      <xdr:rowOff>60698</xdr:rowOff>
    </xdr:from>
    <xdr:to>
      <xdr:col>50</xdr:col>
      <xdr:colOff>8965</xdr:colOff>
      <xdr:row>52</xdr:row>
      <xdr:rowOff>84604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6B9313B0-B6EB-4834-AACC-998DC087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7965530" y="9948769"/>
          <a:ext cx="3944471" cy="2300941"/>
        </a:xfrm>
        <a:prstGeom prst="rect">
          <a:avLst/>
        </a:prstGeom>
      </xdr:spPr>
    </xdr:pic>
    <xdr:clientData/>
  </xdr:twoCellAnchor>
  <xdr:twoCellAnchor editAs="oneCell">
    <xdr:from>
      <xdr:col>49</xdr:col>
      <xdr:colOff>376518</xdr:colOff>
      <xdr:row>0</xdr:row>
      <xdr:rowOff>0</xdr:rowOff>
    </xdr:from>
    <xdr:to>
      <xdr:col>54</xdr:col>
      <xdr:colOff>38422</xdr:colOff>
      <xdr:row>9</xdr:row>
      <xdr:rowOff>215153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6E83259A-209D-4E14-9AE6-8498258C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1488659" y="0"/>
          <a:ext cx="3606374" cy="2330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40E40-8B56-4A3D-9493-69E1CF76BEC3}">
  <sheetPr codeName="Hoja2"/>
  <dimension ref="A1:AF394"/>
  <sheetViews>
    <sheetView tabSelected="1" topLeftCell="U1" zoomScale="85" zoomScaleNormal="100" workbookViewId="0">
      <selection activeCell="AB10" sqref="AB10"/>
    </sheetView>
  </sheetViews>
  <sheetFormatPr baseColWidth="10" defaultRowHeight="14.4" x14ac:dyDescent="0.3"/>
  <cols>
    <col min="1" max="1" width="30.109375" customWidth="1"/>
    <col min="2" max="2" width="21.6640625" customWidth="1"/>
    <col min="3" max="3" width="35.109375" customWidth="1"/>
    <col min="4" max="4" width="30" customWidth="1"/>
    <col min="5" max="5" width="29.21875" customWidth="1"/>
    <col min="6" max="19" width="9.77734375" customWidth="1"/>
    <col min="20" max="20" width="17.5546875" customWidth="1"/>
    <col min="21" max="26" width="20.33203125" style="19" customWidth="1"/>
    <col min="27" max="27" width="11.44140625" style="15"/>
  </cols>
  <sheetData>
    <row r="1" spans="1:32" s="90" customFormat="1" ht="48.6" customHeight="1" x14ac:dyDescent="0.3">
      <c r="A1" s="85" t="s">
        <v>0</v>
      </c>
      <c r="B1" s="86" t="s">
        <v>1</v>
      </c>
      <c r="C1" s="87" t="s">
        <v>2</v>
      </c>
      <c r="D1" s="87" t="s">
        <v>3</v>
      </c>
      <c r="E1" s="87" t="s">
        <v>4</v>
      </c>
      <c r="F1" s="87" t="s">
        <v>5549</v>
      </c>
      <c r="G1" s="87" t="s">
        <v>5567</v>
      </c>
      <c r="H1" s="87" t="s">
        <v>5550</v>
      </c>
      <c r="I1" s="87" t="s">
        <v>5568</v>
      </c>
      <c r="J1" s="87" t="s">
        <v>5551</v>
      </c>
      <c r="K1" s="87" t="s">
        <v>5569</v>
      </c>
      <c r="L1" s="87" t="s">
        <v>5552</v>
      </c>
      <c r="M1" s="87" t="s">
        <v>5570</v>
      </c>
      <c r="N1" s="87" t="s">
        <v>5553</v>
      </c>
      <c r="O1" s="87" t="s">
        <v>5571</v>
      </c>
      <c r="P1" s="87" t="s">
        <v>5554</v>
      </c>
      <c r="Q1" s="87" t="s">
        <v>5572</v>
      </c>
      <c r="R1" s="87" t="s">
        <v>5555</v>
      </c>
      <c r="S1" s="87" t="s">
        <v>5573</v>
      </c>
      <c r="T1" s="87" t="s">
        <v>5574</v>
      </c>
      <c r="U1" s="88" t="s">
        <v>5575</v>
      </c>
      <c r="V1" s="89" t="s">
        <v>5805</v>
      </c>
      <c r="W1" s="88" t="s">
        <v>5556</v>
      </c>
      <c r="X1" s="88" t="s">
        <v>5557</v>
      </c>
      <c r="Y1" s="88" t="s">
        <v>5152</v>
      </c>
      <c r="Z1" s="88" t="s">
        <v>5558</v>
      </c>
      <c r="AA1" s="88" t="s">
        <v>5636</v>
      </c>
    </row>
    <row r="2" spans="1:32" x14ac:dyDescent="0.3">
      <c r="A2" t="s">
        <v>5153</v>
      </c>
      <c r="B2" t="s">
        <v>19</v>
      </c>
      <c r="C2" t="s">
        <v>20</v>
      </c>
      <c r="D2" t="s">
        <v>202</v>
      </c>
      <c r="E2" t="s">
        <v>202</v>
      </c>
      <c r="F2" s="15">
        <v>0</v>
      </c>
      <c r="G2" s="15">
        <f>F2*6</f>
        <v>0</v>
      </c>
      <c r="H2" s="15">
        <v>0</v>
      </c>
      <c r="I2" s="15">
        <f>H2*5</f>
        <v>0</v>
      </c>
      <c r="J2" s="15">
        <v>0</v>
      </c>
      <c r="K2" s="15">
        <f>J2*5</f>
        <v>0</v>
      </c>
      <c r="L2" s="15">
        <v>0</v>
      </c>
      <c r="M2" s="15">
        <f>L2*7</f>
        <v>0</v>
      </c>
      <c r="N2" s="15">
        <v>0</v>
      </c>
      <c r="O2" s="15">
        <f>N2*7</f>
        <v>0</v>
      </c>
      <c r="P2" s="15">
        <v>0</v>
      </c>
      <c r="Q2" s="15">
        <f>P2*7</f>
        <v>0</v>
      </c>
      <c r="R2" s="15">
        <v>73</v>
      </c>
      <c r="S2" s="15">
        <f>R2*6</f>
        <v>438</v>
      </c>
      <c r="T2" s="15">
        <f>S2/30</f>
        <v>14.6</v>
      </c>
      <c r="U2" s="19">
        <f>ROUNDUP(T2,0)</f>
        <v>15</v>
      </c>
      <c r="V2" s="91">
        <f t="shared" ref="V2:V47" si="0">(S2*$AB$11)/$AF$4</f>
        <v>8.7599999999999997E-2</v>
      </c>
      <c r="W2" s="92">
        <v>20.993824</v>
      </c>
      <c r="X2" s="92">
        <v>-98.656745099999995</v>
      </c>
      <c r="Y2" s="19">
        <v>535675.70131969824</v>
      </c>
      <c r="Z2" s="19">
        <v>2321502.4004287473</v>
      </c>
      <c r="AA2" s="12" t="s">
        <v>5581</v>
      </c>
    </row>
    <row r="3" spans="1:32" x14ac:dyDescent="0.3">
      <c r="A3" t="s">
        <v>5153</v>
      </c>
      <c r="B3" t="s">
        <v>77</v>
      </c>
      <c r="C3" t="s">
        <v>78</v>
      </c>
      <c r="D3" t="s">
        <v>202</v>
      </c>
      <c r="E3" t="s">
        <v>202</v>
      </c>
      <c r="F3" s="15">
        <v>0</v>
      </c>
      <c r="G3" s="15">
        <f t="shared" ref="G3:G66" si="1">F3*6</f>
        <v>0</v>
      </c>
      <c r="H3" s="15">
        <v>0</v>
      </c>
      <c r="I3" s="15">
        <f t="shared" ref="I3:I66" si="2">H3*5</f>
        <v>0</v>
      </c>
      <c r="J3" s="15">
        <v>0</v>
      </c>
      <c r="K3" s="15">
        <f t="shared" ref="K3:K66" si="3">J3*5</f>
        <v>0</v>
      </c>
      <c r="L3" s="15">
        <v>0</v>
      </c>
      <c r="M3" s="15">
        <f t="shared" ref="M3:M66" si="4">L3*7</f>
        <v>0</v>
      </c>
      <c r="N3" s="15">
        <v>0</v>
      </c>
      <c r="O3" s="15">
        <f t="shared" ref="O3:O66" si="5">N3*7</f>
        <v>0</v>
      </c>
      <c r="P3" s="15">
        <v>0</v>
      </c>
      <c r="Q3" s="15">
        <f t="shared" ref="Q3:Q66" si="6">P3*7</f>
        <v>0</v>
      </c>
      <c r="R3" s="15">
        <v>146</v>
      </c>
      <c r="S3" s="15">
        <f t="shared" ref="S3:S7" si="7">R3*6</f>
        <v>876</v>
      </c>
      <c r="T3" s="15">
        <f t="shared" ref="T3:T66" si="8">S3/30</f>
        <v>29.2</v>
      </c>
      <c r="U3" s="19">
        <f t="shared" ref="U3:U66" si="9">ROUNDUP(T3,0)</f>
        <v>30</v>
      </c>
      <c r="V3" s="91">
        <f t="shared" si="0"/>
        <v>0.17519999999999999</v>
      </c>
      <c r="W3" s="92">
        <v>20.993824</v>
      </c>
      <c r="X3" s="92">
        <v>-98.656745099999995</v>
      </c>
      <c r="Y3" s="19">
        <v>535675.70131969824</v>
      </c>
      <c r="Z3" s="19">
        <v>2321502.4004287473</v>
      </c>
      <c r="AA3" s="15" t="s">
        <v>5581</v>
      </c>
      <c r="AB3" s="14"/>
      <c r="AC3" s="14"/>
      <c r="AD3" s="14"/>
      <c r="AE3" s="14"/>
      <c r="AF3" s="14"/>
    </row>
    <row r="4" spans="1:32" x14ac:dyDescent="0.3">
      <c r="A4" t="s">
        <v>5153</v>
      </c>
      <c r="B4" t="s">
        <v>79</v>
      </c>
      <c r="C4" t="s">
        <v>80</v>
      </c>
      <c r="D4" t="s">
        <v>5157</v>
      </c>
      <c r="E4" t="s">
        <v>5157</v>
      </c>
      <c r="F4" s="15">
        <v>0</v>
      </c>
      <c r="G4" s="15">
        <f t="shared" si="1"/>
        <v>0</v>
      </c>
      <c r="H4" s="15">
        <v>0</v>
      </c>
      <c r="I4" s="15">
        <f t="shared" si="2"/>
        <v>0</v>
      </c>
      <c r="J4" s="15">
        <v>0</v>
      </c>
      <c r="K4" s="15">
        <f t="shared" si="3"/>
        <v>0</v>
      </c>
      <c r="L4" s="15">
        <v>0</v>
      </c>
      <c r="M4" s="15">
        <f t="shared" si="4"/>
        <v>0</v>
      </c>
      <c r="N4" s="15">
        <v>0</v>
      </c>
      <c r="O4" s="15">
        <f t="shared" si="5"/>
        <v>0</v>
      </c>
      <c r="P4" s="15">
        <v>0</v>
      </c>
      <c r="Q4" s="15">
        <f t="shared" si="6"/>
        <v>0</v>
      </c>
      <c r="R4" s="15">
        <v>94</v>
      </c>
      <c r="S4" s="15">
        <f t="shared" si="7"/>
        <v>564</v>
      </c>
      <c r="T4" s="15">
        <f t="shared" si="8"/>
        <v>18.8</v>
      </c>
      <c r="U4" s="19">
        <f t="shared" si="9"/>
        <v>19</v>
      </c>
      <c r="V4" s="91">
        <f t="shared" si="0"/>
        <v>0.1128</v>
      </c>
      <c r="W4" s="92">
        <v>21.169070399999999</v>
      </c>
      <c r="X4" s="92">
        <v>-98.613318800000002</v>
      </c>
      <c r="Y4" s="19">
        <v>540142.11548885854</v>
      </c>
      <c r="Z4" s="19">
        <v>2340908.2157279029</v>
      </c>
      <c r="AA4" s="15" t="s">
        <v>5581</v>
      </c>
      <c r="AE4" t="s">
        <v>5576</v>
      </c>
      <c r="AF4">
        <v>1000000</v>
      </c>
    </row>
    <row r="5" spans="1:32" x14ac:dyDescent="0.3">
      <c r="A5" t="s">
        <v>5153</v>
      </c>
      <c r="B5" t="s">
        <v>99</v>
      </c>
      <c r="C5" t="s">
        <v>100</v>
      </c>
      <c r="D5" t="s">
        <v>202</v>
      </c>
      <c r="E5" t="s">
        <v>202</v>
      </c>
      <c r="F5" s="15">
        <v>0</v>
      </c>
      <c r="G5" s="15">
        <f t="shared" si="1"/>
        <v>0</v>
      </c>
      <c r="H5" s="15">
        <v>0</v>
      </c>
      <c r="I5" s="15">
        <f t="shared" si="2"/>
        <v>0</v>
      </c>
      <c r="J5" s="15">
        <v>0</v>
      </c>
      <c r="K5" s="15">
        <f t="shared" si="3"/>
        <v>0</v>
      </c>
      <c r="L5" s="15">
        <v>0</v>
      </c>
      <c r="M5" s="15">
        <f t="shared" si="4"/>
        <v>0</v>
      </c>
      <c r="N5" s="15">
        <v>0</v>
      </c>
      <c r="O5" s="15">
        <f t="shared" si="5"/>
        <v>0</v>
      </c>
      <c r="P5" s="15">
        <v>0</v>
      </c>
      <c r="Q5" s="15">
        <f t="shared" si="6"/>
        <v>0</v>
      </c>
      <c r="R5" s="15">
        <v>168</v>
      </c>
      <c r="S5" s="15">
        <f t="shared" si="7"/>
        <v>1008</v>
      </c>
      <c r="T5" s="15">
        <f t="shared" si="8"/>
        <v>33.6</v>
      </c>
      <c r="U5" s="19">
        <f t="shared" si="9"/>
        <v>34</v>
      </c>
      <c r="V5" s="91">
        <f t="shared" si="0"/>
        <v>0.2016</v>
      </c>
      <c r="W5" s="92">
        <v>20.993824</v>
      </c>
      <c r="X5" s="92">
        <v>-98.656745099999995</v>
      </c>
      <c r="Y5" s="19">
        <v>535675.70131969824</v>
      </c>
      <c r="Z5" s="19">
        <v>2321502.4004287473</v>
      </c>
      <c r="AA5" s="15" t="s">
        <v>5581</v>
      </c>
    </row>
    <row r="6" spans="1:32" x14ac:dyDescent="0.3">
      <c r="A6" t="s">
        <v>5153</v>
      </c>
      <c r="B6" t="s">
        <v>135</v>
      </c>
      <c r="C6" t="s">
        <v>136</v>
      </c>
      <c r="D6" t="s">
        <v>202</v>
      </c>
      <c r="E6" t="s">
        <v>202</v>
      </c>
      <c r="F6" s="15">
        <v>0</v>
      </c>
      <c r="G6" s="15">
        <f t="shared" si="1"/>
        <v>0</v>
      </c>
      <c r="H6" s="15">
        <v>0</v>
      </c>
      <c r="I6" s="15">
        <f t="shared" si="2"/>
        <v>0</v>
      </c>
      <c r="J6" s="15">
        <v>0</v>
      </c>
      <c r="K6" s="15">
        <f t="shared" si="3"/>
        <v>0</v>
      </c>
      <c r="L6" s="15">
        <v>0</v>
      </c>
      <c r="M6" s="15">
        <f t="shared" si="4"/>
        <v>0</v>
      </c>
      <c r="N6" s="15">
        <v>0</v>
      </c>
      <c r="O6" s="15">
        <f t="shared" si="5"/>
        <v>0</v>
      </c>
      <c r="P6" s="15">
        <v>0</v>
      </c>
      <c r="Q6" s="15">
        <f t="shared" si="6"/>
        <v>0</v>
      </c>
      <c r="R6" s="15">
        <v>63</v>
      </c>
      <c r="S6" s="15">
        <f t="shared" si="7"/>
        <v>378</v>
      </c>
      <c r="T6" s="15">
        <f t="shared" si="8"/>
        <v>12.6</v>
      </c>
      <c r="U6" s="19">
        <f t="shared" si="9"/>
        <v>13</v>
      </c>
      <c r="V6" s="91">
        <f t="shared" si="0"/>
        <v>7.5600000000000001E-2</v>
      </c>
      <c r="W6" s="92">
        <v>21.136776000000001</v>
      </c>
      <c r="X6" s="92">
        <v>-98.421982400000005</v>
      </c>
      <c r="Y6" s="19">
        <v>560018.54446990648</v>
      </c>
      <c r="Z6" s="19">
        <v>2337394.2951005176</v>
      </c>
      <c r="AA6" s="15" t="s">
        <v>5581</v>
      </c>
      <c r="AB6" s="52" t="s">
        <v>5577</v>
      </c>
      <c r="AC6" s="52"/>
      <c r="AD6" s="52"/>
    </row>
    <row r="7" spans="1:32" x14ac:dyDescent="0.3">
      <c r="A7" t="s">
        <v>5153</v>
      </c>
      <c r="B7" t="s">
        <v>187</v>
      </c>
      <c r="C7" t="s">
        <v>188</v>
      </c>
      <c r="D7" t="s">
        <v>5169</v>
      </c>
      <c r="E7" t="s">
        <v>5169</v>
      </c>
      <c r="F7" s="15">
        <v>0</v>
      </c>
      <c r="G7" s="15">
        <f t="shared" si="1"/>
        <v>0</v>
      </c>
      <c r="H7" s="15">
        <v>0</v>
      </c>
      <c r="I7" s="15">
        <f t="shared" si="2"/>
        <v>0</v>
      </c>
      <c r="J7" s="15">
        <v>0</v>
      </c>
      <c r="K7" s="15">
        <f t="shared" si="3"/>
        <v>0</v>
      </c>
      <c r="L7" s="15">
        <v>0</v>
      </c>
      <c r="M7" s="15">
        <f t="shared" si="4"/>
        <v>0</v>
      </c>
      <c r="N7" s="15">
        <v>0</v>
      </c>
      <c r="O7" s="15">
        <f t="shared" si="5"/>
        <v>0</v>
      </c>
      <c r="P7" s="15">
        <v>0</v>
      </c>
      <c r="Q7" s="15">
        <f t="shared" si="6"/>
        <v>0</v>
      </c>
      <c r="R7" s="15">
        <v>101</v>
      </c>
      <c r="S7" s="15">
        <f t="shared" si="7"/>
        <v>606</v>
      </c>
      <c r="T7" s="15">
        <f t="shared" si="8"/>
        <v>20.2</v>
      </c>
      <c r="U7" s="19">
        <f t="shared" si="9"/>
        <v>21</v>
      </c>
      <c r="V7" s="91">
        <f t="shared" si="0"/>
        <v>0.1212</v>
      </c>
      <c r="W7" s="92">
        <v>21.136903</v>
      </c>
      <c r="X7" s="92">
        <v>-98.536548400000001</v>
      </c>
      <c r="Y7" s="19">
        <v>548122.30843260768</v>
      </c>
      <c r="Z7" s="19">
        <v>2337369.3627841724</v>
      </c>
      <c r="AA7" s="15" t="s">
        <v>5581</v>
      </c>
      <c r="AB7" s="15">
        <v>50</v>
      </c>
      <c r="AC7" s="15">
        <v>50</v>
      </c>
      <c r="AD7" s="15">
        <v>30</v>
      </c>
    </row>
    <row r="8" spans="1:32" x14ac:dyDescent="0.3">
      <c r="A8" t="s">
        <v>5196</v>
      </c>
      <c r="B8" t="s">
        <v>1357</v>
      </c>
      <c r="C8" t="s">
        <v>275</v>
      </c>
      <c r="D8" t="s">
        <v>202</v>
      </c>
      <c r="E8" t="s">
        <v>202</v>
      </c>
      <c r="F8" s="15">
        <v>22</v>
      </c>
      <c r="G8" s="15">
        <f t="shared" si="1"/>
        <v>132</v>
      </c>
      <c r="H8" s="15">
        <v>16</v>
      </c>
      <c r="I8" s="15">
        <f t="shared" si="2"/>
        <v>80</v>
      </c>
      <c r="J8" s="15">
        <v>22</v>
      </c>
      <c r="K8" s="15">
        <f t="shared" si="3"/>
        <v>110</v>
      </c>
      <c r="L8" s="15">
        <v>23</v>
      </c>
      <c r="M8" s="15">
        <f t="shared" si="4"/>
        <v>161</v>
      </c>
      <c r="N8" s="15">
        <v>24</v>
      </c>
      <c r="O8" s="15">
        <f t="shared" si="5"/>
        <v>168</v>
      </c>
      <c r="P8" s="15">
        <v>22</v>
      </c>
      <c r="Q8" s="15">
        <f t="shared" si="6"/>
        <v>154</v>
      </c>
      <c r="R8" s="15">
        <v>129</v>
      </c>
      <c r="S8" s="15">
        <f t="shared" ref="S8:S66" si="10">G8+I8+K8+M8+O8+Q8</f>
        <v>805</v>
      </c>
      <c r="T8" s="15">
        <f t="shared" si="8"/>
        <v>26.833333333333332</v>
      </c>
      <c r="U8" s="19">
        <f t="shared" si="9"/>
        <v>27</v>
      </c>
      <c r="V8" s="91">
        <f t="shared" si="0"/>
        <v>0.161</v>
      </c>
      <c r="W8" s="92">
        <v>21.152073699999999</v>
      </c>
      <c r="X8" s="92">
        <v>-98.4249832</v>
      </c>
      <c r="Y8" s="19">
        <v>559700.8185168124</v>
      </c>
      <c r="Z8" s="19">
        <v>2339086.2951488607</v>
      </c>
      <c r="AA8" s="15" t="s">
        <v>5582</v>
      </c>
    </row>
    <row r="9" spans="1:32" x14ac:dyDescent="0.3">
      <c r="A9" t="s">
        <v>5196</v>
      </c>
      <c r="B9" t="s">
        <v>1358</v>
      </c>
      <c r="C9" t="s">
        <v>1359</v>
      </c>
      <c r="D9" t="s">
        <v>202</v>
      </c>
      <c r="E9" t="s">
        <v>202</v>
      </c>
      <c r="F9" s="15">
        <v>55</v>
      </c>
      <c r="G9" s="15">
        <f t="shared" si="1"/>
        <v>330</v>
      </c>
      <c r="H9" s="15">
        <v>59</v>
      </c>
      <c r="I9" s="15">
        <f t="shared" si="2"/>
        <v>295</v>
      </c>
      <c r="J9" s="15">
        <v>63</v>
      </c>
      <c r="K9" s="15">
        <f t="shared" si="3"/>
        <v>315</v>
      </c>
      <c r="L9" s="15">
        <v>70</v>
      </c>
      <c r="M9" s="15">
        <f t="shared" si="4"/>
        <v>490</v>
      </c>
      <c r="N9" s="15">
        <v>54</v>
      </c>
      <c r="O9" s="15">
        <f t="shared" si="5"/>
        <v>378</v>
      </c>
      <c r="P9" s="15">
        <v>70</v>
      </c>
      <c r="Q9" s="15">
        <f t="shared" si="6"/>
        <v>490</v>
      </c>
      <c r="R9" s="15">
        <v>371</v>
      </c>
      <c r="S9" s="15">
        <f t="shared" si="10"/>
        <v>2298</v>
      </c>
      <c r="T9" s="15">
        <f t="shared" si="8"/>
        <v>76.599999999999994</v>
      </c>
      <c r="U9" s="19">
        <f t="shared" si="9"/>
        <v>77</v>
      </c>
      <c r="V9" s="91">
        <f t="shared" si="0"/>
        <v>0.45960000000000001</v>
      </c>
      <c r="W9" s="92">
        <v>21.126897199999998</v>
      </c>
      <c r="X9" s="92">
        <v>-98.416023600000003</v>
      </c>
      <c r="Y9" s="19">
        <v>560641.31096783059</v>
      </c>
      <c r="Z9" s="19">
        <v>2336303.1845191275</v>
      </c>
      <c r="AA9" s="15" t="s">
        <v>5583</v>
      </c>
    </row>
    <row r="10" spans="1:32" x14ac:dyDescent="0.3">
      <c r="A10" t="s">
        <v>5196</v>
      </c>
      <c r="B10" t="s">
        <v>1361</v>
      </c>
      <c r="C10" t="s">
        <v>1362</v>
      </c>
      <c r="D10" t="s">
        <v>5157</v>
      </c>
      <c r="E10" t="s">
        <v>5157</v>
      </c>
      <c r="F10" s="15">
        <v>42</v>
      </c>
      <c r="G10" s="15">
        <f t="shared" si="1"/>
        <v>252</v>
      </c>
      <c r="H10" s="15">
        <v>40</v>
      </c>
      <c r="I10" s="15">
        <f t="shared" si="2"/>
        <v>200</v>
      </c>
      <c r="J10" s="15">
        <v>41</v>
      </c>
      <c r="K10" s="15">
        <f t="shared" si="3"/>
        <v>205</v>
      </c>
      <c r="L10" s="15">
        <v>48</v>
      </c>
      <c r="M10" s="15">
        <f t="shared" si="4"/>
        <v>336</v>
      </c>
      <c r="N10" s="15">
        <v>48</v>
      </c>
      <c r="O10" s="15">
        <f t="shared" si="5"/>
        <v>336</v>
      </c>
      <c r="P10" s="15">
        <v>42</v>
      </c>
      <c r="Q10" s="15">
        <f t="shared" si="6"/>
        <v>294</v>
      </c>
      <c r="R10" s="15">
        <v>261</v>
      </c>
      <c r="S10" s="15">
        <f t="shared" si="10"/>
        <v>1623</v>
      </c>
      <c r="T10" s="15">
        <f t="shared" si="8"/>
        <v>54.1</v>
      </c>
      <c r="U10" s="19">
        <f t="shared" si="9"/>
        <v>55</v>
      </c>
      <c r="V10" s="91">
        <f t="shared" si="0"/>
        <v>0.3246</v>
      </c>
      <c r="W10" s="92">
        <v>21.1675556</v>
      </c>
      <c r="X10" s="92">
        <v>-98.606791299999998</v>
      </c>
      <c r="Y10" s="19">
        <v>540820.1710971907</v>
      </c>
      <c r="Z10" s="19">
        <v>2340742.227880178</v>
      </c>
      <c r="AA10" s="15" t="s">
        <v>5584</v>
      </c>
      <c r="AB10" s="5" t="s">
        <v>5578</v>
      </c>
      <c r="AC10" s="5"/>
    </row>
    <row r="11" spans="1:32" x14ac:dyDescent="0.3">
      <c r="A11" t="s">
        <v>5196</v>
      </c>
      <c r="B11" t="s">
        <v>1371</v>
      </c>
      <c r="C11" t="s">
        <v>289</v>
      </c>
      <c r="D11" t="s">
        <v>5169</v>
      </c>
      <c r="E11" t="s">
        <v>1372</v>
      </c>
      <c r="F11" s="15">
        <v>6</v>
      </c>
      <c r="G11" s="15">
        <f t="shared" si="1"/>
        <v>36</v>
      </c>
      <c r="H11" s="15">
        <v>5</v>
      </c>
      <c r="I11" s="15">
        <f t="shared" si="2"/>
        <v>25</v>
      </c>
      <c r="J11" s="15">
        <v>5</v>
      </c>
      <c r="K11" s="15">
        <f t="shared" si="3"/>
        <v>25</v>
      </c>
      <c r="L11" s="15">
        <v>6</v>
      </c>
      <c r="M11" s="15">
        <f t="shared" si="4"/>
        <v>42</v>
      </c>
      <c r="N11" s="15">
        <v>3</v>
      </c>
      <c r="O11" s="15">
        <f t="shared" si="5"/>
        <v>21</v>
      </c>
      <c r="P11" s="15">
        <v>5</v>
      </c>
      <c r="Q11" s="15">
        <f t="shared" si="6"/>
        <v>35</v>
      </c>
      <c r="R11" s="15">
        <v>30</v>
      </c>
      <c r="S11" s="15">
        <f t="shared" si="10"/>
        <v>184</v>
      </c>
      <c r="T11" s="15">
        <f t="shared" si="8"/>
        <v>6.1333333333333337</v>
      </c>
      <c r="U11" s="19">
        <f t="shared" si="9"/>
        <v>7</v>
      </c>
      <c r="V11" s="91">
        <f t="shared" si="0"/>
        <v>3.6799999999999999E-2</v>
      </c>
      <c r="W11" s="19">
        <v>21.172525199999999</v>
      </c>
      <c r="X11" s="19">
        <v>-98.522482400000001</v>
      </c>
      <c r="Y11" s="19">
        <v>549571.01215602574</v>
      </c>
      <c r="Z11" s="19">
        <v>2341316.2679309067</v>
      </c>
      <c r="AA11" s="15" t="s">
        <v>5585</v>
      </c>
      <c r="AB11" s="17">
        <v>200</v>
      </c>
      <c r="AC11" s="5" t="s">
        <v>5579</v>
      </c>
    </row>
    <row r="12" spans="1:32" x14ac:dyDescent="0.3">
      <c r="A12" t="s">
        <v>5196</v>
      </c>
      <c r="B12" t="s">
        <v>1373</v>
      </c>
      <c r="C12" t="s">
        <v>1374</v>
      </c>
      <c r="D12" t="s">
        <v>5169</v>
      </c>
      <c r="E12" t="s">
        <v>5171</v>
      </c>
      <c r="F12" s="15">
        <v>1</v>
      </c>
      <c r="G12" s="15">
        <f t="shared" si="1"/>
        <v>6</v>
      </c>
      <c r="H12" s="15">
        <v>6</v>
      </c>
      <c r="I12" s="15">
        <f t="shared" si="2"/>
        <v>30</v>
      </c>
      <c r="J12" s="15">
        <v>6</v>
      </c>
      <c r="K12" s="15">
        <f t="shared" si="3"/>
        <v>30</v>
      </c>
      <c r="L12" s="15">
        <v>8</v>
      </c>
      <c r="M12" s="15">
        <f t="shared" si="4"/>
        <v>56</v>
      </c>
      <c r="N12" s="15">
        <v>3</v>
      </c>
      <c r="O12" s="15">
        <f t="shared" si="5"/>
        <v>21</v>
      </c>
      <c r="P12" s="15">
        <v>9</v>
      </c>
      <c r="Q12" s="15">
        <f t="shared" si="6"/>
        <v>63</v>
      </c>
      <c r="R12" s="15">
        <v>33</v>
      </c>
      <c r="S12" s="15">
        <f t="shared" si="10"/>
        <v>206</v>
      </c>
      <c r="T12" s="15">
        <f t="shared" si="8"/>
        <v>6.8666666666666663</v>
      </c>
      <c r="U12" s="19">
        <f t="shared" si="9"/>
        <v>7</v>
      </c>
      <c r="V12" s="91">
        <f t="shared" si="0"/>
        <v>4.1200000000000001E-2</v>
      </c>
      <c r="W12" s="19">
        <v>21.136608200000001</v>
      </c>
      <c r="X12" s="19">
        <v>-98.506372299999995</v>
      </c>
      <c r="Y12" s="19">
        <v>551255.78886590945</v>
      </c>
      <c r="Z12" s="19">
        <v>2337346.1721925391</v>
      </c>
      <c r="AA12" s="15" t="s">
        <v>5585</v>
      </c>
    </row>
    <row r="13" spans="1:32" x14ac:dyDescent="0.3">
      <c r="A13" t="s">
        <v>5196</v>
      </c>
      <c r="B13" t="s">
        <v>1395</v>
      </c>
      <c r="C13" t="s">
        <v>1396</v>
      </c>
      <c r="D13" t="s">
        <v>202</v>
      </c>
      <c r="E13" t="s">
        <v>202</v>
      </c>
      <c r="F13" s="15">
        <v>19</v>
      </c>
      <c r="G13" s="15">
        <f t="shared" si="1"/>
        <v>114</v>
      </c>
      <c r="H13" s="15">
        <v>39</v>
      </c>
      <c r="I13" s="15">
        <f t="shared" si="2"/>
        <v>195</v>
      </c>
      <c r="J13" s="15">
        <v>23</v>
      </c>
      <c r="K13" s="15">
        <f t="shared" si="3"/>
        <v>115</v>
      </c>
      <c r="L13" s="15">
        <v>50</v>
      </c>
      <c r="M13" s="15">
        <f t="shared" si="4"/>
        <v>350</v>
      </c>
      <c r="N13" s="15">
        <v>44</v>
      </c>
      <c r="O13" s="15">
        <f t="shared" si="5"/>
        <v>308</v>
      </c>
      <c r="P13" s="15">
        <v>41</v>
      </c>
      <c r="Q13" s="15">
        <f t="shared" si="6"/>
        <v>287</v>
      </c>
      <c r="R13" s="15">
        <v>216</v>
      </c>
      <c r="S13" s="15">
        <f t="shared" si="10"/>
        <v>1369</v>
      </c>
      <c r="T13" s="15">
        <f t="shared" si="8"/>
        <v>45.633333333333333</v>
      </c>
      <c r="U13" s="19">
        <f t="shared" si="9"/>
        <v>46</v>
      </c>
      <c r="V13" s="91">
        <f t="shared" si="0"/>
        <v>0.27379999999999999</v>
      </c>
      <c r="W13" s="19">
        <v>21.139621399999999</v>
      </c>
      <c r="X13" s="19">
        <v>-98.420169200000004</v>
      </c>
      <c r="Y13" s="19">
        <v>560205.67380305054</v>
      </c>
      <c r="Z13" s="19">
        <v>2337709.9064694541</v>
      </c>
      <c r="AA13" s="15" t="s">
        <v>5586</v>
      </c>
    </row>
    <row r="14" spans="1:32" x14ac:dyDescent="0.3">
      <c r="A14" t="s">
        <v>5196</v>
      </c>
      <c r="B14" t="s">
        <v>1397</v>
      </c>
      <c r="C14" t="s">
        <v>266</v>
      </c>
      <c r="D14" t="s">
        <v>350</v>
      </c>
      <c r="E14" t="s">
        <v>1398</v>
      </c>
      <c r="F14" s="15">
        <v>2</v>
      </c>
      <c r="G14" s="15">
        <f t="shared" si="1"/>
        <v>12</v>
      </c>
      <c r="H14" s="15">
        <v>2</v>
      </c>
      <c r="I14" s="15">
        <f t="shared" si="2"/>
        <v>10</v>
      </c>
      <c r="J14" s="15">
        <v>0</v>
      </c>
      <c r="K14" s="15">
        <f t="shared" si="3"/>
        <v>0</v>
      </c>
      <c r="L14" s="15">
        <v>7</v>
      </c>
      <c r="M14" s="15">
        <f t="shared" si="4"/>
        <v>49</v>
      </c>
      <c r="N14" s="15">
        <v>0</v>
      </c>
      <c r="O14" s="15">
        <f t="shared" si="5"/>
        <v>0</v>
      </c>
      <c r="P14" s="15">
        <v>1</v>
      </c>
      <c r="Q14" s="15">
        <f t="shared" si="6"/>
        <v>7</v>
      </c>
      <c r="R14" s="15">
        <v>12</v>
      </c>
      <c r="S14" s="15">
        <f t="shared" si="10"/>
        <v>78</v>
      </c>
      <c r="T14" s="15">
        <f t="shared" si="8"/>
        <v>2.6</v>
      </c>
      <c r="U14" s="19">
        <f t="shared" si="9"/>
        <v>3</v>
      </c>
      <c r="V14" s="91">
        <f t="shared" si="0"/>
        <v>1.5599999999999999E-2</v>
      </c>
      <c r="W14" s="19">
        <v>21.019059599999999</v>
      </c>
      <c r="X14" s="19">
        <v>-98.572960100000003</v>
      </c>
      <c r="Y14" s="19">
        <v>544376.42057170812</v>
      </c>
      <c r="Z14" s="19">
        <v>2324316.3258646522</v>
      </c>
      <c r="AA14" s="15" t="s">
        <v>5587</v>
      </c>
    </row>
    <row r="15" spans="1:32" x14ac:dyDescent="0.3">
      <c r="A15" t="s">
        <v>5196</v>
      </c>
      <c r="B15" t="s">
        <v>1400</v>
      </c>
      <c r="C15" t="s">
        <v>591</v>
      </c>
      <c r="D15" t="s">
        <v>202</v>
      </c>
      <c r="E15" t="s">
        <v>202</v>
      </c>
      <c r="F15" s="15">
        <v>9</v>
      </c>
      <c r="G15" s="15">
        <f t="shared" si="1"/>
        <v>54</v>
      </c>
      <c r="H15" s="15">
        <v>20</v>
      </c>
      <c r="I15" s="15">
        <f t="shared" si="2"/>
        <v>100</v>
      </c>
      <c r="J15" s="15">
        <v>24</v>
      </c>
      <c r="K15" s="15">
        <f t="shared" si="3"/>
        <v>120</v>
      </c>
      <c r="L15" s="15">
        <v>13</v>
      </c>
      <c r="M15" s="15">
        <f t="shared" si="4"/>
        <v>91</v>
      </c>
      <c r="N15" s="15">
        <v>19</v>
      </c>
      <c r="O15" s="15">
        <f t="shared" si="5"/>
        <v>133</v>
      </c>
      <c r="P15" s="15">
        <v>20</v>
      </c>
      <c r="Q15" s="15">
        <f t="shared" si="6"/>
        <v>140</v>
      </c>
      <c r="R15" s="15">
        <v>105</v>
      </c>
      <c r="S15" s="15">
        <f t="shared" si="10"/>
        <v>638</v>
      </c>
      <c r="T15" s="15">
        <f t="shared" si="8"/>
        <v>21.266666666666666</v>
      </c>
      <c r="U15" s="19">
        <f t="shared" si="9"/>
        <v>22</v>
      </c>
      <c r="V15" s="91">
        <f t="shared" si="0"/>
        <v>0.12759999999999999</v>
      </c>
      <c r="W15" s="19">
        <v>21.1261522</v>
      </c>
      <c r="X15" s="19">
        <v>-98.413254199999997</v>
      </c>
      <c r="Y15" s="19">
        <v>560929.20299320004</v>
      </c>
      <c r="Z15" s="19">
        <v>2336221.7879203269</v>
      </c>
      <c r="AA15" s="15" t="s">
        <v>5583</v>
      </c>
    </row>
    <row r="16" spans="1:32" x14ac:dyDescent="0.3">
      <c r="A16" t="s">
        <v>5196</v>
      </c>
      <c r="B16" t="s">
        <v>1401</v>
      </c>
      <c r="C16" t="s">
        <v>1402</v>
      </c>
      <c r="D16" t="s">
        <v>202</v>
      </c>
      <c r="E16" t="s">
        <v>202</v>
      </c>
      <c r="F16" s="15">
        <v>4</v>
      </c>
      <c r="G16" s="15">
        <f t="shared" si="1"/>
        <v>24</v>
      </c>
      <c r="H16" s="15">
        <v>9</v>
      </c>
      <c r="I16" s="15">
        <f t="shared" si="2"/>
        <v>45</v>
      </c>
      <c r="J16" s="15">
        <v>14</v>
      </c>
      <c r="K16" s="15">
        <f t="shared" si="3"/>
        <v>70</v>
      </c>
      <c r="L16" s="15">
        <v>18</v>
      </c>
      <c r="M16" s="15">
        <f t="shared" si="4"/>
        <v>126</v>
      </c>
      <c r="N16" s="15">
        <v>13</v>
      </c>
      <c r="O16" s="15">
        <f t="shared" si="5"/>
        <v>91</v>
      </c>
      <c r="P16" s="15">
        <v>16</v>
      </c>
      <c r="Q16" s="15">
        <f t="shared" si="6"/>
        <v>112</v>
      </c>
      <c r="R16" s="15">
        <v>74</v>
      </c>
      <c r="S16" s="15">
        <f t="shared" si="10"/>
        <v>468</v>
      </c>
      <c r="T16" s="15">
        <f t="shared" si="8"/>
        <v>15.6</v>
      </c>
      <c r="U16" s="19">
        <f t="shared" si="9"/>
        <v>16</v>
      </c>
      <c r="V16" s="91">
        <f t="shared" si="0"/>
        <v>9.3600000000000003E-2</v>
      </c>
      <c r="W16" s="19">
        <v>21.145171000000001</v>
      </c>
      <c r="X16" s="19">
        <v>-98.4281036</v>
      </c>
      <c r="Y16" s="19">
        <v>559379.58793141565</v>
      </c>
      <c r="Z16" s="19">
        <v>2338321.1425878289</v>
      </c>
      <c r="AA16" s="15" t="s">
        <v>5586</v>
      </c>
    </row>
    <row r="17" spans="1:27" x14ac:dyDescent="0.3">
      <c r="A17" t="s">
        <v>5196</v>
      </c>
      <c r="B17" t="s">
        <v>1404</v>
      </c>
      <c r="C17" t="s">
        <v>289</v>
      </c>
      <c r="D17" t="s">
        <v>5157</v>
      </c>
      <c r="E17" t="s">
        <v>453</v>
      </c>
      <c r="F17" s="15">
        <v>16</v>
      </c>
      <c r="G17" s="15">
        <f t="shared" si="1"/>
        <v>96</v>
      </c>
      <c r="H17" s="15">
        <v>18</v>
      </c>
      <c r="I17" s="15">
        <f t="shared" si="2"/>
        <v>90</v>
      </c>
      <c r="J17" s="15">
        <v>23</v>
      </c>
      <c r="K17" s="15">
        <f t="shared" si="3"/>
        <v>115</v>
      </c>
      <c r="L17" s="15">
        <v>38</v>
      </c>
      <c r="M17" s="15">
        <f t="shared" si="4"/>
        <v>266</v>
      </c>
      <c r="N17" s="15">
        <v>18</v>
      </c>
      <c r="O17" s="15">
        <f t="shared" si="5"/>
        <v>126</v>
      </c>
      <c r="P17" s="15">
        <v>27</v>
      </c>
      <c r="Q17" s="15">
        <f t="shared" si="6"/>
        <v>189</v>
      </c>
      <c r="R17" s="15">
        <v>140</v>
      </c>
      <c r="S17" s="15">
        <f t="shared" si="10"/>
        <v>882</v>
      </c>
      <c r="T17" s="15">
        <f t="shared" si="8"/>
        <v>29.4</v>
      </c>
      <c r="U17" s="19">
        <f t="shared" si="9"/>
        <v>30</v>
      </c>
      <c r="V17" s="91">
        <f t="shared" si="0"/>
        <v>0.1764</v>
      </c>
      <c r="W17" s="19">
        <v>21.165552699999999</v>
      </c>
      <c r="X17" s="19">
        <v>-98.667622100000003</v>
      </c>
      <c r="Y17" s="19">
        <v>534505.55060943705</v>
      </c>
      <c r="Z17" s="19">
        <v>2340506.1150595285</v>
      </c>
      <c r="AA17" s="15" t="s">
        <v>5588</v>
      </c>
    </row>
    <row r="18" spans="1:27" x14ac:dyDescent="0.3">
      <c r="A18" t="s">
        <v>5196</v>
      </c>
      <c r="B18" t="s">
        <v>1405</v>
      </c>
      <c r="C18" t="s">
        <v>258</v>
      </c>
      <c r="D18" t="s">
        <v>5157</v>
      </c>
      <c r="E18" t="s">
        <v>1406</v>
      </c>
      <c r="F18" s="15">
        <v>7</v>
      </c>
      <c r="G18" s="15">
        <f t="shared" si="1"/>
        <v>42</v>
      </c>
      <c r="H18" s="15">
        <v>1</v>
      </c>
      <c r="I18" s="15">
        <f t="shared" si="2"/>
        <v>5</v>
      </c>
      <c r="J18" s="15">
        <v>1</v>
      </c>
      <c r="K18" s="15">
        <f t="shared" si="3"/>
        <v>5</v>
      </c>
      <c r="L18" s="15">
        <v>5</v>
      </c>
      <c r="M18" s="15">
        <f t="shared" si="4"/>
        <v>35</v>
      </c>
      <c r="N18" s="15">
        <v>4</v>
      </c>
      <c r="O18" s="15">
        <f t="shared" si="5"/>
        <v>28</v>
      </c>
      <c r="P18" s="15">
        <v>1</v>
      </c>
      <c r="Q18" s="15">
        <f t="shared" si="6"/>
        <v>7</v>
      </c>
      <c r="R18" s="15">
        <v>19</v>
      </c>
      <c r="S18" s="15">
        <f t="shared" si="10"/>
        <v>122</v>
      </c>
      <c r="T18" s="15">
        <f t="shared" si="8"/>
        <v>4.0666666666666664</v>
      </c>
      <c r="U18" s="19">
        <f t="shared" si="9"/>
        <v>5</v>
      </c>
      <c r="V18" s="91">
        <f t="shared" si="0"/>
        <v>2.4400000000000002E-2</v>
      </c>
      <c r="W18" s="19">
        <v>21.2253705</v>
      </c>
      <c r="X18" s="19">
        <v>-98.574505400000007</v>
      </c>
      <c r="Y18" s="19">
        <v>544154.72929071845</v>
      </c>
      <c r="Z18" s="19">
        <v>2347149.6878063641</v>
      </c>
      <c r="AA18" s="15" t="s">
        <v>5589</v>
      </c>
    </row>
    <row r="19" spans="1:27" x14ac:dyDescent="0.3">
      <c r="A19" t="s">
        <v>5196</v>
      </c>
      <c r="B19" t="s">
        <v>1439</v>
      </c>
      <c r="C19" t="s">
        <v>1440</v>
      </c>
      <c r="D19" t="s">
        <v>5157</v>
      </c>
      <c r="E19" t="s">
        <v>436</v>
      </c>
      <c r="F19" s="15">
        <v>12</v>
      </c>
      <c r="G19" s="15">
        <f t="shared" si="1"/>
        <v>72</v>
      </c>
      <c r="H19" s="15">
        <v>22</v>
      </c>
      <c r="I19" s="15">
        <f t="shared" si="2"/>
        <v>110</v>
      </c>
      <c r="J19" s="15">
        <v>18</v>
      </c>
      <c r="K19" s="15">
        <f t="shared" si="3"/>
        <v>90</v>
      </c>
      <c r="L19" s="15">
        <v>19</v>
      </c>
      <c r="M19" s="15">
        <f t="shared" si="4"/>
        <v>133</v>
      </c>
      <c r="N19" s="15">
        <v>21</v>
      </c>
      <c r="O19" s="15">
        <f t="shared" si="5"/>
        <v>147</v>
      </c>
      <c r="P19" s="15">
        <v>27</v>
      </c>
      <c r="Q19" s="15">
        <f t="shared" si="6"/>
        <v>189</v>
      </c>
      <c r="R19" s="15">
        <v>119</v>
      </c>
      <c r="S19" s="15">
        <f t="shared" si="10"/>
        <v>741</v>
      </c>
      <c r="T19" s="15">
        <f t="shared" si="8"/>
        <v>24.7</v>
      </c>
      <c r="U19" s="19">
        <f t="shared" si="9"/>
        <v>25</v>
      </c>
      <c r="V19" s="91">
        <f t="shared" si="0"/>
        <v>0.1482</v>
      </c>
      <c r="W19" s="19">
        <v>21.170507499999999</v>
      </c>
      <c r="X19" s="19">
        <v>-98.592364000000003</v>
      </c>
      <c r="Y19" s="19">
        <v>542317.09133420978</v>
      </c>
      <c r="Z19" s="19">
        <v>2341072.715194507</v>
      </c>
      <c r="AA19" s="15" t="s">
        <v>5589</v>
      </c>
    </row>
    <row r="20" spans="1:27" x14ac:dyDescent="0.3">
      <c r="A20" t="s">
        <v>5196</v>
      </c>
      <c r="B20" t="s">
        <v>1455</v>
      </c>
      <c r="C20" t="s">
        <v>1456</v>
      </c>
      <c r="D20" t="s">
        <v>202</v>
      </c>
      <c r="E20" t="s">
        <v>786</v>
      </c>
      <c r="F20" s="15">
        <v>6</v>
      </c>
      <c r="G20" s="15">
        <f t="shared" si="1"/>
        <v>36</v>
      </c>
      <c r="H20" s="15">
        <v>6</v>
      </c>
      <c r="I20" s="15">
        <f t="shared" si="2"/>
        <v>30</v>
      </c>
      <c r="J20" s="15">
        <v>6</v>
      </c>
      <c r="K20" s="15">
        <f t="shared" si="3"/>
        <v>30</v>
      </c>
      <c r="L20" s="15">
        <v>6</v>
      </c>
      <c r="M20" s="15">
        <f t="shared" si="4"/>
        <v>42</v>
      </c>
      <c r="N20" s="15">
        <v>8</v>
      </c>
      <c r="O20" s="15">
        <f t="shared" si="5"/>
        <v>56</v>
      </c>
      <c r="P20" s="15">
        <v>9</v>
      </c>
      <c r="Q20" s="15">
        <f t="shared" si="6"/>
        <v>63</v>
      </c>
      <c r="R20" s="15">
        <v>41</v>
      </c>
      <c r="S20" s="15">
        <f t="shared" si="10"/>
        <v>257</v>
      </c>
      <c r="T20" s="15">
        <f t="shared" si="8"/>
        <v>8.5666666666666664</v>
      </c>
      <c r="U20" s="19">
        <f t="shared" si="9"/>
        <v>9</v>
      </c>
      <c r="V20" s="91">
        <f t="shared" si="0"/>
        <v>5.1400000000000001E-2</v>
      </c>
      <c r="W20" s="19">
        <v>21.1121506</v>
      </c>
      <c r="X20" s="19">
        <v>-98.441214299999999</v>
      </c>
      <c r="Y20" s="19">
        <v>558031.12916241388</v>
      </c>
      <c r="Z20" s="19">
        <v>2334661.6540360376</v>
      </c>
      <c r="AA20" s="15" t="s">
        <v>5583</v>
      </c>
    </row>
    <row r="21" spans="1:27" x14ac:dyDescent="0.3">
      <c r="A21" t="s">
        <v>5196</v>
      </c>
      <c r="B21" t="s">
        <v>1468</v>
      </c>
      <c r="C21" t="s">
        <v>289</v>
      </c>
      <c r="D21" t="s">
        <v>5167</v>
      </c>
      <c r="E21" t="s">
        <v>1469</v>
      </c>
      <c r="F21" s="15">
        <v>10</v>
      </c>
      <c r="G21" s="15">
        <f t="shared" si="1"/>
        <v>60</v>
      </c>
      <c r="H21" s="15">
        <v>7</v>
      </c>
      <c r="I21" s="15">
        <f t="shared" si="2"/>
        <v>35</v>
      </c>
      <c r="J21" s="15">
        <v>7</v>
      </c>
      <c r="K21" s="15">
        <f t="shared" si="3"/>
        <v>35</v>
      </c>
      <c r="L21" s="15">
        <v>7</v>
      </c>
      <c r="M21" s="15">
        <f t="shared" si="4"/>
        <v>49</v>
      </c>
      <c r="N21" s="15">
        <v>3</v>
      </c>
      <c r="O21" s="15">
        <f t="shared" si="5"/>
        <v>21</v>
      </c>
      <c r="P21" s="15">
        <v>6</v>
      </c>
      <c r="Q21" s="15">
        <f t="shared" si="6"/>
        <v>42</v>
      </c>
      <c r="R21" s="15">
        <v>40</v>
      </c>
      <c r="S21" s="15">
        <f t="shared" si="10"/>
        <v>242</v>
      </c>
      <c r="T21" s="15">
        <f t="shared" si="8"/>
        <v>8.0666666666666664</v>
      </c>
      <c r="U21" s="19">
        <f t="shared" si="9"/>
        <v>9</v>
      </c>
      <c r="V21" s="91">
        <f t="shared" si="0"/>
        <v>4.8399999999999999E-2</v>
      </c>
      <c r="W21" s="19">
        <v>21.056666700000001</v>
      </c>
      <c r="X21" s="19">
        <v>-98.847222200000004</v>
      </c>
      <c r="Y21" s="19">
        <v>515872.02884804102</v>
      </c>
      <c r="Z21" s="19">
        <v>2328426.7112536398</v>
      </c>
      <c r="AA21" s="15" t="s">
        <v>5590</v>
      </c>
    </row>
    <row r="22" spans="1:27" x14ac:dyDescent="0.3">
      <c r="A22" t="s">
        <v>5196</v>
      </c>
      <c r="B22" t="s">
        <v>1491</v>
      </c>
      <c r="C22" t="s">
        <v>264</v>
      </c>
      <c r="D22" t="s">
        <v>202</v>
      </c>
      <c r="E22" t="s">
        <v>1036</v>
      </c>
      <c r="F22" s="15">
        <v>3</v>
      </c>
      <c r="G22" s="15">
        <f t="shared" si="1"/>
        <v>18</v>
      </c>
      <c r="H22" s="15">
        <v>5</v>
      </c>
      <c r="I22" s="15">
        <f t="shared" si="2"/>
        <v>25</v>
      </c>
      <c r="J22" s="15">
        <v>4</v>
      </c>
      <c r="K22" s="15">
        <f t="shared" si="3"/>
        <v>20</v>
      </c>
      <c r="L22" s="15">
        <v>8</v>
      </c>
      <c r="M22" s="15">
        <f t="shared" si="4"/>
        <v>56</v>
      </c>
      <c r="N22" s="15">
        <v>4</v>
      </c>
      <c r="O22" s="15">
        <f t="shared" si="5"/>
        <v>28</v>
      </c>
      <c r="P22" s="15">
        <v>4</v>
      </c>
      <c r="Q22" s="15">
        <f t="shared" si="6"/>
        <v>28</v>
      </c>
      <c r="R22" s="15">
        <v>28</v>
      </c>
      <c r="S22" s="15">
        <f t="shared" si="10"/>
        <v>175</v>
      </c>
      <c r="T22" s="15">
        <f t="shared" si="8"/>
        <v>5.833333333333333</v>
      </c>
      <c r="U22" s="19">
        <f t="shared" si="9"/>
        <v>6</v>
      </c>
      <c r="V22" s="91">
        <f t="shared" si="0"/>
        <v>3.5000000000000003E-2</v>
      </c>
      <c r="W22" s="19">
        <v>21.141762799999999</v>
      </c>
      <c r="X22" s="19">
        <v>-98.419664299999994</v>
      </c>
      <c r="Y22" s="19">
        <v>560257.23468188476</v>
      </c>
      <c r="Z22" s="19">
        <v>2337947.1054869825</v>
      </c>
      <c r="AA22" s="15" t="s">
        <v>5591</v>
      </c>
    </row>
    <row r="23" spans="1:27" x14ac:dyDescent="0.3">
      <c r="A23" t="s">
        <v>5196</v>
      </c>
      <c r="B23" t="s">
        <v>1492</v>
      </c>
      <c r="C23" t="s">
        <v>486</v>
      </c>
      <c r="D23" t="s">
        <v>202</v>
      </c>
      <c r="E23" t="s">
        <v>1206</v>
      </c>
      <c r="F23" s="15">
        <v>19</v>
      </c>
      <c r="G23" s="15">
        <f t="shared" si="1"/>
        <v>114</v>
      </c>
      <c r="H23" s="15">
        <v>15</v>
      </c>
      <c r="I23" s="15">
        <f t="shared" si="2"/>
        <v>75</v>
      </c>
      <c r="J23" s="15">
        <v>22</v>
      </c>
      <c r="K23" s="15">
        <f t="shared" si="3"/>
        <v>110</v>
      </c>
      <c r="L23" s="15">
        <v>18</v>
      </c>
      <c r="M23" s="15">
        <f t="shared" si="4"/>
        <v>126</v>
      </c>
      <c r="N23" s="15">
        <v>16</v>
      </c>
      <c r="O23" s="15">
        <f t="shared" si="5"/>
        <v>112</v>
      </c>
      <c r="P23" s="15">
        <v>25</v>
      </c>
      <c r="Q23" s="15">
        <f t="shared" si="6"/>
        <v>175</v>
      </c>
      <c r="R23" s="15">
        <v>115</v>
      </c>
      <c r="S23" s="15">
        <f t="shared" si="10"/>
        <v>712</v>
      </c>
      <c r="T23" s="15">
        <f t="shared" si="8"/>
        <v>23.733333333333334</v>
      </c>
      <c r="U23" s="19">
        <f t="shared" si="9"/>
        <v>24</v>
      </c>
      <c r="V23" s="91">
        <f t="shared" si="0"/>
        <v>0.1424</v>
      </c>
      <c r="W23" s="19">
        <v>21.062284300000002</v>
      </c>
      <c r="X23" s="19">
        <v>-98.498193799999996</v>
      </c>
      <c r="Y23" s="19">
        <v>554510.49475875322</v>
      </c>
      <c r="Z23" s="19">
        <v>2329790.2518629334</v>
      </c>
      <c r="AA23" s="15" t="s">
        <v>5592</v>
      </c>
    </row>
    <row r="24" spans="1:27" x14ac:dyDescent="0.3">
      <c r="A24" t="s">
        <v>5196</v>
      </c>
      <c r="B24" t="s">
        <v>1495</v>
      </c>
      <c r="C24" t="s">
        <v>273</v>
      </c>
      <c r="D24" t="s">
        <v>5157</v>
      </c>
      <c r="E24" t="s">
        <v>1496</v>
      </c>
      <c r="F24" s="15">
        <v>1</v>
      </c>
      <c r="G24" s="15">
        <f t="shared" si="1"/>
        <v>6</v>
      </c>
      <c r="H24" s="15">
        <v>4</v>
      </c>
      <c r="I24" s="15">
        <f t="shared" si="2"/>
        <v>20</v>
      </c>
      <c r="J24" s="15">
        <v>3</v>
      </c>
      <c r="K24" s="15">
        <f t="shared" si="3"/>
        <v>15</v>
      </c>
      <c r="L24" s="15">
        <v>3</v>
      </c>
      <c r="M24" s="15">
        <f t="shared" si="4"/>
        <v>21</v>
      </c>
      <c r="N24" s="15">
        <v>3</v>
      </c>
      <c r="O24" s="15">
        <f t="shared" si="5"/>
        <v>21</v>
      </c>
      <c r="P24" s="15">
        <v>3</v>
      </c>
      <c r="Q24" s="15">
        <f t="shared" si="6"/>
        <v>21</v>
      </c>
      <c r="R24" s="15">
        <v>17</v>
      </c>
      <c r="S24" s="15">
        <f t="shared" si="10"/>
        <v>104</v>
      </c>
      <c r="T24" s="15">
        <f t="shared" si="8"/>
        <v>3.4666666666666668</v>
      </c>
      <c r="U24" s="19">
        <f t="shared" si="9"/>
        <v>4</v>
      </c>
      <c r="V24" s="91">
        <f t="shared" si="0"/>
        <v>2.0799999999999999E-2</v>
      </c>
      <c r="W24" s="19">
        <v>21.169741999999999</v>
      </c>
      <c r="X24" s="19">
        <v>-98.597571500000001</v>
      </c>
      <c r="Y24" s="19">
        <v>541776.70392016729</v>
      </c>
      <c r="Z24" s="19">
        <v>2340986.6117868931</v>
      </c>
      <c r="AA24" s="15" t="s">
        <v>5593</v>
      </c>
    </row>
    <row r="25" spans="1:27" x14ac:dyDescent="0.3">
      <c r="A25" t="s">
        <v>5196</v>
      </c>
      <c r="B25" t="s">
        <v>1508</v>
      </c>
      <c r="C25" t="s">
        <v>266</v>
      </c>
      <c r="D25" t="s">
        <v>5167</v>
      </c>
      <c r="E25" t="s">
        <v>830</v>
      </c>
      <c r="F25" s="15">
        <v>19</v>
      </c>
      <c r="G25" s="15">
        <f t="shared" si="1"/>
        <v>114</v>
      </c>
      <c r="H25" s="15">
        <v>21</v>
      </c>
      <c r="I25" s="15">
        <f t="shared" si="2"/>
        <v>105</v>
      </c>
      <c r="J25" s="15">
        <v>21</v>
      </c>
      <c r="K25" s="15">
        <f t="shared" si="3"/>
        <v>105</v>
      </c>
      <c r="L25" s="15">
        <v>19</v>
      </c>
      <c r="M25" s="15">
        <f t="shared" si="4"/>
        <v>133</v>
      </c>
      <c r="N25" s="15">
        <v>11</v>
      </c>
      <c r="O25" s="15">
        <f t="shared" si="5"/>
        <v>77</v>
      </c>
      <c r="P25" s="15">
        <v>21</v>
      </c>
      <c r="Q25" s="15">
        <f t="shared" si="6"/>
        <v>147</v>
      </c>
      <c r="R25" s="15">
        <v>112</v>
      </c>
      <c r="S25" s="15">
        <f t="shared" si="10"/>
        <v>681</v>
      </c>
      <c r="T25" s="15">
        <f t="shared" si="8"/>
        <v>22.7</v>
      </c>
      <c r="U25" s="19">
        <f t="shared" si="9"/>
        <v>23</v>
      </c>
      <c r="V25" s="91">
        <f t="shared" si="0"/>
        <v>0.13619999999999999</v>
      </c>
      <c r="W25" s="19">
        <v>21.050044</v>
      </c>
      <c r="X25" s="19">
        <v>-98.843856299999999</v>
      </c>
      <c r="Y25" s="19">
        <v>516222.42915675003</v>
      </c>
      <c r="Z25" s="19">
        <v>2327694.0909700966</v>
      </c>
      <c r="AA25" s="15" t="s">
        <v>5590</v>
      </c>
    </row>
    <row r="26" spans="1:27" x14ac:dyDescent="0.3">
      <c r="A26" t="s">
        <v>5196</v>
      </c>
      <c r="B26" t="s">
        <v>1512</v>
      </c>
      <c r="C26" t="s">
        <v>258</v>
      </c>
      <c r="D26" t="s">
        <v>202</v>
      </c>
      <c r="E26" t="s">
        <v>826</v>
      </c>
      <c r="F26" s="15">
        <v>39</v>
      </c>
      <c r="G26" s="15">
        <f t="shared" si="1"/>
        <v>234</v>
      </c>
      <c r="H26" s="15">
        <v>35</v>
      </c>
      <c r="I26" s="15">
        <f t="shared" si="2"/>
        <v>175</v>
      </c>
      <c r="J26" s="15">
        <v>40</v>
      </c>
      <c r="K26" s="15">
        <f t="shared" si="3"/>
        <v>200</v>
      </c>
      <c r="L26" s="15">
        <v>37</v>
      </c>
      <c r="M26" s="15">
        <f t="shared" si="4"/>
        <v>259</v>
      </c>
      <c r="N26" s="15">
        <v>47</v>
      </c>
      <c r="O26" s="15">
        <f t="shared" si="5"/>
        <v>329</v>
      </c>
      <c r="P26" s="15">
        <v>45</v>
      </c>
      <c r="Q26" s="15">
        <f t="shared" si="6"/>
        <v>315</v>
      </c>
      <c r="R26" s="15">
        <v>243</v>
      </c>
      <c r="S26" s="15">
        <f t="shared" si="10"/>
        <v>1512</v>
      </c>
      <c r="T26" s="15">
        <f t="shared" si="8"/>
        <v>50.4</v>
      </c>
      <c r="U26" s="19">
        <f t="shared" si="9"/>
        <v>51</v>
      </c>
      <c r="V26" s="91">
        <f t="shared" si="0"/>
        <v>0.3024</v>
      </c>
      <c r="W26" s="19">
        <v>21.150623800000002</v>
      </c>
      <c r="X26" s="19">
        <v>-98.383165599999998</v>
      </c>
      <c r="Y26" s="19">
        <v>564043.25305440952</v>
      </c>
      <c r="Z26" s="19">
        <v>2338942.1167830448</v>
      </c>
      <c r="AA26" s="15" t="s">
        <v>5594</v>
      </c>
    </row>
    <row r="27" spans="1:27" x14ac:dyDescent="0.3">
      <c r="A27" t="s">
        <v>5196</v>
      </c>
      <c r="B27" t="s">
        <v>1513</v>
      </c>
      <c r="C27" t="s">
        <v>843</v>
      </c>
      <c r="D27" t="s">
        <v>5157</v>
      </c>
      <c r="E27" t="s">
        <v>827</v>
      </c>
      <c r="F27" s="15">
        <v>8</v>
      </c>
      <c r="G27" s="15">
        <f t="shared" si="1"/>
        <v>48</v>
      </c>
      <c r="H27" s="15">
        <v>15</v>
      </c>
      <c r="I27" s="15">
        <f t="shared" si="2"/>
        <v>75</v>
      </c>
      <c r="J27" s="15">
        <v>9</v>
      </c>
      <c r="K27" s="15">
        <f t="shared" si="3"/>
        <v>45</v>
      </c>
      <c r="L27" s="15">
        <v>11</v>
      </c>
      <c r="M27" s="15">
        <f t="shared" si="4"/>
        <v>77</v>
      </c>
      <c r="N27" s="15">
        <v>9</v>
      </c>
      <c r="O27" s="15">
        <f t="shared" si="5"/>
        <v>63</v>
      </c>
      <c r="P27" s="15">
        <v>9</v>
      </c>
      <c r="Q27" s="15">
        <f t="shared" si="6"/>
        <v>63</v>
      </c>
      <c r="R27" s="15">
        <v>61</v>
      </c>
      <c r="S27" s="15">
        <f t="shared" si="10"/>
        <v>371</v>
      </c>
      <c r="T27" s="15">
        <f t="shared" si="8"/>
        <v>12.366666666666667</v>
      </c>
      <c r="U27" s="19">
        <f t="shared" si="9"/>
        <v>13</v>
      </c>
      <c r="V27" s="91">
        <f t="shared" si="0"/>
        <v>7.4200000000000002E-2</v>
      </c>
      <c r="W27" s="19">
        <v>21.181811499999998</v>
      </c>
      <c r="X27" s="19">
        <v>-98.597329299999998</v>
      </c>
      <c r="Y27" s="19">
        <v>541798.45607502596</v>
      </c>
      <c r="Z27" s="19">
        <v>2342322.4924224862</v>
      </c>
      <c r="AA27" s="15" t="s">
        <v>5589</v>
      </c>
    </row>
    <row r="28" spans="1:27" x14ac:dyDescent="0.3">
      <c r="A28" t="s">
        <v>5196</v>
      </c>
      <c r="B28" t="s">
        <v>1518</v>
      </c>
      <c r="C28" t="s">
        <v>276</v>
      </c>
      <c r="D28" t="s">
        <v>5167</v>
      </c>
      <c r="E28" t="s">
        <v>1519</v>
      </c>
      <c r="F28" s="15">
        <v>4</v>
      </c>
      <c r="G28" s="15">
        <f t="shared" si="1"/>
        <v>24</v>
      </c>
      <c r="H28" s="15">
        <v>5</v>
      </c>
      <c r="I28" s="15">
        <f t="shared" si="2"/>
        <v>25</v>
      </c>
      <c r="J28" s="15">
        <v>4</v>
      </c>
      <c r="K28" s="15">
        <f t="shared" si="3"/>
        <v>20</v>
      </c>
      <c r="L28" s="15">
        <v>6</v>
      </c>
      <c r="M28" s="15">
        <f t="shared" si="4"/>
        <v>42</v>
      </c>
      <c r="N28" s="15">
        <v>7</v>
      </c>
      <c r="O28" s="15">
        <f t="shared" si="5"/>
        <v>49</v>
      </c>
      <c r="P28" s="15">
        <v>8</v>
      </c>
      <c r="Q28" s="15">
        <f t="shared" si="6"/>
        <v>56</v>
      </c>
      <c r="R28" s="15">
        <v>34</v>
      </c>
      <c r="S28" s="15">
        <f t="shared" si="10"/>
        <v>216</v>
      </c>
      <c r="T28" s="15">
        <f t="shared" si="8"/>
        <v>7.2</v>
      </c>
      <c r="U28" s="19">
        <f t="shared" si="9"/>
        <v>8</v>
      </c>
      <c r="V28" s="91">
        <f t="shared" si="0"/>
        <v>4.3200000000000002E-2</v>
      </c>
      <c r="W28" s="19">
        <v>21.029514500000001</v>
      </c>
      <c r="X28" s="19">
        <v>-98.939197800000002</v>
      </c>
      <c r="Y28" s="19">
        <v>506317.85829846747</v>
      </c>
      <c r="Z28" s="19">
        <v>2325415.2875756305</v>
      </c>
      <c r="AA28" s="15" t="s">
        <v>5595</v>
      </c>
    </row>
    <row r="29" spans="1:27" x14ac:dyDescent="0.3">
      <c r="A29" t="s">
        <v>5196</v>
      </c>
      <c r="B29" t="s">
        <v>1520</v>
      </c>
      <c r="C29" t="s">
        <v>594</v>
      </c>
      <c r="D29" t="s">
        <v>5167</v>
      </c>
      <c r="E29" t="s">
        <v>452</v>
      </c>
      <c r="F29" s="15">
        <v>4</v>
      </c>
      <c r="G29" s="15">
        <f t="shared" si="1"/>
        <v>24</v>
      </c>
      <c r="H29" s="15">
        <v>3</v>
      </c>
      <c r="I29" s="15">
        <f t="shared" si="2"/>
        <v>15</v>
      </c>
      <c r="J29" s="15">
        <v>4</v>
      </c>
      <c r="K29" s="15">
        <f t="shared" si="3"/>
        <v>20</v>
      </c>
      <c r="L29" s="15">
        <v>4</v>
      </c>
      <c r="M29" s="15">
        <f t="shared" si="4"/>
        <v>28</v>
      </c>
      <c r="N29" s="15">
        <v>3</v>
      </c>
      <c r="O29" s="15">
        <f t="shared" si="5"/>
        <v>21</v>
      </c>
      <c r="P29" s="15">
        <v>4</v>
      </c>
      <c r="Q29" s="15">
        <f t="shared" si="6"/>
        <v>28</v>
      </c>
      <c r="R29" s="15">
        <v>22</v>
      </c>
      <c r="S29" s="15">
        <f t="shared" si="10"/>
        <v>136</v>
      </c>
      <c r="T29" s="15">
        <f t="shared" si="8"/>
        <v>4.5333333333333332</v>
      </c>
      <c r="U29" s="19">
        <f t="shared" si="9"/>
        <v>5</v>
      </c>
      <c r="V29" s="91">
        <f t="shared" si="0"/>
        <v>2.7199999999999998E-2</v>
      </c>
      <c r="W29" s="19">
        <v>21.092513700000001</v>
      </c>
      <c r="X29" s="19">
        <v>-98.896006</v>
      </c>
      <c r="Y29" s="19">
        <v>510801.30356450949</v>
      </c>
      <c r="Z29" s="19">
        <v>2332389.9563550763</v>
      </c>
      <c r="AA29" s="15" t="s">
        <v>5595</v>
      </c>
    </row>
    <row r="30" spans="1:27" x14ac:dyDescent="0.3">
      <c r="A30" t="s">
        <v>5196</v>
      </c>
      <c r="B30" t="s">
        <v>1528</v>
      </c>
      <c r="C30" t="s">
        <v>299</v>
      </c>
      <c r="D30" t="s">
        <v>5157</v>
      </c>
      <c r="E30" t="s">
        <v>836</v>
      </c>
      <c r="F30" s="15">
        <v>1</v>
      </c>
      <c r="G30" s="15">
        <f t="shared" si="1"/>
        <v>6</v>
      </c>
      <c r="H30" s="15">
        <v>3</v>
      </c>
      <c r="I30" s="15">
        <f t="shared" si="2"/>
        <v>15</v>
      </c>
      <c r="J30" s="15">
        <v>2</v>
      </c>
      <c r="K30" s="15">
        <f t="shared" si="3"/>
        <v>10</v>
      </c>
      <c r="L30" s="15">
        <v>2</v>
      </c>
      <c r="M30" s="15">
        <f t="shared" si="4"/>
        <v>14</v>
      </c>
      <c r="N30" s="15">
        <v>2</v>
      </c>
      <c r="O30" s="15">
        <f t="shared" si="5"/>
        <v>14</v>
      </c>
      <c r="P30" s="15">
        <v>3</v>
      </c>
      <c r="Q30" s="15">
        <f t="shared" si="6"/>
        <v>21</v>
      </c>
      <c r="R30" s="15">
        <v>13</v>
      </c>
      <c r="S30" s="15">
        <f t="shared" si="10"/>
        <v>80</v>
      </c>
      <c r="T30" s="15">
        <f t="shared" si="8"/>
        <v>2.6666666666666665</v>
      </c>
      <c r="U30" s="19">
        <f t="shared" si="9"/>
        <v>3</v>
      </c>
      <c r="V30" s="91">
        <f t="shared" si="0"/>
        <v>1.6E-2</v>
      </c>
      <c r="W30" s="19">
        <v>21.169741999999999</v>
      </c>
      <c r="X30" s="19">
        <v>-98.597571500000001</v>
      </c>
      <c r="Y30" s="19">
        <v>541776.70392016729</v>
      </c>
      <c r="Z30" s="19">
        <v>2340986.6117868931</v>
      </c>
      <c r="AA30" s="15" t="s">
        <v>5588</v>
      </c>
    </row>
    <row r="31" spans="1:27" x14ac:dyDescent="0.3">
      <c r="A31" t="s">
        <v>5196</v>
      </c>
      <c r="B31" t="s">
        <v>1567</v>
      </c>
      <c r="C31" t="s">
        <v>367</v>
      </c>
      <c r="D31" t="s">
        <v>202</v>
      </c>
      <c r="E31" t="s">
        <v>1568</v>
      </c>
      <c r="F31" s="15">
        <v>5</v>
      </c>
      <c r="G31" s="15">
        <f t="shared" si="1"/>
        <v>30</v>
      </c>
      <c r="H31" s="15">
        <v>2</v>
      </c>
      <c r="I31" s="15">
        <f t="shared" si="2"/>
        <v>10</v>
      </c>
      <c r="J31" s="15">
        <v>7</v>
      </c>
      <c r="K31" s="15">
        <f t="shared" si="3"/>
        <v>35</v>
      </c>
      <c r="L31" s="15">
        <v>7</v>
      </c>
      <c r="M31" s="15">
        <f t="shared" si="4"/>
        <v>49</v>
      </c>
      <c r="N31" s="15">
        <v>4</v>
      </c>
      <c r="O31" s="15">
        <f t="shared" si="5"/>
        <v>28</v>
      </c>
      <c r="P31" s="15">
        <v>0</v>
      </c>
      <c r="Q31" s="15">
        <f t="shared" si="6"/>
        <v>0</v>
      </c>
      <c r="R31" s="15">
        <v>25</v>
      </c>
      <c r="S31" s="15">
        <f t="shared" si="10"/>
        <v>152</v>
      </c>
      <c r="T31" s="15">
        <f t="shared" si="8"/>
        <v>5.0666666666666664</v>
      </c>
      <c r="U31" s="19">
        <f t="shared" si="9"/>
        <v>6</v>
      </c>
      <c r="V31" s="91">
        <f t="shared" si="0"/>
        <v>3.04E-2</v>
      </c>
      <c r="W31" s="19">
        <v>21.139834400000002</v>
      </c>
      <c r="X31" s="19">
        <v>-98.555964299999999</v>
      </c>
      <c r="Y31" s="19">
        <v>546105.32887114433</v>
      </c>
      <c r="Z31" s="19">
        <v>2337688.043999806</v>
      </c>
      <c r="AA31" s="15" t="s">
        <v>5591</v>
      </c>
    </row>
    <row r="32" spans="1:27" x14ac:dyDescent="0.3">
      <c r="A32" t="s">
        <v>5196</v>
      </c>
      <c r="B32" t="s">
        <v>1601</v>
      </c>
      <c r="C32" t="s">
        <v>286</v>
      </c>
      <c r="D32" t="s">
        <v>304</v>
      </c>
      <c r="E32" t="s">
        <v>760</v>
      </c>
      <c r="F32" s="15">
        <v>4</v>
      </c>
      <c r="G32" s="15">
        <f t="shared" si="1"/>
        <v>24</v>
      </c>
      <c r="H32" s="15">
        <v>5</v>
      </c>
      <c r="I32" s="15">
        <f t="shared" si="2"/>
        <v>25</v>
      </c>
      <c r="J32" s="15">
        <v>9</v>
      </c>
      <c r="K32" s="15">
        <f t="shared" si="3"/>
        <v>45</v>
      </c>
      <c r="L32" s="15">
        <v>2</v>
      </c>
      <c r="M32" s="15">
        <f t="shared" si="4"/>
        <v>14</v>
      </c>
      <c r="N32" s="15">
        <v>10</v>
      </c>
      <c r="O32" s="15">
        <f t="shared" si="5"/>
        <v>70</v>
      </c>
      <c r="P32" s="15">
        <v>6</v>
      </c>
      <c r="Q32" s="15">
        <f t="shared" si="6"/>
        <v>42</v>
      </c>
      <c r="R32" s="15">
        <v>36</v>
      </c>
      <c r="S32" s="15">
        <f t="shared" si="10"/>
        <v>220</v>
      </c>
      <c r="T32" s="15">
        <f t="shared" si="8"/>
        <v>7.333333333333333</v>
      </c>
      <c r="U32" s="19">
        <f t="shared" si="9"/>
        <v>8</v>
      </c>
      <c r="V32" s="93">
        <f t="shared" si="0"/>
        <v>4.3999999999999997E-2</v>
      </c>
      <c r="W32" s="19">
        <v>20.960555500000002</v>
      </c>
      <c r="X32" s="19">
        <v>-98.842222300000003</v>
      </c>
      <c r="Y32" s="19">
        <v>516401.96878053556</v>
      </c>
      <c r="Z32" s="19">
        <v>2317790.286224396</v>
      </c>
      <c r="AA32" s="15" t="s">
        <v>5596</v>
      </c>
    </row>
    <row r="33" spans="1:27" x14ac:dyDescent="0.3">
      <c r="A33" t="s">
        <v>5196</v>
      </c>
      <c r="B33" t="s">
        <v>1659</v>
      </c>
      <c r="C33" t="s">
        <v>1084</v>
      </c>
      <c r="D33" t="s">
        <v>5157</v>
      </c>
      <c r="E33" t="s">
        <v>453</v>
      </c>
      <c r="F33" s="15">
        <v>67</v>
      </c>
      <c r="G33" s="15">
        <f t="shared" si="1"/>
        <v>402</v>
      </c>
      <c r="H33" s="15">
        <v>52</v>
      </c>
      <c r="I33" s="15">
        <f t="shared" si="2"/>
        <v>260</v>
      </c>
      <c r="J33" s="15">
        <v>60</v>
      </c>
      <c r="K33" s="15">
        <f t="shared" si="3"/>
        <v>300</v>
      </c>
      <c r="L33" s="15">
        <v>54</v>
      </c>
      <c r="M33" s="15">
        <f t="shared" si="4"/>
        <v>378</v>
      </c>
      <c r="N33" s="15">
        <v>63</v>
      </c>
      <c r="O33" s="15">
        <f t="shared" si="5"/>
        <v>441</v>
      </c>
      <c r="P33" s="15">
        <v>64</v>
      </c>
      <c r="Q33" s="15">
        <f t="shared" si="6"/>
        <v>448</v>
      </c>
      <c r="R33" s="15">
        <v>360</v>
      </c>
      <c r="S33" s="15">
        <f t="shared" si="10"/>
        <v>2229</v>
      </c>
      <c r="T33" s="15">
        <f t="shared" si="8"/>
        <v>74.3</v>
      </c>
      <c r="U33" s="19">
        <f t="shared" si="9"/>
        <v>75</v>
      </c>
      <c r="V33" s="93">
        <f t="shared" si="0"/>
        <v>0.44579999999999997</v>
      </c>
      <c r="W33" s="19">
        <v>21.165552699999999</v>
      </c>
      <c r="X33" s="19">
        <v>-98.667622100000003</v>
      </c>
      <c r="Y33" s="19">
        <v>534505.55060943705</v>
      </c>
      <c r="Z33" s="19">
        <v>2340506.1150595285</v>
      </c>
      <c r="AA33" s="15" t="s">
        <v>5588</v>
      </c>
    </row>
    <row r="34" spans="1:27" x14ac:dyDescent="0.3">
      <c r="A34" t="s">
        <v>5196</v>
      </c>
      <c r="B34" t="s">
        <v>1660</v>
      </c>
      <c r="C34" t="s">
        <v>1258</v>
      </c>
      <c r="D34" t="s">
        <v>5157</v>
      </c>
      <c r="E34" t="s">
        <v>1661</v>
      </c>
      <c r="F34" s="15">
        <v>2</v>
      </c>
      <c r="G34" s="15">
        <f t="shared" si="1"/>
        <v>12</v>
      </c>
      <c r="H34" s="15">
        <v>4</v>
      </c>
      <c r="I34" s="15">
        <f t="shared" si="2"/>
        <v>20</v>
      </c>
      <c r="J34" s="15">
        <v>2</v>
      </c>
      <c r="K34" s="15">
        <f t="shared" si="3"/>
        <v>10</v>
      </c>
      <c r="L34" s="15">
        <v>1</v>
      </c>
      <c r="M34" s="15">
        <f t="shared" si="4"/>
        <v>7</v>
      </c>
      <c r="N34" s="15">
        <v>3</v>
      </c>
      <c r="O34" s="15">
        <f t="shared" si="5"/>
        <v>21</v>
      </c>
      <c r="P34" s="15">
        <v>1</v>
      </c>
      <c r="Q34" s="15">
        <f t="shared" si="6"/>
        <v>7</v>
      </c>
      <c r="R34" s="15">
        <v>13</v>
      </c>
      <c r="S34" s="15">
        <f t="shared" si="10"/>
        <v>77</v>
      </c>
      <c r="T34" s="15">
        <f t="shared" si="8"/>
        <v>2.5666666666666669</v>
      </c>
      <c r="U34" s="19">
        <f t="shared" si="9"/>
        <v>3</v>
      </c>
      <c r="V34" s="93">
        <f t="shared" si="0"/>
        <v>1.54E-2</v>
      </c>
      <c r="W34" s="19">
        <v>21.359444400000001</v>
      </c>
      <c r="X34" s="19">
        <v>-98.640277699999999</v>
      </c>
      <c r="Y34" s="19">
        <v>537295.45541659323</v>
      </c>
      <c r="Z34" s="19">
        <v>2361971.8099591075</v>
      </c>
      <c r="AA34" s="15" t="s">
        <v>5588</v>
      </c>
    </row>
    <row r="35" spans="1:27" x14ac:dyDescent="0.3">
      <c r="A35" t="s">
        <v>5196</v>
      </c>
      <c r="B35" t="s">
        <v>1662</v>
      </c>
      <c r="C35" t="s">
        <v>1663</v>
      </c>
      <c r="D35" t="s">
        <v>5157</v>
      </c>
      <c r="E35" t="s">
        <v>5157</v>
      </c>
      <c r="F35" s="15">
        <v>33</v>
      </c>
      <c r="G35" s="15">
        <f t="shared" si="1"/>
        <v>198</v>
      </c>
      <c r="H35" s="15">
        <v>37</v>
      </c>
      <c r="I35" s="15">
        <f t="shared" si="2"/>
        <v>185</v>
      </c>
      <c r="J35" s="15">
        <v>38</v>
      </c>
      <c r="K35" s="15">
        <f t="shared" si="3"/>
        <v>190</v>
      </c>
      <c r="L35" s="15">
        <v>47</v>
      </c>
      <c r="M35" s="15">
        <f t="shared" si="4"/>
        <v>329</v>
      </c>
      <c r="N35" s="15">
        <v>27</v>
      </c>
      <c r="O35" s="15">
        <f t="shared" si="5"/>
        <v>189</v>
      </c>
      <c r="P35" s="15">
        <v>52</v>
      </c>
      <c r="Q35" s="15">
        <f t="shared" si="6"/>
        <v>364</v>
      </c>
      <c r="R35" s="15">
        <v>234</v>
      </c>
      <c r="S35" s="15">
        <f t="shared" si="10"/>
        <v>1455</v>
      </c>
      <c r="T35" s="15">
        <f t="shared" si="8"/>
        <v>48.5</v>
      </c>
      <c r="U35" s="19">
        <f t="shared" si="9"/>
        <v>49</v>
      </c>
      <c r="V35" s="93">
        <f t="shared" si="0"/>
        <v>0.29099999999999998</v>
      </c>
      <c r="W35" s="19">
        <v>21.170338099999999</v>
      </c>
      <c r="X35" s="19">
        <v>-98.617441799999995</v>
      </c>
      <c r="Y35" s="19">
        <v>539713.7558938968</v>
      </c>
      <c r="Z35" s="19">
        <v>2341047.4830829185</v>
      </c>
      <c r="AA35" s="15" t="s">
        <v>5588</v>
      </c>
    </row>
    <row r="36" spans="1:27" x14ac:dyDescent="0.3">
      <c r="A36" t="s">
        <v>5196</v>
      </c>
      <c r="B36" t="s">
        <v>1667</v>
      </c>
      <c r="C36" t="s">
        <v>222</v>
      </c>
      <c r="D36" t="s">
        <v>5157</v>
      </c>
      <c r="E36" t="s">
        <v>1280</v>
      </c>
      <c r="F36" s="15">
        <v>1</v>
      </c>
      <c r="G36" s="15">
        <f t="shared" si="1"/>
        <v>6</v>
      </c>
      <c r="H36" s="15">
        <v>1</v>
      </c>
      <c r="I36" s="15">
        <f t="shared" si="2"/>
        <v>5</v>
      </c>
      <c r="J36" s="15">
        <v>3</v>
      </c>
      <c r="K36" s="15">
        <f t="shared" si="3"/>
        <v>15</v>
      </c>
      <c r="L36" s="15">
        <v>4</v>
      </c>
      <c r="M36" s="15">
        <f t="shared" si="4"/>
        <v>28</v>
      </c>
      <c r="N36" s="15">
        <v>1</v>
      </c>
      <c r="O36" s="15">
        <f t="shared" si="5"/>
        <v>7</v>
      </c>
      <c r="P36" s="15">
        <v>2</v>
      </c>
      <c r="Q36" s="15">
        <f t="shared" si="6"/>
        <v>14</v>
      </c>
      <c r="R36" s="15">
        <v>12</v>
      </c>
      <c r="S36" s="15">
        <f t="shared" si="10"/>
        <v>75</v>
      </c>
      <c r="T36" s="15">
        <f t="shared" si="8"/>
        <v>2.5</v>
      </c>
      <c r="U36" s="19">
        <f t="shared" si="9"/>
        <v>3</v>
      </c>
      <c r="V36" s="93">
        <f t="shared" si="0"/>
        <v>1.4999999999999999E-2</v>
      </c>
      <c r="W36" s="19">
        <v>21.169070399999999</v>
      </c>
      <c r="X36" s="19">
        <v>-98.613318800000002</v>
      </c>
      <c r="Y36" s="19">
        <v>540142.11548885854</v>
      </c>
      <c r="Z36" s="19">
        <v>2340908.2157279029</v>
      </c>
      <c r="AA36" s="15" t="s">
        <v>5588</v>
      </c>
    </row>
    <row r="37" spans="1:27" x14ac:dyDescent="0.3">
      <c r="A37" t="s">
        <v>5196</v>
      </c>
      <c r="B37" t="s">
        <v>1668</v>
      </c>
      <c r="C37" t="s">
        <v>277</v>
      </c>
      <c r="D37" t="s">
        <v>5157</v>
      </c>
      <c r="E37" t="s">
        <v>1304</v>
      </c>
      <c r="F37" s="15">
        <v>1</v>
      </c>
      <c r="G37" s="15">
        <f t="shared" si="1"/>
        <v>6</v>
      </c>
      <c r="H37" s="15">
        <v>4</v>
      </c>
      <c r="I37" s="15">
        <f t="shared" si="2"/>
        <v>20</v>
      </c>
      <c r="J37" s="15">
        <v>5</v>
      </c>
      <c r="K37" s="15">
        <f t="shared" si="3"/>
        <v>25</v>
      </c>
      <c r="L37" s="15">
        <v>1</v>
      </c>
      <c r="M37" s="15">
        <f t="shared" si="4"/>
        <v>7</v>
      </c>
      <c r="N37" s="15">
        <v>6</v>
      </c>
      <c r="O37" s="15">
        <f t="shared" si="5"/>
        <v>42</v>
      </c>
      <c r="P37" s="15">
        <v>4</v>
      </c>
      <c r="Q37" s="15">
        <f t="shared" si="6"/>
        <v>28</v>
      </c>
      <c r="R37" s="15">
        <v>21</v>
      </c>
      <c r="S37" s="15">
        <f t="shared" si="10"/>
        <v>128</v>
      </c>
      <c r="T37" s="15">
        <f t="shared" si="8"/>
        <v>4.2666666666666666</v>
      </c>
      <c r="U37" s="19">
        <f t="shared" si="9"/>
        <v>5</v>
      </c>
      <c r="V37" s="93">
        <f t="shared" si="0"/>
        <v>2.5600000000000001E-2</v>
      </c>
      <c r="W37" s="19">
        <v>21.169070399999999</v>
      </c>
      <c r="X37" s="19">
        <v>-98.613318800000002</v>
      </c>
      <c r="Y37" s="19">
        <v>540142.11548885854</v>
      </c>
      <c r="Z37" s="19">
        <v>2340908.2157279029</v>
      </c>
      <c r="AA37" s="15" t="s">
        <v>5593</v>
      </c>
    </row>
    <row r="38" spans="1:27" x14ac:dyDescent="0.3">
      <c r="A38" t="s">
        <v>5196</v>
      </c>
      <c r="B38" t="s">
        <v>1669</v>
      </c>
      <c r="C38" t="s">
        <v>1670</v>
      </c>
      <c r="D38" t="s">
        <v>5157</v>
      </c>
      <c r="E38" t="s">
        <v>437</v>
      </c>
      <c r="F38" s="15">
        <v>23</v>
      </c>
      <c r="G38" s="15">
        <f t="shared" si="1"/>
        <v>138</v>
      </c>
      <c r="H38" s="15">
        <v>21</v>
      </c>
      <c r="I38" s="15">
        <f t="shared" si="2"/>
        <v>105</v>
      </c>
      <c r="J38" s="15">
        <v>23</v>
      </c>
      <c r="K38" s="15">
        <f t="shared" si="3"/>
        <v>115</v>
      </c>
      <c r="L38" s="15">
        <v>20</v>
      </c>
      <c r="M38" s="15">
        <f t="shared" si="4"/>
        <v>140</v>
      </c>
      <c r="N38" s="15">
        <v>18</v>
      </c>
      <c r="O38" s="15">
        <f t="shared" si="5"/>
        <v>126</v>
      </c>
      <c r="P38" s="15">
        <v>26</v>
      </c>
      <c r="Q38" s="15">
        <f t="shared" si="6"/>
        <v>182</v>
      </c>
      <c r="R38" s="15">
        <v>131</v>
      </c>
      <c r="S38" s="15">
        <f t="shared" si="10"/>
        <v>806</v>
      </c>
      <c r="T38" s="15">
        <f t="shared" si="8"/>
        <v>26.866666666666667</v>
      </c>
      <c r="U38" s="19">
        <f t="shared" si="9"/>
        <v>27</v>
      </c>
      <c r="V38" s="93">
        <f t="shared" si="0"/>
        <v>0.16120000000000001</v>
      </c>
      <c r="W38" s="19">
        <v>21.173336500000001</v>
      </c>
      <c r="X38" s="19">
        <v>-98.655645699999994</v>
      </c>
      <c r="Y38" s="19">
        <v>535747.01231673127</v>
      </c>
      <c r="Z38" s="19">
        <v>2341370.2494917773</v>
      </c>
      <c r="AA38" s="15" t="s">
        <v>5593</v>
      </c>
    </row>
    <row r="39" spans="1:27" x14ac:dyDescent="0.3">
      <c r="A39" t="s">
        <v>5196</v>
      </c>
      <c r="B39" t="s">
        <v>1672</v>
      </c>
      <c r="C39" t="s">
        <v>376</v>
      </c>
      <c r="D39" t="s">
        <v>5157</v>
      </c>
      <c r="E39" t="s">
        <v>676</v>
      </c>
      <c r="F39" s="15">
        <v>5</v>
      </c>
      <c r="G39" s="15">
        <f t="shared" si="1"/>
        <v>30</v>
      </c>
      <c r="H39" s="15">
        <v>7</v>
      </c>
      <c r="I39" s="15">
        <f t="shared" si="2"/>
        <v>35</v>
      </c>
      <c r="J39" s="15">
        <v>9</v>
      </c>
      <c r="K39" s="15">
        <f t="shared" si="3"/>
        <v>45</v>
      </c>
      <c r="L39" s="15">
        <v>11</v>
      </c>
      <c r="M39" s="15">
        <f t="shared" si="4"/>
        <v>77</v>
      </c>
      <c r="N39" s="15">
        <v>7</v>
      </c>
      <c r="O39" s="15">
        <f t="shared" si="5"/>
        <v>49</v>
      </c>
      <c r="P39" s="15">
        <v>6</v>
      </c>
      <c r="Q39" s="15">
        <f t="shared" si="6"/>
        <v>42</v>
      </c>
      <c r="R39" s="15">
        <v>45</v>
      </c>
      <c r="S39" s="15">
        <f t="shared" si="10"/>
        <v>278</v>
      </c>
      <c r="T39" s="15">
        <f t="shared" si="8"/>
        <v>9.2666666666666675</v>
      </c>
      <c r="U39" s="19">
        <f t="shared" si="9"/>
        <v>10</v>
      </c>
      <c r="V39" s="93">
        <f t="shared" si="0"/>
        <v>5.5599999999999997E-2</v>
      </c>
      <c r="W39" s="19">
        <v>21.186780800000001</v>
      </c>
      <c r="X39" s="19">
        <v>-98.600170700000007</v>
      </c>
      <c r="Y39" s="19">
        <v>541502.11949097295</v>
      </c>
      <c r="Z39" s="19">
        <v>2342871.7340095332</v>
      </c>
      <c r="AA39" s="15" t="s">
        <v>5589</v>
      </c>
    </row>
    <row r="40" spans="1:27" x14ac:dyDescent="0.3">
      <c r="A40" t="s">
        <v>5196</v>
      </c>
      <c r="B40" t="s">
        <v>1674</v>
      </c>
      <c r="C40" t="s">
        <v>277</v>
      </c>
      <c r="D40" t="s">
        <v>5157</v>
      </c>
      <c r="E40" t="s">
        <v>1675</v>
      </c>
      <c r="F40" s="15">
        <v>2</v>
      </c>
      <c r="G40" s="15">
        <f t="shared" si="1"/>
        <v>12</v>
      </c>
      <c r="H40" s="15">
        <v>2</v>
      </c>
      <c r="I40" s="15">
        <f t="shared" si="2"/>
        <v>10</v>
      </c>
      <c r="J40" s="15">
        <v>1</v>
      </c>
      <c r="K40" s="15">
        <f t="shared" si="3"/>
        <v>5</v>
      </c>
      <c r="L40" s="15">
        <v>1</v>
      </c>
      <c r="M40" s="15">
        <f t="shared" si="4"/>
        <v>7</v>
      </c>
      <c r="N40" s="15">
        <v>4</v>
      </c>
      <c r="O40" s="15">
        <f t="shared" si="5"/>
        <v>28</v>
      </c>
      <c r="P40" s="15">
        <v>3</v>
      </c>
      <c r="Q40" s="15">
        <f t="shared" si="6"/>
        <v>21</v>
      </c>
      <c r="R40" s="15">
        <v>13</v>
      </c>
      <c r="S40" s="15">
        <f t="shared" si="10"/>
        <v>83</v>
      </c>
      <c r="T40" s="15">
        <f t="shared" si="8"/>
        <v>2.7666666666666666</v>
      </c>
      <c r="U40" s="19">
        <f t="shared" si="9"/>
        <v>3</v>
      </c>
      <c r="V40" s="93">
        <f t="shared" si="0"/>
        <v>1.66E-2</v>
      </c>
      <c r="W40" s="19">
        <v>21.360437000000001</v>
      </c>
      <c r="X40" s="19">
        <v>-98.504357400000004</v>
      </c>
      <c r="Y40" s="19">
        <v>551387.34153086308</v>
      </c>
      <c r="Z40" s="19">
        <v>2362119.9846046092</v>
      </c>
      <c r="AA40" s="15" t="s">
        <v>5589</v>
      </c>
    </row>
    <row r="41" spans="1:27" x14ac:dyDescent="0.3">
      <c r="A41" t="s">
        <v>5196</v>
      </c>
      <c r="B41" t="s">
        <v>1676</v>
      </c>
      <c r="C41" t="s">
        <v>752</v>
      </c>
      <c r="D41" t="s">
        <v>5157</v>
      </c>
      <c r="E41" t="s">
        <v>1677</v>
      </c>
      <c r="F41" s="15">
        <v>0</v>
      </c>
      <c r="G41" s="15">
        <f t="shared" si="1"/>
        <v>0</v>
      </c>
      <c r="H41" s="15">
        <v>3</v>
      </c>
      <c r="I41" s="15">
        <f t="shared" si="2"/>
        <v>15</v>
      </c>
      <c r="J41" s="15">
        <v>2</v>
      </c>
      <c r="K41" s="15">
        <f t="shared" si="3"/>
        <v>10</v>
      </c>
      <c r="L41" s="15">
        <v>1</v>
      </c>
      <c r="M41" s="15">
        <f t="shared" si="4"/>
        <v>7</v>
      </c>
      <c r="N41" s="15">
        <v>4</v>
      </c>
      <c r="O41" s="15">
        <f t="shared" si="5"/>
        <v>28</v>
      </c>
      <c r="P41" s="15">
        <v>0</v>
      </c>
      <c r="Q41" s="15">
        <f t="shared" si="6"/>
        <v>0</v>
      </c>
      <c r="R41" s="15">
        <v>10</v>
      </c>
      <c r="S41" s="15">
        <f t="shared" si="10"/>
        <v>60</v>
      </c>
      <c r="T41" s="15">
        <f t="shared" si="8"/>
        <v>2</v>
      </c>
      <c r="U41" s="19">
        <f t="shared" si="9"/>
        <v>2</v>
      </c>
      <c r="V41" s="93">
        <f t="shared" si="0"/>
        <v>1.2E-2</v>
      </c>
      <c r="W41" s="19">
        <v>21.331166899999999</v>
      </c>
      <c r="X41" s="19">
        <v>-98.644589999999994</v>
      </c>
      <c r="Y41" s="19">
        <v>536855.42502194992</v>
      </c>
      <c r="Z41" s="19">
        <v>2358841.0730401399</v>
      </c>
      <c r="AA41" s="15" t="s">
        <v>5588</v>
      </c>
    </row>
    <row r="42" spans="1:27" x14ac:dyDescent="0.3">
      <c r="A42" t="s">
        <v>5196</v>
      </c>
      <c r="B42" t="s">
        <v>1678</v>
      </c>
      <c r="C42" t="s">
        <v>1084</v>
      </c>
      <c r="D42" t="s">
        <v>5157</v>
      </c>
      <c r="E42" t="s">
        <v>659</v>
      </c>
      <c r="F42" s="15">
        <v>5</v>
      </c>
      <c r="G42" s="15">
        <f t="shared" si="1"/>
        <v>30</v>
      </c>
      <c r="H42" s="15">
        <v>5</v>
      </c>
      <c r="I42" s="15">
        <f t="shared" si="2"/>
        <v>25</v>
      </c>
      <c r="J42" s="15">
        <v>5</v>
      </c>
      <c r="K42" s="15">
        <f t="shared" si="3"/>
        <v>25</v>
      </c>
      <c r="L42" s="15">
        <v>5</v>
      </c>
      <c r="M42" s="15">
        <f t="shared" si="4"/>
        <v>35</v>
      </c>
      <c r="N42" s="15">
        <v>4</v>
      </c>
      <c r="O42" s="15">
        <f t="shared" si="5"/>
        <v>28</v>
      </c>
      <c r="P42" s="15">
        <v>10</v>
      </c>
      <c r="Q42" s="15">
        <f t="shared" si="6"/>
        <v>70</v>
      </c>
      <c r="R42" s="15">
        <v>34</v>
      </c>
      <c r="S42" s="15">
        <f t="shared" si="10"/>
        <v>213</v>
      </c>
      <c r="T42" s="15">
        <f t="shared" si="8"/>
        <v>7.1</v>
      </c>
      <c r="U42" s="19">
        <f t="shared" si="9"/>
        <v>8</v>
      </c>
      <c r="V42" s="93">
        <f t="shared" si="0"/>
        <v>4.2599999999999999E-2</v>
      </c>
      <c r="W42" s="19">
        <v>21.375555500000001</v>
      </c>
      <c r="X42" s="19">
        <v>-98.557222100000004</v>
      </c>
      <c r="Y42" s="19">
        <v>545901.62642016273</v>
      </c>
      <c r="Z42" s="19">
        <v>2363776.951023268</v>
      </c>
      <c r="AA42" s="15" t="s">
        <v>5589</v>
      </c>
    </row>
    <row r="43" spans="1:27" x14ac:dyDescent="0.3">
      <c r="A43" t="s">
        <v>5196</v>
      </c>
      <c r="B43" t="s">
        <v>1679</v>
      </c>
      <c r="C43" t="s">
        <v>1609</v>
      </c>
      <c r="D43" t="s">
        <v>5157</v>
      </c>
      <c r="E43" t="s">
        <v>786</v>
      </c>
      <c r="F43" s="15">
        <v>1</v>
      </c>
      <c r="G43" s="15">
        <f t="shared" si="1"/>
        <v>6</v>
      </c>
      <c r="H43" s="15">
        <v>3</v>
      </c>
      <c r="I43" s="15">
        <f t="shared" si="2"/>
        <v>15</v>
      </c>
      <c r="J43" s="15">
        <v>2</v>
      </c>
      <c r="K43" s="15">
        <f t="shared" si="3"/>
        <v>10</v>
      </c>
      <c r="L43" s="15">
        <v>1</v>
      </c>
      <c r="M43" s="15">
        <f t="shared" si="4"/>
        <v>7</v>
      </c>
      <c r="N43" s="15">
        <v>2</v>
      </c>
      <c r="O43" s="15">
        <f t="shared" si="5"/>
        <v>14</v>
      </c>
      <c r="P43" s="15">
        <v>2</v>
      </c>
      <c r="Q43" s="15">
        <f t="shared" si="6"/>
        <v>14</v>
      </c>
      <c r="R43" s="15">
        <v>11</v>
      </c>
      <c r="S43" s="15">
        <f t="shared" si="10"/>
        <v>66</v>
      </c>
      <c r="T43" s="15">
        <f t="shared" si="8"/>
        <v>2.2000000000000002</v>
      </c>
      <c r="U43" s="19">
        <f t="shared" si="9"/>
        <v>3</v>
      </c>
      <c r="V43" s="93">
        <f t="shared" si="0"/>
        <v>1.32E-2</v>
      </c>
      <c r="W43" s="19">
        <v>21.169741999999999</v>
      </c>
      <c r="X43" s="19">
        <v>-98.597571500000001</v>
      </c>
      <c r="Y43" s="19">
        <v>541776.70392016729</v>
      </c>
      <c r="Z43" s="19">
        <v>2340986.6117868931</v>
      </c>
      <c r="AA43" s="15" t="s">
        <v>5588</v>
      </c>
    </row>
    <row r="44" spans="1:27" x14ac:dyDescent="0.3">
      <c r="A44" t="s">
        <v>5196</v>
      </c>
      <c r="B44" t="s">
        <v>1680</v>
      </c>
      <c r="C44" t="s">
        <v>266</v>
      </c>
      <c r="D44" t="s">
        <v>350</v>
      </c>
      <c r="E44" t="s">
        <v>871</v>
      </c>
      <c r="F44" s="15">
        <v>8</v>
      </c>
      <c r="G44" s="15">
        <f t="shared" si="1"/>
        <v>48</v>
      </c>
      <c r="H44" s="15">
        <v>4</v>
      </c>
      <c r="I44" s="15">
        <f t="shared" si="2"/>
        <v>20</v>
      </c>
      <c r="J44" s="15">
        <v>5</v>
      </c>
      <c r="K44" s="15">
        <f t="shared" si="3"/>
        <v>25</v>
      </c>
      <c r="L44" s="15">
        <v>3</v>
      </c>
      <c r="M44" s="15">
        <f t="shared" si="4"/>
        <v>21</v>
      </c>
      <c r="N44" s="15">
        <v>6</v>
      </c>
      <c r="O44" s="15">
        <f t="shared" si="5"/>
        <v>42</v>
      </c>
      <c r="P44" s="15">
        <v>9</v>
      </c>
      <c r="Q44" s="15">
        <f t="shared" si="6"/>
        <v>63</v>
      </c>
      <c r="R44" s="15">
        <v>35</v>
      </c>
      <c r="S44" s="15">
        <f t="shared" si="10"/>
        <v>219</v>
      </c>
      <c r="T44" s="15">
        <f t="shared" si="8"/>
        <v>7.3</v>
      </c>
      <c r="U44" s="19">
        <f t="shared" si="9"/>
        <v>8</v>
      </c>
      <c r="V44" s="93">
        <f t="shared" si="0"/>
        <v>4.3799999999999999E-2</v>
      </c>
      <c r="W44" s="19">
        <v>21.049722200000001</v>
      </c>
      <c r="X44" s="19">
        <v>-98.585555600000006</v>
      </c>
      <c r="Y44" s="19">
        <v>543058.71419392945</v>
      </c>
      <c r="Z44" s="19">
        <v>2327706.4723397535</v>
      </c>
      <c r="AA44" s="15" t="s">
        <v>5587</v>
      </c>
    </row>
    <row r="45" spans="1:27" x14ac:dyDescent="0.3">
      <c r="A45" t="s">
        <v>5196</v>
      </c>
      <c r="B45" t="s">
        <v>1681</v>
      </c>
      <c r="C45" t="s">
        <v>289</v>
      </c>
      <c r="D45" t="s">
        <v>202</v>
      </c>
      <c r="E45" t="s">
        <v>1682</v>
      </c>
      <c r="F45" s="15">
        <v>6</v>
      </c>
      <c r="G45" s="15">
        <f t="shared" si="1"/>
        <v>36</v>
      </c>
      <c r="H45" s="15">
        <v>6</v>
      </c>
      <c r="I45" s="15">
        <f t="shared" si="2"/>
        <v>30</v>
      </c>
      <c r="J45" s="15">
        <v>4</v>
      </c>
      <c r="K45" s="15">
        <f t="shared" si="3"/>
        <v>20</v>
      </c>
      <c r="L45" s="15">
        <v>1</v>
      </c>
      <c r="M45" s="15">
        <f t="shared" si="4"/>
        <v>7</v>
      </c>
      <c r="N45" s="15">
        <v>9</v>
      </c>
      <c r="O45" s="15">
        <f t="shared" si="5"/>
        <v>63</v>
      </c>
      <c r="P45" s="15">
        <v>6</v>
      </c>
      <c r="Q45" s="15">
        <f t="shared" si="6"/>
        <v>42</v>
      </c>
      <c r="R45" s="15">
        <v>32</v>
      </c>
      <c r="S45" s="15">
        <f t="shared" si="10"/>
        <v>198</v>
      </c>
      <c r="T45" s="15">
        <f t="shared" si="8"/>
        <v>6.6</v>
      </c>
      <c r="U45" s="19">
        <f t="shared" si="9"/>
        <v>7</v>
      </c>
      <c r="V45" s="93">
        <f t="shared" si="0"/>
        <v>3.9600000000000003E-2</v>
      </c>
      <c r="W45" s="19">
        <v>21.136717099999998</v>
      </c>
      <c r="X45" s="19">
        <v>-98.412216200000003</v>
      </c>
      <c r="Y45" s="19">
        <v>561032.66971733805</v>
      </c>
      <c r="Z45" s="19">
        <v>2337391.4965075254</v>
      </c>
      <c r="AA45" s="15" t="s">
        <v>5592</v>
      </c>
    </row>
    <row r="46" spans="1:27" x14ac:dyDescent="0.3">
      <c r="A46" t="s">
        <v>5196</v>
      </c>
      <c r="B46" t="s">
        <v>1683</v>
      </c>
      <c r="C46" t="s">
        <v>289</v>
      </c>
      <c r="D46" t="s">
        <v>5157</v>
      </c>
      <c r="E46" t="s">
        <v>1684</v>
      </c>
      <c r="F46" s="15">
        <v>5</v>
      </c>
      <c r="G46" s="15">
        <f t="shared" si="1"/>
        <v>30</v>
      </c>
      <c r="H46" s="15">
        <v>3</v>
      </c>
      <c r="I46" s="15">
        <f t="shared" si="2"/>
        <v>15</v>
      </c>
      <c r="J46" s="15">
        <v>3</v>
      </c>
      <c r="K46" s="15">
        <f t="shared" si="3"/>
        <v>15</v>
      </c>
      <c r="L46" s="15">
        <v>8</v>
      </c>
      <c r="M46" s="15">
        <f t="shared" si="4"/>
        <v>56</v>
      </c>
      <c r="N46" s="15">
        <v>1</v>
      </c>
      <c r="O46" s="15">
        <f t="shared" si="5"/>
        <v>7</v>
      </c>
      <c r="P46" s="15">
        <v>3</v>
      </c>
      <c r="Q46" s="15">
        <f t="shared" si="6"/>
        <v>21</v>
      </c>
      <c r="R46" s="15">
        <v>23</v>
      </c>
      <c r="S46" s="15">
        <f t="shared" si="10"/>
        <v>144</v>
      </c>
      <c r="T46" s="15">
        <f t="shared" si="8"/>
        <v>4.8</v>
      </c>
      <c r="U46" s="19">
        <f t="shared" si="9"/>
        <v>5</v>
      </c>
      <c r="V46" s="93">
        <f t="shared" si="0"/>
        <v>2.8799999999999999E-2</v>
      </c>
      <c r="W46" s="19">
        <v>21.330177200000001</v>
      </c>
      <c r="X46" s="19">
        <v>-98.656620799999999</v>
      </c>
      <c r="Y46" s="19">
        <v>535608.07864315424</v>
      </c>
      <c r="Z46" s="19">
        <v>2358728.7670317125</v>
      </c>
      <c r="AA46" s="15" t="s">
        <v>5588</v>
      </c>
    </row>
    <row r="47" spans="1:27" x14ac:dyDescent="0.3">
      <c r="A47" t="s">
        <v>5196</v>
      </c>
      <c r="B47" t="s">
        <v>1685</v>
      </c>
      <c r="C47" t="s">
        <v>271</v>
      </c>
      <c r="D47" t="s">
        <v>5157</v>
      </c>
      <c r="E47" t="s">
        <v>1686</v>
      </c>
      <c r="F47" s="15">
        <v>1</v>
      </c>
      <c r="G47" s="15">
        <f t="shared" si="1"/>
        <v>6</v>
      </c>
      <c r="H47" s="15">
        <v>0</v>
      </c>
      <c r="I47" s="15">
        <f t="shared" si="2"/>
        <v>0</v>
      </c>
      <c r="J47" s="15">
        <v>2</v>
      </c>
      <c r="K47" s="15">
        <f t="shared" si="3"/>
        <v>10</v>
      </c>
      <c r="L47" s="15">
        <v>3</v>
      </c>
      <c r="M47" s="15">
        <f t="shared" si="4"/>
        <v>21</v>
      </c>
      <c r="N47" s="15">
        <v>2</v>
      </c>
      <c r="O47" s="15">
        <f t="shared" si="5"/>
        <v>14</v>
      </c>
      <c r="P47" s="15">
        <v>4</v>
      </c>
      <c r="Q47" s="15">
        <f t="shared" si="6"/>
        <v>28</v>
      </c>
      <c r="R47" s="15">
        <v>12</v>
      </c>
      <c r="S47" s="15">
        <f t="shared" si="10"/>
        <v>79</v>
      </c>
      <c r="T47" s="15">
        <f>S47/30</f>
        <v>2.6333333333333333</v>
      </c>
      <c r="U47" s="19">
        <f t="shared" si="9"/>
        <v>3</v>
      </c>
      <c r="V47" s="93">
        <f t="shared" si="0"/>
        <v>1.5800000000000002E-2</v>
      </c>
      <c r="W47" s="19">
        <v>21.3454215</v>
      </c>
      <c r="X47" s="19">
        <v>-98.640465599999999</v>
      </c>
      <c r="Y47" s="19">
        <v>537279.52014917752</v>
      </c>
      <c r="Z47" s="19">
        <v>2360419.7254060847</v>
      </c>
      <c r="AA47" s="15" t="s">
        <v>5588</v>
      </c>
    </row>
    <row r="48" spans="1:27" x14ac:dyDescent="0.3">
      <c r="A48" t="s">
        <v>5196</v>
      </c>
      <c r="B48" t="s">
        <v>1687</v>
      </c>
      <c r="C48" t="s">
        <v>266</v>
      </c>
      <c r="D48" t="s">
        <v>5157</v>
      </c>
      <c r="E48" t="s">
        <v>1273</v>
      </c>
      <c r="F48" s="15">
        <v>6</v>
      </c>
      <c r="G48" s="15">
        <f t="shared" si="1"/>
        <v>36</v>
      </c>
      <c r="H48" s="15">
        <v>4</v>
      </c>
      <c r="I48" s="15">
        <f t="shared" si="2"/>
        <v>20</v>
      </c>
      <c r="J48" s="15">
        <v>1</v>
      </c>
      <c r="K48" s="15">
        <f t="shared" si="3"/>
        <v>5</v>
      </c>
      <c r="L48" s="15">
        <v>3</v>
      </c>
      <c r="M48" s="15">
        <f t="shared" si="4"/>
        <v>21</v>
      </c>
      <c r="N48" s="15">
        <v>3</v>
      </c>
      <c r="O48" s="15">
        <f t="shared" si="5"/>
        <v>21</v>
      </c>
      <c r="P48" s="15">
        <v>2</v>
      </c>
      <c r="Q48" s="15">
        <f t="shared" si="6"/>
        <v>14</v>
      </c>
      <c r="R48" s="15">
        <v>19</v>
      </c>
      <c r="S48" s="15">
        <f t="shared" si="10"/>
        <v>117</v>
      </c>
      <c r="T48" s="15">
        <f>S48/30</f>
        <v>3.9</v>
      </c>
      <c r="U48" s="19">
        <f t="shared" si="9"/>
        <v>4</v>
      </c>
      <c r="V48" s="93">
        <f t="shared" ref="V48:V111" si="11">(S48*$AB$11)/$AF$4</f>
        <v>2.3400000000000001E-2</v>
      </c>
      <c r="W48" s="19">
        <v>21.293230300000001</v>
      </c>
      <c r="X48" s="19">
        <v>-98.577252599999994</v>
      </c>
      <c r="Y48" s="19">
        <v>543849.54748930642</v>
      </c>
      <c r="Z48" s="19">
        <v>2354659.5352516142</v>
      </c>
      <c r="AA48" s="15" t="s">
        <v>5589</v>
      </c>
    </row>
    <row r="49" spans="1:27" x14ac:dyDescent="0.3">
      <c r="A49" t="s">
        <v>5196</v>
      </c>
      <c r="B49" t="s">
        <v>1688</v>
      </c>
      <c r="C49" t="s">
        <v>1689</v>
      </c>
      <c r="D49" t="s">
        <v>5157</v>
      </c>
      <c r="E49" t="s">
        <v>634</v>
      </c>
      <c r="F49" s="15">
        <v>21</v>
      </c>
      <c r="G49" s="15">
        <f t="shared" si="1"/>
        <v>126</v>
      </c>
      <c r="H49" s="15">
        <v>22</v>
      </c>
      <c r="I49" s="15">
        <f t="shared" si="2"/>
        <v>110</v>
      </c>
      <c r="J49" s="15">
        <v>29</v>
      </c>
      <c r="K49" s="15">
        <f t="shared" si="3"/>
        <v>145</v>
      </c>
      <c r="L49" s="15">
        <v>23</v>
      </c>
      <c r="M49" s="15">
        <f t="shared" si="4"/>
        <v>161</v>
      </c>
      <c r="N49" s="15">
        <v>24</v>
      </c>
      <c r="O49" s="15">
        <f t="shared" si="5"/>
        <v>168</v>
      </c>
      <c r="P49" s="15">
        <v>27</v>
      </c>
      <c r="Q49" s="15">
        <f t="shared" si="6"/>
        <v>189</v>
      </c>
      <c r="R49" s="15">
        <v>146</v>
      </c>
      <c r="S49" s="15">
        <f t="shared" si="10"/>
        <v>899</v>
      </c>
      <c r="T49" s="15">
        <f t="shared" si="8"/>
        <v>29.966666666666665</v>
      </c>
      <c r="U49" s="19">
        <f t="shared" si="9"/>
        <v>30</v>
      </c>
      <c r="V49" s="93">
        <f t="shared" si="11"/>
        <v>0.17979999999999999</v>
      </c>
      <c r="W49" s="19">
        <v>21.117411600000001</v>
      </c>
      <c r="X49" s="19">
        <v>-98.626375600000003</v>
      </c>
      <c r="Y49" s="19">
        <v>538800.09777014155</v>
      </c>
      <c r="Z49" s="19">
        <v>2335187.5600740723</v>
      </c>
      <c r="AA49" s="15" t="s">
        <v>5584</v>
      </c>
    </row>
    <row r="50" spans="1:27" x14ac:dyDescent="0.3">
      <c r="A50" t="s">
        <v>5196</v>
      </c>
      <c r="B50" t="s">
        <v>1690</v>
      </c>
      <c r="C50" t="s">
        <v>1691</v>
      </c>
      <c r="D50" t="s">
        <v>5157</v>
      </c>
      <c r="E50" t="s">
        <v>1292</v>
      </c>
      <c r="F50" s="15">
        <v>8</v>
      </c>
      <c r="G50" s="15">
        <f t="shared" si="1"/>
        <v>48</v>
      </c>
      <c r="H50" s="15">
        <v>6</v>
      </c>
      <c r="I50" s="15">
        <f t="shared" si="2"/>
        <v>30</v>
      </c>
      <c r="J50" s="15">
        <v>5</v>
      </c>
      <c r="K50" s="15">
        <f t="shared" si="3"/>
        <v>25</v>
      </c>
      <c r="L50" s="15">
        <v>4</v>
      </c>
      <c r="M50" s="15">
        <f t="shared" si="4"/>
        <v>28</v>
      </c>
      <c r="N50" s="15">
        <v>9</v>
      </c>
      <c r="O50" s="15">
        <f t="shared" si="5"/>
        <v>63</v>
      </c>
      <c r="P50" s="15">
        <v>10</v>
      </c>
      <c r="Q50" s="15">
        <f t="shared" si="6"/>
        <v>70</v>
      </c>
      <c r="R50" s="15">
        <v>42</v>
      </c>
      <c r="S50" s="15">
        <f t="shared" si="10"/>
        <v>264</v>
      </c>
      <c r="T50" s="15">
        <f t="shared" si="8"/>
        <v>8.8000000000000007</v>
      </c>
      <c r="U50" s="19">
        <f t="shared" si="9"/>
        <v>9</v>
      </c>
      <c r="V50" s="93">
        <f t="shared" si="11"/>
        <v>5.28E-2</v>
      </c>
      <c r="W50" s="19">
        <v>21.1669752</v>
      </c>
      <c r="X50" s="19">
        <v>-98.563689199999999</v>
      </c>
      <c r="Y50" s="19">
        <v>545294.96683793887</v>
      </c>
      <c r="Z50" s="19">
        <v>2340689.6874093558</v>
      </c>
      <c r="AA50" s="15" t="s">
        <v>5593</v>
      </c>
    </row>
    <row r="51" spans="1:27" x14ac:dyDescent="0.3">
      <c r="A51" t="s">
        <v>5196</v>
      </c>
      <c r="B51" t="s">
        <v>1692</v>
      </c>
      <c r="C51" t="s">
        <v>378</v>
      </c>
      <c r="D51" t="s">
        <v>5157</v>
      </c>
      <c r="E51" t="s">
        <v>1693</v>
      </c>
      <c r="F51" s="15">
        <v>4</v>
      </c>
      <c r="G51" s="15">
        <f t="shared" si="1"/>
        <v>24</v>
      </c>
      <c r="H51" s="15">
        <v>6</v>
      </c>
      <c r="I51" s="15">
        <f t="shared" si="2"/>
        <v>30</v>
      </c>
      <c r="J51" s="15">
        <v>2</v>
      </c>
      <c r="K51" s="15">
        <f t="shared" si="3"/>
        <v>10</v>
      </c>
      <c r="L51" s="15">
        <v>6</v>
      </c>
      <c r="M51" s="15">
        <f t="shared" si="4"/>
        <v>42</v>
      </c>
      <c r="N51" s="15">
        <v>4</v>
      </c>
      <c r="O51" s="15">
        <f t="shared" si="5"/>
        <v>28</v>
      </c>
      <c r="P51" s="15">
        <v>8</v>
      </c>
      <c r="Q51" s="15">
        <f t="shared" si="6"/>
        <v>56</v>
      </c>
      <c r="R51" s="15">
        <v>30</v>
      </c>
      <c r="S51" s="15">
        <f t="shared" si="10"/>
        <v>190</v>
      </c>
      <c r="T51" s="15">
        <f t="shared" si="8"/>
        <v>6.333333333333333</v>
      </c>
      <c r="U51" s="19">
        <f t="shared" si="9"/>
        <v>7</v>
      </c>
      <c r="V51" s="93">
        <f t="shared" si="11"/>
        <v>3.7999999999999999E-2</v>
      </c>
      <c r="W51" s="19">
        <v>21.2297221</v>
      </c>
      <c r="X51" s="19">
        <v>-98.572777799999997</v>
      </c>
      <c r="Y51" s="19">
        <v>544332.70918863604</v>
      </c>
      <c r="Z51" s="19">
        <v>2347631.7971674721</v>
      </c>
      <c r="AA51" s="15" t="s">
        <v>5589</v>
      </c>
    </row>
    <row r="52" spans="1:27" x14ac:dyDescent="0.3">
      <c r="A52" t="s">
        <v>5196</v>
      </c>
      <c r="B52" t="s">
        <v>1694</v>
      </c>
      <c r="C52" t="s">
        <v>334</v>
      </c>
      <c r="D52" t="s">
        <v>5157</v>
      </c>
      <c r="E52" t="s">
        <v>5409</v>
      </c>
      <c r="F52" s="15">
        <v>2</v>
      </c>
      <c r="G52" s="15">
        <f t="shared" si="1"/>
        <v>12</v>
      </c>
      <c r="H52" s="15">
        <v>4</v>
      </c>
      <c r="I52" s="15">
        <f t="shared" si="2"/>
        <v>20</v>
      </c>
      <c r="J52" s="15">
        <v>7</v>
      </c>
      <c r="K52" s="15">
        <f t="shared" si="3"/>
        <v>35</v>
      </c>
      <c r="L52" s="15">
        <v>6</v>
      </c>
      <c r="M52" s="15">
        <f t="shared" si="4"/>
        <v>42</v>
      </c>
      <c r="N52" s="15">
        <v>6</v>
      </c>
      <c r="O52" s="15">
        <f t="shared" si="5"/>
        <v>42</v>
      </c>
      <c r="P52" s="15">
        <v>9</v>
      </c>
      <c r="Q52" s="15">
        <f t="shared" si="6"/>
        <v>63</v>
      </c>
      <c r="R52" s="15">
        <v>34</v>
      </c>
      <c r="S52" s="15">
        <f t="shared" si="10"/>
        <v>214</v>
      </c>
      <c r="T52" s="15">
        <f t="shared" si="8"/>
        <v>7.1333333333333337</v>
      </c>
      <c r="U52" s="19">
        <f t="shared" si="9"/>
        <v>8</v>
      </c>
      <c r="V52" s="93">
        <f t="shared" si="11"/>
        <v>4.2799999999999998E-2</v>
      </c>
      <c r="W52" s="19">
        <v>21.1327398</v>
      </c>
      <c r="X52" s="19">
        <v>-98.648199099999999</v>
      </c>
      <c r="Y52" s="19">
        <v>536529.9977288025</v>
      </c>
      <c r="Z52" s="19">
        <v>2336878.8536980539</v>
      </c>
      <c r="AA52" s="15" t="s">
        <v>5593</v>
      </c>
    </row>
    <row r="53" spans="1:27" x14ac:dyDescent="0.3">
      <c r="A53" t="s">
        <v>5196</v>
      </c>
      <c r="B53" t="s">
        <v>1695</v>
      </c>
      <c r="C53" t="s">
        <v>1578</v>
      </c>
      <c r="D53" t="s">
        <v>5157</v>
      </c>
      <c r="E53" t="s">
        <v>1696</v>
      </c>
      <c r="F53" s="15">
        <v>1</v>
      </c>
      <c r="G53" s="15">
        <f t="shared" si="1"/>
        <v>6</v>
      </c>
      <c r="H53" s="15">
        <v>1</v>
      </c>
      <c r="I53" s="15">
        <f t="shared" si="2"/>
        <v>5</v>
      </c>
      <c r="J53" s="15">
        <v>3</v>
      </c>
      <c r="K53" s="15">
        <f t="shared" si="3"/>
        <v>15</v>
      </c>
      <c r="L53" s="15">
        <v>3</v>
      </c>
      <c r="M53" s="15">
        <f t="shared" si="4"/>
        <v>21</v>
      </c>
      <c r="N53" s="15">
        <v>1</v>
      </c>
      <c r="O53" s="15">
        <f t="shared" si="5"/>
        <v>7</v>
      </c>
      <c r="P53" s="15">
        <v>0</v>
      </c>
      <c r="Q53" s="15">
        <f t="shared" si="6"/>
        <v>0</v>
      </c>
      <c r="R53" s="15">
        <v>9</v>
      </c>
      <c r="S53" s="15">
        <f t="shared" si="10"/>
        <v>54</v>
      </c>
      <c r="T53" s="15">
        <f t="shared" si="8"/>
        <v>1.8</v>
      </c>
      <c r="U53" s="19">
        <f t="shared" si="9"/>
        <v>2</v>
      </c>
      <c r="V53" s="93">
        <f t="shared" si="11"/>
        <v>1.0800000000000001E-2</v>
      </c>
      <c r="W53" s="19">
        <v>21.305340300000001</v>
      </c>
      <c r="X53" s="19">
        <v>-98.593394399999994</v>
      </c>
      <c r="Y53" s="19">
        <v>542171.76013846847</v>
      </c>
      <c r="Z53" s="19">
        <v>2355995.453908891</v>
      </c>
      <c r="AA53" s="15" t="s">
        <v>5589</v>
      </c>
    </row>
    <row r="54" spans="1:27" x14ac:dyDescent="0.3">
      <c r="A54" t="s">
        <v>5196</v>
      </c>
      <c r="B54" t="s">
        <v>1707</v>
      </c>
      <c r="C54" t="s">
        <v>275</v>
      </c>
      <c r="D54" t="s">
        <v>301</v>
      </c>
      <c r="E54" t="s">
        <v>1708</v>
      </c>
      <c r="F54" s="15">
        <v>6</v>
      </c>
      <c r="G54" s="15">
        <f t="shared" si="1"/>
        <v>36</v>
      </c>
      <c r="H54" s="15">
        <v>3</v>
      </c>
      <c r="I54" s="15">
        <f t="shared" si="2"/>
        <v>15</v>
      </c>
      <c r="J54" s="15">
        <v>6</v>
      </c>
      <c r="K54" s="15">
        <f t="shared" si="3"/>
        <v>30</v>
      </c>
      <c r="L54" s="15">
        <v>1</v>
      </c>
      <c r="M54" s="15">
        <f t="shared" si="4"/>
        <v>7</v>
      </c>
      <c r="N54" s="15">
        <v>5</v>
      </c>
      <c r="O54" s="15">
        <f t="shared" si="5"/>
        <v>35</v>
      </c>
      <c r="P54" s="15">
        <v>4</v>
      </c>
      <c r="Q54" s="15">
        <f t="shared" si="6"/>
        <v>28</v>
      </c>
      <c r="R54" s="15">
        <v>25</v>
      </c>
      <c r="S54" s="15">
        <f t="shared" si="10"/>
        <v>151</v>
      </c>
      <c r="T54" s="15">
        <f t="shared" si="8"/>
        <v>5.0333333333333332</v>
      </c>
      <c r="U54" s="19">
        <f t="shared" si="9"/>
        <v>6</v>
      </c>
      <c r="V54" s="93">
        <f t="shared" si="11"/>
        <v>3.0200000000000001E-2</v>
      </c>
      <c r="W54" s="19">
        <v>20.989635067175399</v>
      </c>
      <c r="X54" s="19">
        <v>-98.498802149576207</v>
      </c>
      <c r="Y54" s="19">
        <v>552092.99015481141</v>
      </c>
      <c r="Z54" s="19">
        <v>2321082.1281675943</v>
      </c>
      <c r="AA54" s="15" t="s">
        <v>5597</v>
      </c>
    </row>
    <row r="55" spans="1:27" x14ac:dyDescent="0.3">
      <c r="A55" t="s">
        <v>5196</v>
      </c>
      <c r="B55" t="s">
        <v>1767</v>
      </c>
      <c r="C55" t="s">
        <v>1768</v>
      </c>
      <c r="D55" t="s">
        <v>5167</v>
      </c>
      <c r="E55" t="s">
        <v>418</v>
      </c>
      <c r="F55" s="15">
        <v>3</v>
      </c>
      <c r="G55" s="15">
        <f t="shared" si="1"/>
        <v>18</v>
      </c>
      <c r="H55" s="15">
        <v>9</v>
      </c>
      <c r="I55" s="15">
        <f t="shared" si="2"/>
        <v>45</v>
      </c>
      <c r="J55" s="15">
        <v>7</v>
      </c>
      <c r="K55" s="15">
        <f t="shared" si="3"/>
        <v>35</v>
      </c>
      <c r="L55" s="15">
        <v>5</v>
      </c>
      <c r="M55" s="15">
        <f t="shared" si="4"/>
        <v>35</v>
      </c>
      <c r="N55" s="15">
        <v>4</v>
      </c>
      <c r="O55" s="15">
        <f t="shared" si="5"/>
        <v>28</v>
      </c>
      <c r="P55" s="15">
        <v>2</v>
      </c>
      <c r="Q55" s="15">
        <f t="shared" si="6"/>
        <v>14</v>
      </c>
      <c r="R55" s="15">
        <v>30</v>
      </c>
      <c r="S55" s="15">
        <f t="shared" si="10"/>
        <v>175</v>
      </c>
      <c r="T55" s="15">
        <f t="shared" si="8"/>
        <v>5.833333333333333</v>
      </c>
      <c r="U55" s="19">
        <f t="shared" si="9"/>
        <v>6</v>
      </c>
      <c r="V55" s="93">
        <f t="shared" si="11"/>
        <v>3.5000000000000003E-2</v>
      </c>
      <c r="W55" s="19">
        <v>21.116780800000001</v>
      </c>
      <c r="X55" s="19">
        <v>-98.741800799999993</v>
      </c>
      <c r="Y55" s="19">
        <v>526813.47604942683</v>
      </c>
      <c r="Z55" s="19">
        <v>2335093.9345777016</v>
      </c>
      <c r="AA55" s="15" t="s">
        <v>5584</v>
      </c>
    </row>
    <row r="56" spans="1:27" x14ac:dyDescent="0.3">
      <c r="A56" t="s">
        <v>5196</v>
      </c>
      <c r="B56" t="s">
        <v>1798</v>
      </c>
      <c r="C56" t="s">
        <v>340</v>
      </c>
      <c r="D56" t="s">
        <v>350</v>
      </c>
      <c r="E56" t="s">
        <v>350</v>
      </c>
      <c r="F56" s="15">
        <v>54</v>
      </c>
      <c r="G56" s="15">
        <f t="shared" si="1"/>
        <v>324</v>
      </c>
      <c r="H56" s="15">
        <v>58</v>
      </c>
      <c r="I56" s="15">
        <f t="shared" si="2"/>
        <v>290</v>
      </c>
      <c r="J56" s="15">
        <v>63</v>
      </c>
      <c r="K56" s="15">
        <f t="shared" si="3"/>
        <v>315</v>
      </c>
      <c r="L56" s="15">
        <v>55</v>
      </c>
      <c r="M56" s="15">
        <f t="shared" si="4"/>
        <v>385</v>
      </c>
      <c r="N56" s="15">
        <v>52</v>
      </c>
      <c r="O56" s="15">
        <f t="shared" si="5"/>
        <v>364</v>
      </c>
      <c r="P56" s="15">
        <v>61</v>
      </c>
      <c r="Q56" s="15">
        <f t="shared" si="6"/>
        <v>427</v>
      </c>
      <c r="R56" s="15">
        <v>343</v>
      </c>
      <c r="S56" s="15">
        <f t="shared" si="10"/>
        <v>2105</v>
      </c>
      <c r="T56" s="15">
        <f t="shared" si="8"/>
        <v>70.166666666666671</v>
      </c>
      <c r="U56" s="19">
        <f t="shared" si="9"/>
        <v>71</v>
      </c>
      <c r="V56" s="93">
        <f t="shared" si="11"/>
        <v>0.42099999999999999</v>
      </c>
      <c r="W56" s="19">
        <v>20.993659999999998</v>
      </c>
      <c r="X56" s="19">
        <v>-98.654902000000007</v>
      </c>
      <c r="Y56" s="19">
        <v>535867.30214718927</v>
      </c>
      <c r="Z56" s="19">
        <v>2321484.6621342138</v>
      </c>
      <c r="AA56" s="15" t="s">
        <v>5587</v>
      </c>
    </row>
    <row r="57" spans="1:27" x14ac:dyDescent="0.3">
      <c r="A57" t="s">
        <v>5196</v>
      </c>
      <c r="B57" t="s">
        <v>1806</v>
      </c>
      <c r="C57" t="s">
        <v>277</v>
      </c>
      <c r="D57" t="s">
        <v>202</v>
      </c>
      <c r="E57" t="s">
        <v>802</v>
      </c>
      <c r="F57" s="15">
        <v>5</v>
      </c>
      <c r="G57" s="15">
        <f t="shared" si="1"/>
        <v>30</v>
      </c>
      <c r="H57" s="15">
        <v>5</v>
      </c>
      <c r="I57" s="15">
        <f t="shared" si="2"/>
        <v>25</v>
      </c>
      <c r="J57" s="15">
        <v>2</v>
      </c>
      <c r="K57" s="15">
        <f t="shared" si="3"/>
        <v>10</v>
      </c>
      <c r="L57" s="15">
        <v>5</v>
      </c>
      <c r="M57" s="15">
        <f t="shared" si="4"/>
        <v>35</v>
      </c>
      <c r="N57" s="15">
        <v>6</v>
      </c>
      <c r="O57" s="15">
        <f t="shared" si="5"/>
        <v>42</v>
      </c>
      <c r="P57" s="15">
        <v>7</v>
      </c>
      <c r="Q57" s="15">
        <f t="shared" si="6"/>
        <v>49</v>
      </c>
      <c r="R57" s="15">
        <v>30</v>
      </c>
      <c r="S57" s="15">
        <f t="shared" si="10"/>
        <v>191</v>
      </c>
      <c r="T57" s="15">
        <f t="shared" si="8"/>
        <v>6.3666666666666663</v>
      </c>
      <c r="U57" s="19">
        <f t="shared" si="9"/>
        <v>7</v>
      </c>
      <c r="V57" s="93">
        <f t="shared" si="11"/>
        <v>3.8199999999999998E-2</v>
      </c>
      <c r="W57" s="19">
        <v>21.1230555</v>
      </c>
      <c r="X57" s="19">
        <v>-98.479722100000004</v>
      </c>
      <c r="Y57" s="19">
        <v>554027.975416929</v>
      </c>
      <c r="Z57" s="19">
        <v>2335855.0180400894</v>
      </c>
      <c r="AA57" s="15" t="s">
        <v>5586</v>
      </c>
    </row>
    <row r="58" spans="1:27" x14ac:dyDescent="0.3">
      <c r="A58" t="s">
        <v>5196</v>
      </c>
      <c r="B58" t="s">
        <v>1831</v>
      </c>
      <c r="C58" t="s">
        <v>335</v>
      </c>
      <c r="D58" t="s">
        <v>202</v>
      </c>
      <c r="E58" t="s">
        <v>862</v>
      </c>
      <c r="F58" s="15">
        <v>6</v>
      </c>
      <c r="G58" s="15">
        <f t="shared" si="1"/>
        <v>36</v>
      </c>
      <c r="H58" s="15">
        <v>6</v>
      </c>
      <c r="I58" s="15">
        <f t="shared" si="2"/>
        <v>30</v>
      </c>
      <c r="J58" s="15">
        <v>2</v>
      </c>
      <c r="K58" s="15">
        <f t="shared" si="3"/>
        <v>10</v>
      </c>
      <c r="L58" s="15">
        <v>7</v>
      </c>
      <c r="M58" s="15">
        <f t="shared" si="4"/>
        <v>49</v>
      </c>
      <c r="N58" s="15">
        <v>5</v>
      </c>
      <c r="O58" s="15">
        <f t="shared" si="5"/>
        <v>35</v>
      </c>
      <c r="P58" s="15">
        <v>7</v>
      </c>
      <c r="Q58" s="15">
        <f t="shared" si="6"/>
        <v>49</v>
      </c>
      <c r="R58" s="15">
        <v>33</v>
      </c>
      <c r="S58" s="15">
        <f t="shared" si="10"/>
        <v>209</v>
      </c>
      <c r="T58" s="15">
        <f t="shared" si="8"/>
        <v>6.9666666666666668</v>
      </c>
      <c r="U58" s="19">
        <f t="shared" si="9"/>
        <v>7</v>
      </c>
      <c r="V58" s="93">
        <f t="shared" si="11"/>
        <v>4.1799999999999997E-2</v>
      </c>
      <c r="W58" s="19">
        <v>21.139834400000002</v>
      </c>
      <c r="X58" s="19">
        <v>-98.555964299999999</v>
      </c>
      <c r="Y58" s="19">
        <v>546105.32887114433</v>
      </c>
      <c r="Z58" s="19">
        <v>2337688.043999806</v>
      </c>
      <c r="AA58" s="15" t="s">
        <v>5585</v>
      </c>
    </row>
    <row r="59" spans="1:27" x14ac:dyDescent="0.3">
      <c r="A59" t="s">
        <v>5196</v>
      </c>
      <c r="B59" t="s">
        <v>1856</v>
      </c>
      <c r="C59" t="s">
        <v>289</v>
      </c>
      <c r="D59" t="s">
        <v>202</v>
      </c>
      <c r="E59" t="s">
        <v>202</v>
      </c>
      <c r="F59" s="15">
        <v>15</v>
      </c>
      <c r="G59" s="15">
        <f t="shared" si="1"/>
        <v>90</v>
      </c>
      <c r="H59" s="15">
        <v>16</v>
      </c>
      <c r="I59" s="15">
        <f t="shared" si="2"/>
        <v>80</v>
      </c>
      <c r="J59" s="15">
        <v>23</v>
      </c>
      <c r="K59" s="15">
        <f t="shared" si="3"/>
        <v>115</v>
      </c>
      <c r="L59" s="15">
        <v>18</v>
      </c>
      <c r="M59" s="15">
        <f t="shared" si="4"/>
        <v>126</v>
      </c>
      <c r="N59" s="15">
        <v>20</v>
      </c>
      <c r="O59" s="15">
        <f t="shared" si="5"/>
        <v>140</v>
      </c>
      <c r="P59" s="15">
        <v>28</v>
      </c>
      <c r="Q59" s="15">
        <f t="shared" si="6"/>
        <v>196</v>
      </c>
      <c r="R59" s="15">
        <v>120</v>
      </c>
      <c r="S59" s="15">
        <f t="shared" si="10"/>
        <v>747</v>
      </c>
      <c r="T59" s="15">
        <f t="shared" si="8"/>
        <v>24.9</v>
      </c>
      <c r="U59" s="19">
        <f t="shared" si="9"/>
        <v>25</v>
      </c>
      <c r="V59" s="93">
        <f t="shared" si="11"/>
        <v>0.14940000000000001</v>
      </c>
      <c r="W59" s="19">
        <v>21.135593</v>
      </c>
      <c r="X59" s="19">
        <v>-98.419452100000001</v>
      </c>
      <c r="Y59" s="19">
        <v>560281.76363238704</v>
      </c>
      <c r="Z59" s="19">
        <v>2337264.3200660925</v>
      </c>
      <c r="AA59" s="15" t="s">
        <v>5583</v>
      </c>
    </row>
    <row r="60" spans="1:27" x14ac:dyDescent="0.3">
      <c r="A60" t="s">
        <v>5196</v>
      </c>
      <c r="B60" t="s">
        <v>1928</v>
      </c>
      <c r="C60" t="s">
        <v>265</v>
      </c>
      <c r="D60" t="s">
        <v>202</v>
      </c>
      <c r="E60" t="s">
        <v>725</v>
      </c>
      <c r="F60" s="15">
        <v>27</v>
      </c>
      <c r="G60" s="15">
        <f t="shared" si="1"/>
        <v>162</v>
      </c>
      <c r="H60" s="15">
        <v>14</v>
      </c>
      <c r="I60" s="15">
        <f t="shared" si="2"/>
        <v>70</v>
      </c>
      <c r="J60" s="15">
        <v>24</v>
      </c>
      <c r="K60" s="15">
        <f t="shared" si="3"/>
        <v>120</v>
      </c>
      <c r="L60" s="15">
        <v>27</v>
      </c>
      <c r="M60" s="15">
        <f t="shared" si="4"/>
        <v>189</v>
      </c>
      <c r="N60" s="15">
        <v>24</v>
      </c>
      <c r="O60" s="15">
        <f t="shared" si="5"/>
        <v>168</v>
      </c>
      <c r="P60" s="15">
        <v>14</v>
      </c>
      <c r="Q60" s="15">
        <f t="shared" si="6"/>
        <v>98</v>
      </c>
      <c r="R60" s="15">
        <v>130</v>
      </c>
      <c r="S60" s="15">
        <f t="shared" si="10"/>
        <v>807</v>
      </c>
      <c r="T60" s="15">
        <f t="shared" si="8"/>
        <v>26.9</v>
      </c>
      <c r="U60" s="19">
        <f t="shared" si="9"/>
        <v>27</v>
      </c>
      <c r="V60" s="93">
        <f t="shared" si="11"/>
        <v>0.16139999999999999</v>
      </c>
      <c r="W60" s="19">
        <v>21.164153200000001</v>
      </c>
      <c r="X60" s="19">
        <v>-98.464809099999997</v>
      </c>
      <c r="Y60" s="19">
        <v>555561.31475163426</v>
      </c>
      <c r="Z60" s="19">
        <v>2340408.7784101227</v>
      </c>
      <c r="AA60" s="15" t="s">
        <v>5586</v>
      </c>
    </row>
    <row r="61" spans="1:27" x14ac:dyDescent="0.3">
      <c r="A61" t="s">
        <v>5196</v>
      </c>
      <c r="B61" t="s">
        <v>1980</v>
      </c>
      <c r="C61" t="s">
        <v>1981</v>
      </c>
      <c r="D61" t="s">
        <v>202</v>
      </c>
      <c r="E61" t="s">
        <v>202</v>
      </c>
      <c r="F61" s="15">
        <v>100</v>
      </c>
      <c r="G61" s="15">
        <f t="shared" si="1"/>
        <v>600</v>
      </c>
      <c r="H61" s="15">
        <v>104</v>
      </c>
      <c r="I61" s="15">
        <f t="shared" si="2"/>
        <v>520</v>
      </c>
      <c r="J61" s="15">
        <v>92</v>
      </c>
      <c r="K61" s="15">
        <f t="shared" si="3"/>
        <v>460</v>
      </c>
      <c r="L61" s="15">
        <v>93</v>
      </c>
      <c r="M61" s="15">
        <f t="shared" si="4"/>
        <v>651</v>
      </c>
      <c r="N61" s="15">
        <v>103</v>
      </c>
      <c r="O61" s="15">
        <f t="shared" si="5"/>
        <v>721</v>
      </c>
      <c r="P61" s="15">
        <v>81</v>
      </c>
      <c r="Q61" s="15">
        <f t="shared" si="6"/>
        <v>567</v>
      </c>
      <c r="R61" s="15">
        <v>573</v>
      </c>
      <c r="S61" s="15">
        <f t="shared" si="10"/>
        <v>3519</v>
      </c>
      <c r="T61" s="15">
        <f t="shared" si="8"/>
        <v>117.3</v>
      </c>
      <c r="U61" s="19">
        <f t="shared" si="9"/>
        <v>118</v>
      </c>
      <c r="V61" s="93">
        <f t="shared" si="11"/>
        <v>0.70379999999999998</v>
      </c>
      <c r="W61" s="19">
        <v>21.144751400000001</v>
      </c>
      <c r="X61" s="19">
        <v>-98.407645700000003</v>
      </c>
      <c r="Y61" s="19">
        <v>561503.94543295575</v>
      </c>
      <c r="Z61" s="19">
        <v>2338282.4871572573</v>
      </c>
      <c r="AA61" s="15" t="s">
        <v>5594</v>
      </c>
    </row>
    <row r="62" spans="1:27" x14ac:dyDescent="0.3">
      <c r="A62" t="s">
        <v>5196</v>
      </c>
      <c r="B62" t="s">
        <v>1987</v>
      </c>
      <c r="C62" t="s">
        <v>441</v>
      </c>
      <c r="D62" t="s">
        <v>5167</v>
      </c>
      <c r="E62" t="s">
        <v>538</v>
      </c>
      <c r="F62" s="15">
        <v>29</v>
      </c>
      <c r="G62" s="15">
        <f t="shared" si="1"/>
        <v>174</v>
      </c>
      <c r="H62" s="15">
        <v>36</v>
      </c>
      <c r="I62" s="15">
        <f t="shared" si="2"/>
        <v>180</v>
      </c>
      <c r="J62" s="15">
        <v>33</v>
      </c>
      <c r="K62" s="15">
        <f t="shared" si="3"/>
        <v>165</v>
      </c>
      <c r="L62" s="15">
        <v>42</v>
      </c>
      <c r="M62" s="15">
        <f t="shared" si="4"/>
        <v>294</v>
      </c>
      <c r="N62" s="15">
        <v>45</v>
      </c>
      <c r="O62" s="15">
        <f t="shared" si="5"/>
        <v>315</v>
      </c>
      <c r="P62" s="15">
        <v>40</v>
      </c>
      <c r="Q62" s="15">
        <f t="shared" si="6"/>
        <v>280</v>
      </c>
      <c r="R62" s="15">
        <v>225</v>
      </c>
      <c r="S62" s="15">
        <f t="shared" si="10"/>
        <v>1408</v>
      </c>
      <c r="T62" s="15">
        <f t="shared" si="8"/>
        <v>46.93333333333333</v>
      </c>
      <c r="U62" s="19">
        <f t="shared" si="9"/>
        <v>47</v>
      </c>
      <c r="V62" s="93">
        <f t="shared" si="11"/>
        <v>0.28160000000000002</v>
      </c>
      <c r="W62" s="19">
        <v>21.037918000000001</v>
      </c>
      <c r="X62" s="19">
        <v>-98.907317000000006</v>
      </c>
      <c r="Y62" s="19">
        <v>509630.00249399792</v>
      </c>
      <c r="Z62" s="19">
        <v>2326346.9227707265</v>
      </c>
      <c r="AA62" s="15" t="s">
        <v>5595</v>
      </c>
    </row>
    <row r="63" spans="1:27" x14ac:dyDescent="0.3">
      <c r="A63" t="s">
        <v>5196</v>
      </c>
      <c r="B63" t="s">
        <v>2006</v>
      </c>
      <c r="C63" t="s">
        <v>258</v>
      </c>
      <c r="D63" t="s">
        <v>5167</v>
      </c>
      <c r="E63" t="s">
        <v>5167</v>
      </c>
      <c r="F63" s="15">
        <v>27</v>
      </c>
      <c r="G63" s="15">
        <f t="shared" si="1"/>
        <v>162</v>
      </c>
      <c r="H63" s="15">
        <v>35</v>
      </c>
      <c r="I63" s="15">
        <f t="shared" si="2"/>
        <v>175</v>
      </c>
      <c r="J63" s="15">
        <v>31</v>
      </c>
      <c r="K63" s="15">
        <f t="shared" si="3"/>
        <v>155</v>
      </c>
      <c r="L63" s="15">
        <v>38</v>
      </c>
      <c r="M63" s="15">
        <f t="shared" si="4"/>
        <v>266</v>
      </c>
      <c r="N63" s="15">
        <v>16</v>
      </c>
      <c r="O63" s="15">
        <f t="shared" si="5"/>
        <v>112</v>
      </c>
      <c r="P63" s="15">
        <v>28</v>
      </c>
      <c r="Q63" s="15">
        <f t="shared" si="6"/>
        <v>196</v>
      </c>
      <c r="R63" s="15">
        <v>175</v>
      </c>
      <c r="S63" s="15">
        <f t="shared" si="10"/>
        <v>1066</v>
      </c>
      <c r="T63" s="15">
        <f t="shared" si="8"/>
        <v>35.533333333333331</v>
      </c>
      <c r="U63" s="19">
        <f t="shared" si="9"/>
        <v>36</v>
      </c>
      <c r="V63" s="93">
        <f t="shared" si="11"/>
        <v>0.2132</v>
      </c>
      <c r="W63" s="19">
        <v>21.0126739539458</v>
      </c>
      <c r="X63" s="19">
        <v>-98.839865445608993</v>
      </c>
      <c r="Y63" s="19">
        <v>516641.20506968105</v>
      </c>
      <c r="Z63" s="19">
        <v>2323558.6293080132</v>
      </c>
      <c r="AA63" s="15" t="s">
        <v>5590</v>
      </c>
    </row>
    <row r="64" spans="1:27" x14ac:dyDescent="0.3">
      <c r="A64" t="s">
        <v>5196</v>
      </c>
      <c r="B64" t="s">
        <v>2007</v>
      </c>
      <c r="C64" t="s">
        <v>2008</v>
      </c>
      <c r="D64" t="s">
        <v>5167</v>
      </c>
      <c r="E64" t="s">
        <v>5226</v>
      </c>
      <c r="F64" s="15">
        <v>19</v>
      </c>
      <c r="G64" s="15">
        <f t="shared" si="1"/>
        <v>114</v>
      </c>
      <c r="H64" s="15">
        <v>21</v>
      </c>
      <c r="I64" s="15">
        <f t="shared" si="2"/>
        <v>105</v>
      </c>
      <c r="J64" s="15">
        <v>18</v>
      </c>
      <c r="K64" s="15">
        <f t="shared" si="3"/>
        <v>90</v>
      </c>
      <c r="L64" s="15">
        <v>14</v>
      </c>
      <c r="M64" s="15">
        <f t="shared" si="4"/>
        <v>98</v>
      </c>
      <c r="N64" s="15">
        <v>21</v>
      </c>
      <c r="O64" s="15">
        <f t="shared" si="5"/>
        <v>147</v>
      </c>
      <c r="P64" s="15">
        <v>23</v>
      </c>
      <c r="Q64" s="15">
        <f t="shared" si="6"/>
        <v>161</v>
      </c>
      <c r="R64" s="15">
        <v>116</v>
      </c>
      <c r="S64" s="15">
        <f t="shared" si="10"/>
        <v>715</v>
      </c>
      <c r="T64" s="15">
        <f t="shared" si="8"/>
        <v>23.833333333333332</v>
      </c>
      <c r="U64" s="19">
        <f t="shared" si="9"/>
        <v>24</v>
      </c>
      <c r="V64" s="93">
        <f t="shared" si="11"/>
        <v>0.14299999999999999</v>
      </c>
      <c r="W64" s="19">
        <v>20.963908499999999</v>
      </c>
      <c r="X64" s="19">
        <v>-98.756054399999996</v>
      </c>
      <c r="Y64" s="19">
        <v>525359.12363811512</v>
      </c>
      <c r="Z64" s="19">
        <v>2318172.6065108343</v>
      </c>
      <c r="AA64" s="15" t="s">
        <v>5596</v>
      </c>
    </row>
    <row r="65" spans="1:27" x14ac:dyDescent="0.3">
      <c r="A65" t="s">
        <v>5196</v>
      </c>
      <c r="B65" t="s">
        <v>2009</v>
      </c>
      <c r="C65" t="s">
        <v>591</v>
      </c>
      <c r="D65" t="s">
        <v>5167</v>
      </c>
      <c r="E65" t="s">
        <v>701</v>
      </c>
      <c r="F65" s="15">
        <v>14</v>
      </c>
      <c r="G65" s="15">
        <f t="shared" si="1"/>
        <v>84</v>
      </c>
      <c r="H65" s="15">
        <v>15</v>
      </c>
      <c r="I65" s="15">
        <f t="shared" si="2"/>
        <v>75</v>
      </c>
      <c r="J65" s="15">
        <v>18</v>
      </c>
      <c r="K65" s="15">
        <f t="shared" si="3"/>
        <v>90</v>
      </c>
      <c r="L65" s="15">
        <v>12</v>
      </c>
      <c r="M65" s="15">
        <f t="shared" si="4"/>
        <v>84</v>
      </c>
      <c r="N65" s="15">
        <v>25</v>
      </c>
      <c r="O65" s="15">
        <f t="shared" si="5"/>
        <v>175</v>
      </c>
      <c r="P65" s="15">
        <v>15</v>
      </c>
      <c r="Q65" s="15">
        <f t="shared" si="6"/>
        <v>105</v>
      </c>
      <c r="R65" s="15">
        <v>99</v>
      </c>
      <c r="S65" s="15">
        <f t="shared" si="10"/>
        <v>613</v>
      </c>
      <c r="T65" s="15">
        <f t="shared" si="8"/>
        <v>20.433333333333334</v>
      </c>
      <c r="U65" s="19">
        <f t="shared" si="9"/>
        <v>21</v>
      </c>
      <c r="V65" s="93">
        <f t="shared" si="11"/>
        <v>0.1226</v>
      </c>
      <c r="W65" s="19">
        <v>21.034744</v>
      </c>
      <c r="X65" s="19">
        <v>-98.800252400000005</v>
      </c>
      <c r="Y65" s="19">
        <v>520754.75453768333</v>
      </c>
      <c r="Z65" s="19">
        <v>2326005.8355134446</v>
      </c>
      <c r="AA65" s="15" t="s">
        <v>5596</v>
      </c>
    </row>
    <row r="66" spans="1:27" x14ac:dyDescent="0.3">
      <c r="A66" t="s">
        <v>5196</v>
      </c>
      <c r="B66" t="s">
        <v>2010</v>
      </c>
      <c r="C66" t="s">
        <v>2011</v>
      </c>
      <c r="D66" t="s">
        <v>5167</v>
      </c>
      <c r="E66" t="s">
        <v>792</v>
      </c>
      <c r="F66" s="15">
        <v>8</v>
      </c>
      <c r="G66" s="15">
        <f t="shared" si="1"/>
        <v>48</v>
      </c>
      <c r="H66" s="15">
        <v>18</v>
      </c>
      <c r="I66" s="15">
        <f t="shared" si="2"/>
        <v>90</v>
      </c>
      <c r="J66" s="15">
        <v>25</v>
      </c>
      <c r="K66" s="15">
        <f t="shared" si="3"/>
        <v>125</v>
      </c>
      <c r="L66" s="15">
        <v>15</v>
      </c>
      <c r="M66" s="15">
        <f t="shared" si="4"/>
        <v>105</v>
      </c>
      <c r="N66" s="15">
        <v>19</v>
      </c>
      <c r="O66" s="15">
        <f t="shared" si="5"/>
        <v>133</v>
      </c>
      <c r="P66" s="15">
        <v>14</v>
      </c>
      <c r="Q66" s="15">
        <f t="shared" si="6"/>
        <v>98</v>
      </c>
      <c r="R66" s="15">
        <v>99</v>
      </c>
      <c r="S66" s="15">
        <f t="shared" si="10"/>
        <v>599</v>
      </c>
      <c r="T66" s="15">
        <f t="shared" si="8"/>
        <v>19.966666666666665</v>
      </c>
      <c r="U66" s="19">
        <f t="shared" si="9"/>
        <v>20</v>
      </c>
      <c r="V66" s="93">
        <f t="shared" si="11"/>
        <v>0.1198</v>
      </c>
      <c r="W66" s="19">
        <v>21.0708588</v>
      </c>
      <c r="X66" s="19">
        <v>-98.896150000000006</v>
      </c>
      <c r="Y66" s="19">
        <v>510787.90955487493</v>
      </c>
      <c r="Z66" s="19">
        <v>2329993.3135159756</v>
      </c>
      <c r="AA66" s="15" t="s">
        <v>5595</v>
      </c>
    </row>
    <row r="67" spans="1:27" x14ac:dyDescent="0.3">
      <c r="A67" t="s">
        <v>5196</v>
      </c>
      <c r="B67" t="s">
        <v>2012</v>
      </c>
      <c r="C67" t="s">
        <v>378</v>
      </c>
      <c r="D67" t="s">
        <v>5167</v>
      </c>
      <c r="E67" t="s">
        <v>702</v>
      </c>
      <c r="F67" s="15">
        <v>8</v>
      </c>
      <c r="G67" s="15">
        <f t="shared" ref="G67:G130" si="12">F67*6</f>
        <v>48</v>
      </c>
      <c r="H67" s="15">
        <v>9</v>
      </c>
      <c r="I67" s="15">
        <f t="shared" ref="I67:I130" si="13">H67*5</f>
        <v>45</v>
      </c>
      <c r="J67" s="15">
        <v>15</v>
      </c>
      <c r="K67" s="15">
        <f t="shared" ref="K67:K130" si="14">J67*5</f>
        <v>75</v>
      </c>
      <c r="L67" s="15">
        <v>8</v>
      </c>
      <c r="M67" s="15">
        <f t="shared" ref="M67:M130" si="15">L67*7</f>
        <v>56</v>
      </c>
      <c r="N67" s="15">
        <v>8</v>
      </c>
      <c r="O67" s="15">
        <f t="shared" ref="O67:O130" si="16">N67*7</f>
        <v>56</v>
      </c>
      <c r="P67" s="15">
        <v>11</v>
      </c>
      <c r="Q67" s="15">
        <f t="shared" ref="Q67:Q130" si="17">P67*7</f>
        <v>77</v>
      </c>
      <c r="R67" s="15">
        <v>59</v>
      </c>
      <c r="S67" s="15">
        <f t="shared" ref="S67:S130" si="18">G67+I67+K67+M67+O67+Q67</f>
        <v>357</v>
      </c>
      <c r="T67" s="15">
        <f t="shared" ref="T67:T130" si="19">S67/30</f>
        <v>11.9</v>
      </c>
      <c r="U67" s="19">
        <f t="shared" ref="U67:U130" si="20">ROUNDUP(T67,0)</f>
        <v>12</v>
      </c>
      <c r="V67" s="93">
        <f t="shared" si="11"/>
        <v>7.1400000000000005E-2</v>
      </c>
      <c r="W67" s="19">
        <v>21.015673499999998</v>
      </c>
      <c r="X67" s="19">
        <v>-98.758786799999996</v>
      </c>
      <c r="Y67" s="19">
        <v>525066.43894992047</v>
      </c>
      <c r="Z67" s="19">
        <v>2323901.1817865842</v>
      </c>
      <c r="AA67" s="15" t="s">
        <v>5596</v>
      </c>
    </row>
    <row r="68" spans="1:27" x14ac:dyDescent="0.3">
      <c r="A68" t="s">
        <v>5196</v>
      </c>
      <c r="B68" t="s">
        <v>2013</v>
      </c>
      <c r="C68" t="s">
        <v>2014</v>
      </c>
      <c r="D68" t="s">
        <v>5167</v>
      </c>
      <c r="E68" t="s">
        <v>829</v>
      </c>
      <c r="F68" s="15">
        <v>9</v>
      </c>
      <c r="G68" s="15">
        <f t="shared" si="12"/>
        <v>54</v>
      </c>
      <c r="H68" s="15">
        <v>13</v>
      </c>
      <c r="I68" s="15">
        <f t="shared" si="13"/>
        <v>65</v>
      </c>
      <c r="J68" s="15">
        <v>17</v>
      </c>
      <c r="K68" s="15">
        <f t="shared" si="14"/>
        <v>85</v>
      </c>
      <c r="L68" s="15">
        <v>18</v>
      </c>
      <c r="M68" s="15">
        <f t="shared" si="15"/>
        <v>126</v>
      </c>
      <c r="N68" s="15">
        <v>12</v>
      </c>
      <c r="O68" s="15">
        <f t="shared" si="16"/>
        <v>84</v>
      </c>
      <c r="P68" s="15">
        <v>9</v>
      </c>
      <c r="Q68" s="15">
        <f t="shared" si="17"/>
        <v>63</v>
      </c>
      <c r="R68" s="15">
        <v>78</v>
      </c>
      <c r="S68" s="15">
        <f t="shared" si="18"/>
        <v>477</v>
      </c>
      <c r="T68" s="15">
        <f t="shared" si="19"/>
        <v>15.9</v>
      </c>
      <c r="U68" s="19">
        <f t="shared" si="20"/>
        <v>16</v>
      </c>
      <c r="V68" s="93">
        <f t="shared" si="11"/>
        <v>9.5399999999999999E-2</v>
      </c>
      <c r="W68" s="19">
        <v>20.9769823</v>
      </c>
      <c r="X68" s="19">
        <v>-98.849714700000007</v>
      </c>
      <c r="Y68" s="19">
        <v>515621.37956517818</v>
      </c>
      <c r="Z68" s="19">
        <v>2319607.5341709149</v>
      </c>
      <c r="AA68" s="15" t="s">
        <v>5590</v>
      </c>
    </row>
    <row r="69" spans="1:27" x14ac:dyDescent="0.3">
      <c r="A69" t="s">
        <v>5196</v>
      </c>
      <c r="B69" t="s">
        <v>2015</v>
      </c>
      <c r="C69" t="s">
        <v>955</v>
      </c>
      <c r="D69" t="s">
        <v>5167</v>
      </c>
      <c r="E69" t="s">
        <v>5304</v>
      </c>
      <c r="F69" s="15">
        <v>27</v>
      </c>
      <c r="G69" s="15">
        <f t="shared" si="12"/>
        <v>162</v>
      </c>
      <c r="H69" s="15">
        <v>19</v>
      </c>
      <c r="I69" s="15">
        <f t="shared" si="13"/>
        <v>95</v>
      </c>
      <c r="J69" s="15">
        <v>17</v>
      </c>
      <c r="K69" s="15">
        <f t="shared" si="14"/>
        <v>85</v>
      </c>
      <c r="L69" s="15">
        <v>22</v>
      </c>
      <c r="M69" s="15">
        <f t="shared" si="15"/>
        <v>154</v>
      </c>
      <c r="N69" s="15">
        <v>17</v>
      </c>
      <c r="O69" s="15">
        <f t="shared" si="16"/>
        <v>119</v>
      </c>
      <c r="P69" s="15">
        <v>22</v>
      </c>
      <c r="Q69" s="15">
        <f t="shared" si="17"/>
        <v>154</v>
      </c>
      <c r="R69" s="15">
        <v>124</v>
      </c>
      <c r="S69" s="15">
        <f t="shared" si="18"/>
        <v>769</v>
      </c>
      <c r="T69" s="15">
        <f t="shared" si="19"/>
        <v>25.633333333333333</v>
      </c>
      <c r="U69" s="19">
        <f t="shared" si="20"/>
        <v>26</v>
      </c>
      <c r="V69" s="93">
        <f t="shared" si="11"/>
        <v>0.15379999999999999</v>
      </c>
      <c r="W69" s="19">
        <v>21.013254700000001</v>
      </c>
      <c r="X69" s="19">
        <v>-98.841099600000007</v>
      </c>
      <c r="Y69" s="19">
        <v>516512.88741039741</v>
      </c>
      <c r="Z69" s="19">
        <v>2323622.7743107472</v>
      </c>
      <c r="AA69" s="15" t="s">
        <v>5590</v>
      </c>
    </row>
    <row r="70" spans="1:27" x14ac:dyDescent="0.3">
      <c r="A70" t="s">
        <v>5196</v>
      </c>
      <c r="B70" t="s">
        <v>2016</v>
      </c>
      <c r="C70" t="s">
        <v>2017</v>
      </c>
      <c r="D70" t="s">
        <v>5167</v>
      </c>
      <c r="E70" t="s">
        <v>2018</v>
      </c>
      <c r="F70" s="15">
        <v>13</v>
      </c>
      <c r="G70" s="15">
        <f t="shared" si="12"/>
        <v>78</v>
      </c>
      <c r="H70" s="15">
        <v>16</v>
      </c>
      <c r="I70" s="15">
        <f t="shared" si="13"/>
        <v>80</v>
      </c>
      <c r="J70" s="15">
        <v>12</v>
      </c>
      <c r="K70" s="15">
        <f t="shared" si="14"/>
        <v>60</v>
      </c>
      <c r="L70" s="15">
        <v>9</v>
      </c>
      <c r="M70" s="15">
        <f t="shared" si="15"/>
        <v>63</v>
      </c>
      <c r="N70" s="15">
        <v>14</v>
      </c>
      <c r="O70" s="15">
        <f t="shared" si="16"/>
        <v>98</v>
      </c>
      <c r="P70" s="15">
        <v>17</v>
      </c>
      <c r="Q70" s="15">
        <f t="shared" si="17"/>
        <v>119</v>
      </c>
      <c r="R70" s="15">
        <v>81</v>
      </c>
      <c r="S70" s="15">
        <f t="shared" si="18"/>
        <v>498</v>
      </c>
      <c r="T70" s="15">
        <f t="shared" si="19"/>
        <v>16.600000000000001</v>
      </c>
      <c r="U70" s="19">
        <f t="shared" si="20"/>
        <v>17</v>
      </c>
      <c r="V70" s="93">
        <f t="shared" si="11"/>
        <v>9.9599999999999994E-2</v>
      </c>
      <c r="W70" s="19">
        <v>21.117979999999999</v>
      </c>
      <c r="X70" s="19">
        <v>-98.841500400000001</v>
      </c>
      <c r="Y70" s="19">
        <v>516459.71169435541</v>
      </c>
      <c r="Z70" s="19">
        <v>2335213.0913881604</v>
      </c>
      <c r="AA70" s="15" t="s">
        <v>5598</v>
      </c>
    </row>
    <row r="71" spans="1:27" x14ac:dyDescent="0.3">
      <c r="A71" t="s">
        <v>5196</v>
      </c>
      <c r="B71" t="s">
        <v>2019</v>
      </c>
      <c r="C71" t="s">
        <v>269</v>
      </c>
      <c r="D71" t="s">
        <v>5167</v>
      </c>
      <c r="E71" t="s">
        <v>695</v>
      </c>
      <c r="F71" s="15">
        <v>8</v>
      </c>
      <c r="G71" s="15">
        <f t="shared" si="12"/>
        <v>48</v>
      </c>
      <c r="H71" s="15">
        <v>16</v>
      </c>
      <c r="I71" s="15">
        <f t="shared" si="13"/>
        <v>80</v>
      </c>
      <c r="J71" s="15">
        <v>17</v>
      </c>
      <c r="K71" s="15">
        <f t="shared" si="14"/>
        <v>85</v>
      </c>
      <c r="L71" s="15">
        <v>16</v>
      </c>
      <c r="M71" s="15">
        <f t="shared" si="15"/>
        <v>112</v>
      </c>
      <c r="N71" s="15">
        <v>17</v>
      </c>
      <c r="O71" s="15">
        <f t="shared" si="16"/>
        <v>119</v>
      </c>
      <c r="P71" s="15">
        <v>15</v>
      </c>
      <c r="Q71" s="15">
        <f t="shared" si="17"/>
        <v>105</v>
      </c>
      <c r="R71" s="15">
        <v>89</v>
      </c>
      <c r="S71" s="15">
        <f t="shared" si="18"/>
        <v>549</v>
      </c>
      <c r="T71" s="15">
        <f t="shared" si="19"/>
        <v>18.3</v>
      </c>
      <c r="U71" s="19">
        <f t="shared" si="20"/>
        <v>19</v>
      </c>
      <c r="V71" s="93">
        <f t="shared" si="11"/>
        <v>0.10979999999999999</v>
      </c>
      <c r="W71" s="19">
        <v>21.01</v>
      </c>
      <c r="X71" s="19">
        <v>-98.870277599999994</v>
      </c>
      <c r="Y71" s="19">
        <v>513481.00549906975</v>
      </c>
      <c r="Z71" s="19">
        <v>2323259.8279902223</v>
      </c>
      <c r="AA71" s="15" t="s">
        <v>5590</v>
      </c>
    </row>
    <row r="72" spans="1:27" x14ac:dyDescent="0.3">
      <c r="A72" t="s">
        <v>5196</v>
      </c>
      <c r="B72" t="s">
        <v>2020</v>
      </c>
      <c r="C72" t="s">
        <v>266</v>
      </c>
      <c r="D72" t="s">
        <v>5167</v>
      </c>
      <c r="E72" t="s">
        <v>5426</v>
      </c>
      <c r="F72" s="15">
        <v>4</v>
      </c>
      <c r="G72" s="15">
        <f t="shared" si="12"/>
        <v>24</v>
      </c>
      <c r="H72" s="15">
        <v>9</v>
      </c>
      <c r="I72" s="15">
        <f t="shared" si="13"/>
        <v>45</v>
      </c>
      <c r="J72" s="15">
        <v>8</v>
      </c>
      <c r="K72" s="15">
        <f t="shared" si="14"/>
        <v>40</v>
      </c>
      <c r="L72" s="15">
        <v>6</v>
      </c>
      <c r="M72" s="15">
        <f t="shared" si="15"/>
        <v>42</v>
      </c>
      <c r="N72" s="15">
        <v>9</v>
      </c>
      <c r="O72" s="15">
        <f t="shared" si="16"/>
        <v>63</v>
      </c>
      <c r="P72" s="15">
        <v>8</v>
      </c>
      <c r="Q72" s="15">
        <f t="shared" si="17"/>
        <v>56</v>
      </c>
      <c r="R72" s="15">
        <v>44</v>
      </c>
      <c r="S72" s="15">
        <f t="shared" si="18"/>
        <v>270</v>
      </c>
      <c r="T72" s="15">
        <f t="shared" si="19"/>
        <v>9</v>
      </c>
      <c r="U72" s="19">
        <f t="shared" si="20"/>
        <v>9</v>
      </c>
      <c r="V72" s="93">
        <f t="shared" si="11"/>
        <v>5.3999999999999999E-2</v>
      </c>
      <c r="W72" s="19">
        <v>20.999602700000001</v>
      </c>
      <c r="X72" s="19">
        <v>-98.915048600000006</v>
      </c>
      <c r="Y72" s="19">
        <v>508828.92395337729</v>
      </c>
      <c r="Z72" s="19">
        <v>2322106.0036557824</v>
      </c>
      <c r="AA72" s="15" t="s">
        <v>5590</v>
      </c>
    </row>
    <row r="73" spans="1:27" x14ac:dyDescent="0.3">
      <c r="A73" t="s">
        <v>5196</v>
      </c>
      <c r="B73" t="s">
        <v>2021</v>
      </c>
      <c r="C73" t="s">
        <v>2022</v>
      </c>
      <c r="D73" t="s">
        <v>5167</v>
      </c>
      <c r="E73" t="s">
        <v>771</v>
      </c>
      <c r="F73" s="15">
        <v>51</v>
      </c>
      <c r="G73" s="15">
        <f t="shared" si="12"/>
        <v>306</v>
      </c>
      <c r="H73" s="15">
        <v>42</v>
      </c>
      <c r="I73" s="15">
        <f t="shared" si="13"/>
        <v>210</v>
      </c>
      <c r="J73" s="15">
        <v>59</v>
      </c>
      <c r="K73" s="15">
        <f t="shared" si="14"/>
        <v>295</v>
      </c>
      <c r="L73" s="15">
        <v>28</v>
      </c>
      <c r="M73" s="15">
        <f t="shared" si="15"/>
        <v>196</v>
      </c>
      <c r="N73" s="15">
        <v>54</v>
      </c>
      <c r="O73" s="15">
        <f t="shared" si="16"/>
        <v>378</v>
      </c>
      <c r="P73" s="15">
        <v>42</v>
      </c>
      <c r="Q73" s="15">
        <f t="shared" si="17"/>
        <v>294</v>
      </c>
      <c r="R73" s="15">
        <v>276</v>
      </c>
      <c r="S73" s="15">
        <f t="shared" si="18"/>
        <v>1679</v>
      </c>
      <c r="T73" s="15">
        <f t="shared" si="19"/>
        <v>55.966666666666669</v>
      </c>
      <c r="U73" s="19">
        <f t="shared" si="20"/>
        <v>56</v>
      </c>
      <c r="V73" s="93">
        <f t="shared" si="11"/>
        <v>0.33579999999999999</v>
      </c>
      <c r="W73" s="19">
        <v>21.074171199999999</v>
      </c>
      <c r="X73" s="19">
        <v>-98.870221599999994</v>
      </c>
      <c r="Y73" s="19">
        <v>513481.04918365722</v>
      </c>
      <c r="Z73" s="19">
        <v>2330361.8839969323</v>
      </c>
      <c r="AA73" s="15" t="s">
        <v>5595</v>
      </c>
    </row>
    <row r="74" spans="1:27" x14ac:dyDescent="0.3">
      <c r="A74" t="s">
        <v>5196</v>
      </c>
      <c r="B74" t="s">
        <v>2023</v>
      </c>
      <c r="C74" t="s">
        <v>1099</v>
      </c>
      <c r="D74" t="s">
        <v>5167</v>
      </c>
      <c r="E74" t="s">
        <v>5193</v>
      </c>
      <c r="F74" s="15">
        <v>12</v>
      </c>
      <c r="G74" s="15">
        <f t="shared" si="12"/>
        <v>72</v>
      </c>
      <c r="H74" s="15">
        <v>6</v>
      </c>
      <c r="I74" s="15">
        <f t="shared" si="13"/>
        <v>30</v>
      </c>
      <c r="J74" s="15">
        <v>10</v>
      </c>
      <c r="K74" s="15">
        <f t="shared" si="14"/>
        <v>50</v>
      </c>
      <c r="L74" s="15">
        <v>12</v>
      </c>
      <c r="M74" s="15">
        <f t="shared" si="15"/>
        <v>84</v>
      </c>
      <c r="N74" s="15">
        <v>6</v>
      </c>
      <c r="O74" s="15">
        <f t="shared" si="16"/>
        <v>42</v>
      </c>
      <c r="P74" s="15">
        <v>5</v>
      </c>
      <c r="Q74" s="15">
        <f t="shared" si="17"/>
        <v>35</v>
      </c>
      <c r="R74" s="15">
        <v>51</v>
      </c>
      <c r="S74" s="15">
        <f t="shared" si="18"/>
        <v>313</v>
      </c>
      <c r="T74" s="15">
        <f t="shared" si="19"/>
        <v>10.433333333333334</v>
      </c>
      <c r="U74" s="19">
        <f t="shared" si="20"/>
        <v>11</v>
      </c>
      <c r="V74" s="93">
        <f t="shared" si="11"/>
        <v>6.2600000000000003E-2</v>
      </c>
      <c r="W74" s="19">
        <v>21.085757300000001</v>
      </c>
      <c r="X74" s="19">
        <v>-98.888322400000007</v>
      </c>
      <c r="Y74" s="19">
        <v>511599.88338366838</v>
      </c>
      <c r="Z74" s="19">
        <v>2331642.7386932145</v>
      </c>
      <c r="AA74" s="15" t="s">
        <v>5595</v>
      </c>
    </row>
    <row r="75" spans="1:27" x14ac:dyDescent="0.3">
      <c r="A75" t="s">
        <v>5196</v>
      </c>
      <c r="B75" t="s">
        <v>2024</v>
      </c>
      <c r="C75" t="s">
        <v>289</v>
      </c>
      <c r="D75" t="s">
        <v>5167</v>
      </c>
      <c r="E75" t="s">
        <v>5168</v>
      </c>
      <c r="F75" s="15">
        <v>6</v>
      </c>
      <c r="G75" s="15">
        <f t="shared" si="12"/>
        <v>36</v>
      </c>
      <c r="H75" s="15">
        <v>11</v>
      </c>
      <c r="I75" s="15">
        <f t="shared" si="13"/>
        <v>55</v>
      </c>
      <c r="J75" s="15">
        <v>9</v>
      </c>
      <c r="K75" s="15">
        <f t="shared" si="14"/>
        <v>45</v>
      </c>
      <c r="L75" s="15">
        <v>9</v>
      </c>
      <c r="M75" s="15">
        <f t="shared" si="15"/>
        <v>63</v>
      </c>
      <c r="N75" s="15">
        <v>14</v>
      </c>
      <c r="O75" s="15">
        <f t="shared" si="16"/>
        <v>98</v>
      </c>
      <c r="P75" s="15">
        <v>6</v>
      </c>
      <c r="Q75" s="15">
        <f t="shared" si="17"/>
        <v>42</v>
      </c>
      <c r="R75" s="15">
        <v>55</v>
      </c>
      <c r="S75" s="15">
        <f t="shared" si="18"/>
        <v>339</v>
      </c>
      <c r="T75" s="15">
        <f t="shared" si="19"/>
        <v>11.3</v>
      </c>
      <c r="U75" s="19">
        <f t="shared" si="20"/>
        <v>12</v>
      </c>
      <c r="V75" s="93">
        <f t="shared" si="11"/>
        <v>6.7799999999999999E-2</v>
      </c>
      <c r="W75" s="19">
        <v>21.012188399999999</v>
      </c>
      <c r="X75" s="19">
        <v>-98.815432099999995</v>
      </c>
      <c r="Y75" s="19">
        <v>519180.38993474678</v>
      </c>
      <c r="Z75" s="19">
        <v>2323507.6302088541</v>
      </c>
      <c r="AA75" s="15" t="s">
        <v>5590</v>
      </c>
    </row>
    <row r="76" spans="1:27" x14ac:dyDescent="0.3">
      <c r="A76" t="s">
        <v>5196</v>
      </c>
      <c r="B76" t="s">
        <v>2025</v>
      </c>
      <c r="C76" t="s">
        <v>2026</v>
      </c>
      <c r="D76" t="s">
        <v>5167</v>
      </c>
      <c r="E76" t="s">
        <v>696</v>
      </c>
      <c r="F76" s="15">
        <v>14</v>
      </c>
      <c r="G76" s="15">
        <f t="shared" si="12"/>
        <v>84</v>
      </c>
      <c r="H76" s="15">
        <v>19</v>
      </c>
      <c r="I76" s="15">
        <f t="shared" si="13"/>
        <v>95</v>
      </c>
      <c r="J76" s="15">
        <v>13</v>
      </c>
      <c r="K76" s="15">
        <f t="shared" si="14"/>
        <v>65</v>
      </c>
      <c r="L76" s="15">
        <v>22</v>
      </c>
      <c r="M76" s="15">
        <f t="shared" si="15"/>
        <v>154</v>
      </c>
      <c r="N76" s="15">
        <v>16</v>
      </c>
      <c r="O76" s="15">
        <f t="shared" si="16"/>
        <v>112</v>
      </c>
      <c r="P76" s="15">
        <v>15</v>
      </c>
      <c r="Q76" s="15">
        <f t="shared" si="17"/>
        <v>105</v>
      </c>
      <c r="R76" s="15">
        <v>99</v>
      </c>
      <c r="S76" s="15">
        <f t="shared" si="18"/>
        <v>615</v>
      </c>
      <c r="T76" s="15">
        <f t="shared" si="19"/>
        <v>20.5</v>
      </c>
      <c r="U76" s="19">
        <f t="shared" si="20"/>
        <v>21</v>
      </c>
      <c r="V76" s="93">
        <f t="shared" si="11"/>
        <v>0.123</v>
      </c>
      <c r="W76" s="19">
        <v>20.997395600000001</v>
      </c>
      <c r="X76" s="19">
        <v>-98.8004897</v>
      </c>
      <c r="Y76" s="19">
        <v>520735.25969075126</v>
      </c>
      <c r="Z76" s="19">
        <v>2321872.3283631089</v>
      </c>
      <c r="AA76" s="15" t="s">
        <v>5590</v>
      </c>
    </row>
    <row r="77" spans="1:27" x14ac:dyDescent="0.3">
      <c r="A77" t="s">
        <v>5196</v>
      </c>
      <c r="B77" t="s">
        <v>2027</v>
      </c>
      <c r="C77" t="s">
        <v>483</v>
      </c>
      <c r="D77" t="s">
        <v>5167</v>
      </c>
      <c r="E77" t="s">
        <v>775</v>
      </c>
      <c r="F77" s="15">
        <v>52</v>
      </c>
      <c r="G77" s="15">
        <f t="shared" si="12"/>
        <v>312</v>
      </c>
      <c r="H77" s="15">
        <v>55</v>
      </c>
      <c r="I77" s="15">
        <f t="shared" si="13"/>
        <v>275</v>
      </c>
      <c r="J77" s="15">
        <v>81</v>
      </c>
      <c r="K77" s="15">
        <f t="shared" si="14"/>
        <v>405</v>
      </c>
      <c r="L77" s="15">
        <v>53</v>
      </c>
      <c r="M77" s="15">
        <f t="shared" si="15"/>
        <v>371</v>
      </c>
      <c r="N77" s="15">
        <v>67</v>
      </c>
      <c r="O77" s="15">
        <f t="shared" si="16"/>
        <v>469</v>
      </c>
      <c r="P77" s="15">
        <v>49</v>
      </c>
      <c r="Q77" s="15">
        <f t="shared" si="17"/>
        <v>343</v>
      </c>
      <c r="R77" s="15">
        <v>357</v>
      </c>
      <c r="S77" s="15">
        <f t="shared" si="18"/>
        <v>2175</v>
      </c>
      <c r="T77" s="15">
        <f t="shared" si="19"/>
        <v>72.5</v>
      </c>
      <c r="U77" s="19">
        <f t="shared" si="20"/>
        <v>73</v>
      </c>
      <c r="V77" s="93">
        <f t="shared" si="11"/>
        <v>0.435</v>
      </c>
      <c r="W77" s="19">
        <v>21.091995399999998</v>
      </c>
      <c r="X77" s="19">
        <v>-98.853850399999999</v>
      </c>
      <c r="Y77" s="19">
        <v>515179.84020141797</v>
      </c>
      <c r="Z77" s="19">
        <v>2332336.0335510089</v>
      </c>
      <c r="AA77" s="15" t="s">
        <v>5598</v>
      </c>
    </row>
    <row r="78" spans="1:27" x14ac:dyDescent="0.3">
      <c r="A78" t="s">
        <v>5196</v>
      </c>
      <c r="B78" t="s">
        <v>2028</v>
      </c>
      <c r="C78" t="s">
        <v>1930</v>
      </c>
      <c r="D78" t="s">
        <v>5167</v>
      </c>
      <c r="E78" t="s">
        <v>793</v>
      </c>
      <c r="F78" s="15">
        <v>19</v>
      </c>
      <c r="G78" s="15">
        <f t="shared" si="12"/>
        <v>114</v>
      </c>
      <c r="H78" s="15">
        <v>8</v>
      </c>
      <c r="I78" s="15">
        <f t="shared" si="13"/>
        <v>40</v>
      </c>
      <c r="J78" s="15">
        <v>24</v>
      </c>
      <c r="K78" s="15">
        <f t="shared" si="14"/>
        <v>120</v>
      </c>
      <c r="L78" s="15">
        <v>14</v>
      </c>
      <c r="M78" s="15">
        <f t="shared" si="15"/>
        <v>98</v>
      </c>
      <c r="N78" s="15">
        <v>25</v>
      </c>
      <c r="O78" s="15">
        <f t="shared" si="16"/>
        <v>175</v>
      </c>
      <c r="P78" s="15">
        <v>17</v>
      </c>
      <c r="Q78" s="15">
        <f t="shared" si="17"/>
        <v>119</v>
      </c>
      <c r="R78" s="15">
        <v>107</v>
      </c>
      <c r="S78" s="15">
        <f t="shared" si="18"/>
        <v>666</v>
      </c>
      <c r="T78" s="15">
        <f t="shared" si="19"/>
        <v>22.2</v>
      </c>
      <c r="U78" s="19">
        <f t="shared" si="20"/>
        <v>23</v>
      </c>
      <c r="V78" s="93">
        <f t="shared" si="11"/>
        <v>0.13320000000000001</v>
      </c>
      <c r="W78" s="19">
        <v>21.071408999999999</v>
      </c>
      <c r="X78" s="19">
        <v>-98.807710299999997</v>
      </c>
      <c r="Y78" s="19">
        <v>519974.94772277708</v>
      </c>
      <c r="Z78" s="19">
        <v>2330062.7423342192</v>
      </c>
      <c r="AA78" s="15" t="s">
        <v>5590</v>
      </c>
    </row>
    <row r="79" spans="1:27" x14ac:dyDescent="0.3">
      <c r="A79" t="s">
        <v>5196</v>
      </c>
      <c r="B79" t="s">
        <v>2029</v>
      </c>
      <c r="C79" t="s">
        <v>334</v>
      </c>
      <c r="D79" t="s">
        <v>5167</v>
      </c>
      <c r="E79" t="s">
        <v>809</v>
      </c>
      <c r="F79">
        <v>44</v>
      </c>
      <c r="G79">
        <f t="shared" si="12"/>
        <v>264</v>
      </c>
      <c r="H79">
        <v>37</v>
      </c>
      <c r="I79">
        <f t="shared" si="13"/>
        <v>185</v>
      </c>
      <c r="J79">
        <v>45</v>
      </c>
      <c r="K79">
        <f t="shared" si="14"/>
        <v>225</v>
      </c>
      <c r="L79">
        <v>50</v>
      </c>
      <c r="M79">
        <f t="shared" si="15"/>
        <v>350</v>
      </c>
      <c r="N79">
        <v>44</v>
      </c>
      <c r="O79">
        <f t="shared" si="16"/>
        <v>308</v>
      </c>
      <c r="P79">
        <v>45</v>
      </c>
      <c r="Q79">
        <f t="shared" si="17"/>
        <v>315</v>
      </c>
      <c r="R79">
        <v>265</v>
      </c>
      <c r="S79">
        <f t="shared" si="18"/>
        <v>1647</v>
      </c>
      <c r="T79">
        <f t="shared" si="19"/>
        <v>54.9</v>
      </c>
      <c r="U79" s="19">
        <f t="shared" si="20"/>
        <v>55</v>
      </c>
      <c r="V79" s="93">
        <f t="shared" si="11"/>
        <v>0.32940000000000003</v>
      </c>
      <c r="W79" s="19">
        <v>21.154285999999999</v>
      </c>
      <c r="X79" s="19">
        <v>-98.7997601</v>
      </c>
      <c r="Y79" s="19">
        <v>520789.2657246209</v>
      </c>
      <c r="Z79" s="19">
        <v>2339236.1476705186</v>
      </c>
      <c r="AA79" s="15" t="s">
        <v>5598</v>
      </c>
    </row>
    <row r="80" spans="1:27" x14ac:dyDescent="0.3">
      <c r="A80" t="s">
        <v>5196</v>
      </c>
      <c r="B80" t="s">
        <v>2151</v>
      </c>
      <c r="C80" t="s">
        <v>339</v>
      </c>
      <c r="D80" t="s">
        <v>350</v>
      </c>
      <c r="E80" t="s">
        <v>350</v>
      </c>
      <c r="F80">
        <v>83</v>
      </c>
      <c r="G80">
        <f t="shared" si="12"/>
        <v>498</v>
      </c>
      <c r="H80">
        <v>60</v>
      </c>
      <c r="I80">
        <f t="shared" si="13"/>
        <v>300</v>
      </c>
      <c r="J80">
        <v>73</v>
      </c>
      <c r="K80">
        <f t="shared" si="14"/>
        <v>365</v>
      </c>
      <c r="L80">
        <v>68</v>
      </c>
      <c r="M80">
        <f t="shared" si="15"/>
        <v>476</v>
      </c>
      <c r="N80">
        <v>97</v>
      </c>
      <c r="O80">
        <f t="shared" si="16"/>
        <v>679</v>
      </c>
      <c r="P80">
        <v>96</v>
      </c>
      <c r="Q80">
        <f t="shared" si="17"/>
        <v>672</v>
      </c>
      <c r="R80">
        <v>477</v>
      </c>
      <c r="S80">
        <f t="shared" si="18"/>
        <v>2990</v>
      </c>
      <c r="T80">
        <f t="shared" si="19"/>
        <v>99.666666666666671</v>
      </c>
      <c r="U80" s="19">
        <f t="shared" si="20"/>
        <v>100</v>
      </c>
      <c r="V80" s="93">
        <f t="shared" si="11"/>
        <v>0.59799999999999998</v>
      </c>
      <c r="W80" s="19">
        <v>20.9883384</v>
      </c>
      <c r="X80" s="19">
        <v>-98.659357499999999</v>
      </c>
      <c r="Y80" s="19">
        <v>535405.47592035821</v>
      </c>
      <c r="Z80" s="19">
        <v>2320894.7060852288</v>
      </c>
      <c r="AA80" s="15" t="s">
        <v>5599</v>
      </c>
    </row>
    <row r="81" spans="1:27" x14ac:dyDescent="0.3">
      <c r="A81" t="s">
        <v>5196</v>
      </c>
      <c r="B81" t="s">
        <v>2154</v>
      </c>
      <c r="C81" t="s">
        <v>263</v>
      </c>
      <c r="D81" t="s">
        <v>350</v>
      </c>
      <c r="E81" t="s">
        <v>1259</v>
      </c>
      <c r="F81">
        <v>18</v>
      </c>
      <c r="G81">
        <f t="shared" si="12"/>
        <v>108</v>
      </c>
      <c r="H81">
        <v>22</v>
      </c>
      <c r="I81">
        <f t="shared" si="13"/>
        <v>110</v>
      </c>
      <c r="J81">
        <v>16</v>
      </c>
      <c r="K81">
        <f t="shared" si="14"/>
        <v>80</v>
      </c>
      <c r="L81">
        <v>18</v>
      </c>
      <c r="M81">
        <f t="shared" si="15"/>
        <v>126</v>
      </c>
      <c r="N81">
        <v>25</v>
      </c>
      <c r="O81">
        <f t="shared" si="16"/>
        <v>175</v>
      </c>
      <c r="P81">
        <v>26</v>
      </c>
      <c r="Q81">
        <f t="shared" si="17"/>
        <v>182</v>
      </c>
      <c r="R81">
        <v>125</v>
      </c>
      <c r="S81">
        <f t="shared" si="18"/>
        <v>781</v>
      </c>
      <c r="T81">
        <f t="shared" si="19"/>
        <v>26.033333333333335</v>
      </c>
      <c r="U81" s="19">
        <f t="shared" si="20"/>
        <v>27</v>
      </c>
      <c r="V81" s="93">
        <f t="shared" si="11"/>
        <v>0.15620000000000001</v>
      </c>
      <c r="W81" s="19">
        <v>20.975000000000001</v>
      </c>
      <c r="X81" s="19">
        <v>-98.703333200000003</v>
      </c>
      <c r="Y81" s="19">
        <v>530837.46266037901</v>
      </c>
      <c r="Z81" s="19">
        <v>2319409.3919867552</v>
      </c>
      <c r="AA81" s="15" t="s">
        <v>5599</v>
      </c>
    </row>
    <row r="82" spans="1:27" x14ac:dyDescent="0.3">
      <c r="A82" t="s">
        <v>5196</v>
      </c>
      <c r="B82" t="s">
        <v>2155</v>
      </c>
      <c r="C82" t="s">
        <v>266</v>
      </c>
      <c r="D82" t="s">
        <v>350</v>
      </c>
      <c r="E82" t="s">
        <v>2156</v>
      </c>
      <c r="F82">
        <v>8</v>
      </c>
      <c r="G82">
        <f t="shared" si="12"/>
        <v>48</v>
      </c>
      <c r="H82">
        <v>4</v>
      </c>
      <c r="I82">
        <f t="shared" si="13"/>
        <v>20</v>
      </c>
      <c r="J82">
        <v>8</v>
      </c>
      <c r="K82">
        <f t="shared" si="14"/>
        <v>40</v>
      </c>
      <c r="L82">
        <v>10</v>
      </c>
      <c r="M82">
        <f t="shared" si="15"/>
        <v>70</v>
      </c>
      <c r="N82">
        <v>7</v>
      </c>
      <c r="O82">
        <f t="shared" si="16"/>
        <v>49</v>
      </c>
      <c r="P82">
        <v>9</v>
      </c>
      <c r="Q82">
        <f t="shared" si="17"/>
        <v>63</v>
      </c>
      <c r="R82">
        <v>46</v>
      </c>
      <c r="S82">
        <f t="shared" si="18"/>
        <v>290</v>
      </c>
      <c r="T82">
        <f t="shared" si="19"/>
        <v>9.6666666666666661</v>
      </c>
      <c r="U82" s="19">
        <f t="shared" si="20"/>
        <v>10</v>
      </c>
      <c r="V82" s="93">
        <f t="shared" si="11"/>
        <v>5.8000000000000003E-2</v>
      </c>
      <c r="W82" s="19">
        <v>21.109954699999999</v>
      </c>
      <c r="X82" s="19">
        <v>-98.649402100000003</v>
      </c>
      <c r="Y82" s="19">
        <v>536410.6409904639</v>
      </c>
      <c r="Z82" s="19">
        <v>2334356.8169930498</v>
      </c>
      <c r="AA82" s="15" t="s">
        <v>5584</v>
      </c>
    </row>
    <row r="83" spans="1:27" x14ac:dyDescent="0.3">
      <c r="A83" t="s">
        <v>5196</v>
      </c>
      <c r="B83" t="s">
        <v>2157</v>
      </c>
      <c r="C83" t="s">
        <v>1389</v>
      </c>
      <c r="D83" t="s">
        <v>350</v>
      </c>
      <c r="E83" t="s">
        <v>845</v>
      </c>
      <c r="F83">
        <v>26</v>
      </c>
      <c r="G83">
        <f t="shared" si="12"/>
        <v>156</v>
      </c>
      <c r="H83">
        <v>31</v>
      </c>
      <c r="I83">
        <f t="shared" si="13"/>
        <v>155</v>
      </c>
      <c r="J83">
        <v>29</v>
      </c>
      <c r="K83">
        <f t="shared" si="14"/>
        <v>145</v>
      </c>
      <c r="L83">
        <v>37</v>
      </c>
      <c r="M83">
        <f t="shared" si="15"/>
        <v>259</v>
      </c>
      <c r="N83">
        <v>25</v>
      </c>
      <c r="O83">
        <f t="shared" si="16"/>
        <v>175</v>
      </c>
      <c r="P83">
        <v>36</v>
      </c>
      <c r="Q83">
        <f t="shared" si="17"/>
        <v>252</v>
      </c>
      <c r="R83">
        <v>184</v>
      </c>
      <c r="S83">
        <f t="shared" si="18"/>
        <v>1142</v>
      </c>
      <c r="T83">
        <f t="shared" si="19"/>
        <v>38.06666666666667</v>
      </c>
      <c r="U83" s="19">
        <f t="shared" si="20"/>
        <v>39</v>
      </c>
      <c r="V83" s="93">
        <f t="shared" si="11"/>
        <v>0.22839999999999999</v>
      </c>
      <c r="W83" s="19">
        <v>21.078795499999998</v>
      </c>
      <c r="X83" s="19">
        <v>-98.687553399999999</v>
      </c>
      <c r="Y83" s="19">
        <v>532455.25159475009</v>
      </c>
      <c r="Z83" s="19">
        <v>2330900.0094475076</v>
      </c>
      <c r="AA83" s="15" t="s">
        <v>5584</v>
      </c>
    </row>
    <row r="84" spans="1:27" x14ac:dyDescent="0.3">
      <c r="A84" t="s">
        <v>5196</v>
      </c>
      <c r="B84" t="s">
        <v>2158</v>
      </c>
      <c r="C84" t="s">
        <v>2159</v>
      </c>
      <c r="D84" t="s">
        <v>350</v>
      </c>
      <c r="E84" t="s">
        <v>1126</v>
      </c>
      <c r="F84">
        <v>31</v>
      </c>
      <c r="G84">
        <f t="shared" si="12"/>
        <v>186</v>
      </c>
      <c r="H84">
        <v>27</v>
      </c>
      <c r="I84">
        <f t="shared" si="13"/>
        <v>135</v>
      </c>
      <c r="J84">
        <v>24</v>
      </c>
      <c r="K84">
        <f t="shared" si="14"/>
        <v>120</v>
      </c>
      <c r="L84">
        <v>34</v>
      </c>
      <c r="M84">
        <f t="shared" si="15"/>
        <v>238</v>
      </c>
      <c r="N84">
        <v>27</v>
      </c>
      <c r="O84">
        <f t="shared" si="16"/>
        <v>189</v>
      </c>
      <c r="P84">
        <v>24</v>
      </c>
      <c r="Q84">
        <f t="shared" si="17"/>
        <v>168</v>
      </c>
      <c r="R84">
        <v>167</v>
      </c>
      <c r="S84">
        <f t="shared" si="18"/>
        <v>1036</v>
      </c>
      <c r="T84">
        <f t="shared" si="19"/>
        <v>34.533333333333331</v>
      </c>
      <c r="U84" s="19">
        <f t="shared" si="20"/>
        <v>35</v>
      </c>
      <c r="V84" s="93">
        <f t="shared" si="11"/>
        <v>0.2072</v>
      </c>
      <c r="W84" s="19">
        <v>20.979722200000001</v>
      </c>
      <c r="X84" s="19">
        <v>-98.566944399999997</v>
      </c>
      <c r="Y84" s="19">
        <v>545013.35129572847</v>
      </c>
      <c r="Z84" s="19">
        <v>2319964.3382670642</v>
      </c>
      <c r="AA84" s="15" t="s">
        <v>5587</v>
      </c>
    </row>
    <row r="85" spans="1:27" x14ac:dyDescent="0.3">
      <c r="A85" t="s">
        <v>5196</v>
      </c>
      <c r="B85" t="s">
        <v>2162</v>
      </c>
      <c r="C85" t="s">
        <v>441</v>
      </c>
      <c r="D85" t="s">
        <v>350</v>
      </c>
      <c r="E85" t="s">
        <v>722</v>
      </c>
      <c r="F85">
        <v>4</v>
      </c>
      <c r="G85">
        <f t="shared" si="12"/>
        <v>24</v>
      </c>
      <c r="H85">
        <v>8</v>
      </c>
      <c r="I85">
        <f t="shared" si="13"/>
        <v>40</v>
      </c>
      <c r="J85">
        <v>9</v>
      </c>
      <c r="K85">
        <f t="shared" si="14"/>
        <v>45</v>
      </c>
      <c r="L85">
        <v>7</v>
      </c>
      <c r="M85">
        <f t="shared" si="15"/>
        <v>49</v>
      </c>
      <c r="N85">
        <v>5</v>
      </c>
      <c r="O85">
        <f t="shared" si="16"/>
        <v>35</v>
      </c>
      <c r="P85">
        <v>6</v>
      </c>
      <c r="Q85">
        <f t="shared" si="17"/>
        <v>42</v>
      </c>
      <c r="R85">
        <v>39</v>
      </c>
      <c r="S85">
        <f t="shared" si="18"/>
        <v>235</v>
      </c>
      <c r="T85">
        <f t="shared" si="19"/>
        <v>7.833333333333333</v>
      </c>
      <c r="U85" s="19">
        <f t="shared" si="20"/>
        <v>8</v>
      </c>
      <c r="V85" s="93">
        <f t="shared" si="11"/>
        <v>4.7E-2</v>
      </c>
      <c r="W85" s="19">
        <v>20.991776099999999</v>
      </c>
      <c r="X85" s="19">
        <v>-98.6592828</v>
      </c>
      <c r="Y85" s="19">
        <v>535412.42966377607</v>
      </c>
      <c r="Z85" s="19">
        <v>2321275.1868915306</v>
      </c>
      <c r="AA85" s="15" t="s">
        <v>5599</v>
      </c>
    </row>
    <row r="86" spans="1:27" x14ac:dyDescent="0.3">
      <c r="A86" t="s">
        <v>5196</v>
      </c>
      <c r="B86" t="s">
        <v>2163</v>
      </c>
      <c r="C86" t="s">
        <v>955</v>
      </c>
      <c r="D86" t="s">
        <v>350</v>
      </c>
      <c r="E86" t="s">
        <v>5209</v>
      </c>
      <c r="F86">
        <v>25</v>
      </c>
      <c r="G86">
        <f t="shared" si="12"/>
        <v>150</v>
      </c>
      <c r="H86">
        <v>26</v>
      </c>
      <c r="I86">
        <f t="shared" si="13"/>
        <v>130</v>
      </c>
      <c r="J86">
        <v>23</v>
      </c>
      <c r="K86">
        <f t="shared" si="14"/>
        <v>115</v>
      </c>
      <c r="L86">
        <v>20</v>
      </c>
      <c r="M86">
        <f t="shared" si="15"/>
        <v>140</v>
      </c>
      <c r="N86">
        <v>34</v>
      </c>
      <c r="O86">
        <f t="shared" si="16"/>
        <v>238</v>
      </c>
      <c r="P86">
        <v>27</v>
      </c>
      <c r="Q86">
        <f t="shared" si="17"/>
        <v>189</v>
      </c>
      <c r="R86">
        <v>155</v>
      </c>
      <c r="S86">
        <f t="shared" si="18"/>
        <v>962</v>
      </c>
      <c r="T86">
        <f t="shared" si="19"/>
        <v>32.06666666666667</v>
      </c>
      <c r="U86" s="19">
        <f t="shared" si="20"/>
        <v>33</v>
      </c>
      <c r="V86" s="93">
        <f t="shared" si="11"/>
        <v>0.19239999999999999</v>
      </c>
      <c r="W86" s="19">
        <v>20.955660200000001</v>
      </c>
      <c r="X86" s="19">
        <v>-98.661294600000005</v>
      </c>
      <c r="Y86" s="19">
        <v>535211.78928590589</v>
      </c>
      <c r="Z86" s="19">
        <v>2317277.6571612163</v>
      </c>
      <c r="AA86" s="15" t="s">
        <v>5599</v>
      </c>
    </row>
    <row r="87" spans="1:27" x14ac:dyDescent="0.3">
      <c r="A87" t="s">
        <v>5196</v>
      </c>
      <c r="B87" t="s">
        <v>2168</v>
      </c>
      <c r="C87" t="s">
        <v>334</v>
      </c>
      <c r="D87" t="s">
        <v>350</v>
      </c>
      <c r="E87" t="s">
        <v>5357</v>
      </c>
      <c r="F87">
        <v>16</v>
      </c>
      <c r="G87">
        <f t="shared" si="12"/>
        <v>96</v>
      </c>
      <c r="H87">
        <v>25</v>
      </c>
      <c r="I87">
        <f t="shared" si="13"/>
        <v>125</v>
      </c>
      <c r="J87">
        <v>21</v>
      </c>
      <c r="K87">
        <f t="shared" si="14"/>
        <v>105</v>
      </c>
      <c r="L87">
        <v>16</v>
      </c>
      <c r="M87">
        <f t="shared" si="15"/>
        <v>112</v>
      </c>
      <c r="N87">
        <v>22</v>
      </c>
      <c r="O87">
        <f t="shared" si="16"/>
        <v>154</v>
      </c>
      <c r="P87">
        <v>21</v>
      </c>
      <c r="Q87">
        <f t="shared" si="17"/>
        <v>147</v>
      </c>
      <c r="R87">
        <v>121</v>
      </c>
      <c r="S87">
        <f t="shared" si="18"/>
        <v>739</v>
      </c>
      <c r="T87">
        <f t="shared" si="19"/>
        <v>24.633333333333333</v>
      </c>
      <c r="U87" s="19">
        <f t="shared" si="20"/>
        <v>25</v>
      </c>
      <c r="V87" s="93">
        <f t="shared" si="11"/>
        <v>0.14779999999999999</v>
      </c>
      <c r="W87" s="19">
        <v>21.010277599999998</v>
      </c>
      <c r="X87" s="19">
        <v>-98.580833400000003</v>
      </c>
      <c r="Y87" s="19">
        <v>543560.79505140008</v>
      </c>
      <c r="Z87" s="19">
        <v>2323342.2096097507</v>
      </c>
      <c r="AA87" s="15" t="s">
        <v>5587</v>
      </c>
    </row>
    <row r="88" spans="1:27" x14ac:dyDescent="0.3">
      <c r="A88" t="s">
        <v>5196</v>
      </c>
      <c r="B88" t="s">
        <v>2170</v>
      </c>
      <c r="C88" t="s">
        <v>339</v>
      </c>
      <c r="D88" t="s">
        <v>301</v>
      </c>
      <c r="E88" t="s">
        <v>1285</v>
      </c>
      <c r="F88">
        <v>6</v>
      </c>
      <c r="G88">
        <f t="shared" si="12"/>
        <v>36</v>
      </c>
      <c r="H88">
        <v>10</v>
      </c>
      <c r="I88">
        <f t="shared" si="13"/>
        <v>50</v>
      </c>
      <c r="J88">
        <v>12</v>
      </c>
      <c r="K88">
        <f t="shared" si="14"/>
        <v>60</v>
      </c>
      <c r="L88">
        <v>11</v>
      </c>
      <c r="M88">
        <f t="shared" si="15"/>
        <v>77</v>
      </c>
      <c r="N88">
        <v>9</v>
      </c>
      <c r="O88">
        <f t="shared" si="16"/>
        <v>63</v>
      </c>
      <c r="P88">
        <v>7</v>
      </c>
      <c r="Q88">
        <f t="shared" si="17"/>
        <v>49</v>
      </c>
      <c r="R88">
        <v>55</v>
      </c>
      <c r="S88">
        <f t="shared" si="18"/>
        <v>335</v>
      </c>
      <c r="T88">
        <f t="shared" si="19"/>
        <v>11.166666666666666</v>
      </c>
      <c r="U88" s="19">
        <f t="shared" si="20"/>
        <v>12</v>
      </c>
      <c r="V88" s="93">
        <f t="shared" si="11"/>
        <v>6.7000000000000004E-2</v>
      </c>
      <c r="W88" s="19">
        <v>20.9697222</v>
      </c>
      <c r="X88" s="19">
        <v>-98.541388699999999</v>
      </c>
      <c r="Y88" s="19">
        <v>547672.91475524358</v>
      </c>
      <c r="Z88" s="19">
        <v>2318864.9884127341</v>
      </c>
      <c r="AA88" s="15" t="s">
        <v>5597</v>
      </c>
    </row>
    <row r="89" spans="1:27" x14ac:dyDescent="0.3">
      <c r="A89" t="s">
        <v>5196</v>
      </c>
      <c r="B89" t="s">
        <v>2215</v>
      </c>
      <c r="C89" t="s">
        <v>256</v>
      </c>
      <c r="D89" t="s">
        <v>5157</v>
      </c>
      <c r="E89" t="s">
        <v>552</v>
      </c>
      <c r="F89">
        <v>4</v>
      </c>
      <c r="G89">
        <f t="shared" si="12"/>
        <v>24</v>
      </c>
      <c r="H89">
        <v>1</v>
      </c>
      <c r="I89">
        <f t="shared" si="13"/>
        <v>5</v>
      </c>
      <c r="J89">
        <v>5</v>
      </c>
      <c r="K89">
        <f t="shared" si="14"/>
        <v>25</v>
      </c>
      <c r="L89">
        <v>1</v>
      </c>
      <c r="M89">
        <f t="shared" si="15"/>
        <v>7</v>
      </c>
      <c r="N89">
        <v>5</v>
      </c>
      <c r="O89">
        <f t="shared" si="16"/>
        <v>35</v>
      </c>
      <c r="P89">
        <v>4</v>
      </c>
      <c r="Q89">
        <f t="shared" si="17"/>
        <v>28</v>
      </c>
      <c r="R89">
        <v>20</v>
      </c>
      <c r="S89">
        <f t="shared" si="18"/>
        <v>124</v>
      </c>
      <c r="T89">
        <f t="shared" si="19"/>
        <v>4.1333333333333337</v>
      </c>
      <c r="U89" s="19">
        <f t="shared" si="20"/>
        <v>5</v>
      </c>
      <c r="V89" s="94">
        <f t="shared" si="11"/>
        <v>2.4799999999999999E-2</v>
      </c>
      <c r="W89" s="19">
        <v>21.339194299999999</v>
      </c>
      <c r="X89" s="19">
        <v>-98.5491964</v>
      </c>
      <c r="Y89" s="19">
        <v>546745.17424911645</v>
      </c>
      <c r="Z89" s="19">
        <v>2359754.8600577861</v>
      </c>
      <c r="AA89" s="15" t="s">
        <v>5589</v>
      </c>
    </row>
    <row r="90" spans="1:27" x14ac:dyDescent="0.3">
      <c r="A90" t="s">
        <v>5196</v>
      </c>
      <c r="B90" t="s">
        <v>2237</v>
      </c>
      <c r="C90" t="s">
        <v>2238</v>
      </c>
      <c r="D90" t="s">
        <v>202</v>
      </c>
      <c r="E90" t="s">
        <v>202</v>
      </c>
      <c r="F90">
        <v>29</v>
      </c>
      <c r="G90">
        <f t="shared" si="12"/>
        <v>174</v>
      </c>
      <c r="H90">
        <v>34</v>
      </c>
      <c r="I90">
        <f t="shared" si="13"/>
        <v>170</v>
      </c>
      <c r="J90">
        <v>30</v>
      </c>
      <c r="K90">
        <f t="shared" si="14"/>
        <v>150</v>
      </c>
      <c r="L90">
        <v>33</v>
      </c>
      <c r="M90">
        <f t="shared" si="15"/>
        <v>231</v>
      </c>
      <c r="N90">
        <v>36</v>
      </c>
      <c r="O90">
        <f t="shared" si="16"/>
        <v>252</v>
      </c>
      <c r="P90">
        <v>32</v>
      </c>
      <c r="Q90">
        <f t="shared" si="17"/>
        <v>224</v>
      </c>
      <c r="R90">
        <v>194</v>
      </c>
      <c r="S90">
        <f t="shared" si="18"/>
        <v>1201</v>
      </c>
      <c r="T90">
        <f t="shared" si="19"/>
        <v>40.033333333333331</v>
      </c>
      <c r="U90" s="19">
        <f t="shared" si="20"/>
        <v>41</v>
      </c>
      <c r="V90" s="95">
        <f t="shared" si="11"/>
        <v>0.2402</v>
      </c>
      <c r="W90" s="19">
        <v>21.1287789</v>
      </c>
      <c r="X90" s="19">
        <v>-98.409969099999998</v>
      </c>
      <c r="Y90" s="19">
        <v>561269.26609874901</v>
      </c>
      <c r="Z90" s="19">
        <v>2336513.7705675075</v>
      </c>
      <c r="AA90" s="15" t="s">
        <v>5583</v>
      </c>
    </row>
    <row r="91" spans="1:27" x14ac:dyDescent="0.3">
      <c r="A91" t="s">
        <v>5196</v>
      </c>
      <c r="B91" t="s">
        <v>2240</v>
      </c>
      <c r="C91" t="s">
        <v>271</v>
      </c>
      <c r="D91" t="s">
        <v>5157</v>
      </c>
      <c r="E91" t="s">
        <v>2241</v>
      </c>
      <c r="F91">
        <v>1</v>
      </c>
      <c r="G91">
        <f t="shared" si="12"/>
        <v>6</v>
      </c>
      <c r="H91">
        <v>2</v>
      </c>
      <c r="I91">
        <f t="shared" si="13"/>
        <v>10</v>
      </c>
      <c r="J91">
        <v>0</v>
      </c>
      <c r="K91">
        <f t="shared" si="14"/>
        <v>0</v>
      </c>
      <c r="L91">
        <v>1</v>
      </c>
      <c r="M91">
        <f t="shared" si="15"/>
        <v>7</v>
      </c>
      <c r="N91">
        <v>3</v>
      </c>
      <c r="O91">
        <f t="shared" si="16"/>
        <v>21</v>
      </c>
      <c r="P91">
        <v>3</v>
      </c>
      <c r="Q91">
        <f t="shared" si="17"/>
        <v>21</v>
      </c>
      <c r="R91">
        <v>10</v>
      </c>
      <c r="S91">
        <f t="shared" si="18"/>
        <v>65</v>
      </c>
      <c r="T91">
        <f t="shared" si="19"/>
        <v>2.1666666666666665</v>
      </c>
      <c r="U91" s="19">
        <f t="shared" si="20"/>
        <v>3</v>
      </c>
      <c r="V91" s="95">
        <f t="shared" si="11"/>
        <v>1.2999999999999999E-2</v>
      </c>
      <c r="W91" s="19">
        <v>21.169070399999999</v>
      </c>
      <c r="X91" s="19">
        <v>-98.613318800000002</v>
      </c>
      <c r="Y91" s="19">
        <v>540142.11548885854</v>
      </c>
      <c r="Z91" s="19">
        <v>2340908.2157279029</v>
      </c>
      <c r="AA91" s="15" t="s">
        <v>5589</v>
      </c>
    </row>
    <row r="92" spans="1:27" x14ac:dyDescent="0.3">
      <c r="A92" t="s">
        <v>5196</v>
      </c>
      <c r="B92" t="s">
        <v>2264</v>
      </c>
      <c r="C92" t="s">
        <v>2265</v>
      </c>
      <c r="D92" t="s">
        <v>5157</v>
      </c>
      <c r="E92" t="s">
        <v>1236</v>
      </c>
      <c r="F92">
        <v>2</v>
      </c>
      <c r="G92">
        <f t="shared" si="12"/>
        <v>12</v>
      </c>
      <c r="H92">
        <v>2</v>
      </c>
      <c r="I92">
        <f t="shared" si="13"/>
        <v>10</v>
      </c>
      <c r="J92">
        <v>4</v>
      </c>
      <c r="K92">
        <f t="shared" si="14"/>
        <v>20</v>
      </c>
      <c r="L92">
        <v>2</v>
      </c>
      <c r="M92">
        <f t="shared" si="15"/>
        <v>14</v>
      </c>
      <c r="N92">
        <v>2</v>
      </c>
      <c r="O92">
        <f t="shared" si="16"/>
        <v>14</v>
      </c>
      <c r="P92">
        <v>0</v>
      </c>
      <c r="Q92">
        <f t="shared" si="17"/>
        <v>0</v>
      </c>
      <c r="R92">
        <v>12</v>
      </c>
      <c r="S92">
        <f t="shared" si="18"/>
        <v>70</v>
      </c>
      <c r="T92">
        <f t="shared" si="19"/>
        <v>2.3333333333333335</v>
      </c>
      <c r="U92" s="19">
        <f t="shared" si="20"/>
        <v>3</v>
      </c>
      <c r="V92" s="95">
        <f t="shared" si="11"/>
        <v>1.4E-2</v>
      </c>
      <c r="W92" s="19">
        <v>21.190015899999999</v>
      </c>
      <c r="X92" s="19">
        <v>-98.603538499999999</v>
      </c>
      <c r="Y92" s="19">
        <v>541151.64355314989</v>
      </c>
      <c r="Z92" s="19">
        <v>2343228.9077576408</v>
      </c>
      <c r="AA92" s="15" t="s">
        <v>5589</v>
      </c>
    </row>
    <row r="93" spans="1:27" x14ac:dyDescent="0.3">
      <c r="A93" t="s">
        <v>5196</v>
      </c>
      <c r="B93" t="s">
        <v>2271</v>
      </c>
      <c r="C93" t="s">
        <v>2272</v>
      </c>
      <c r="D93" t="s">
        <v>202</v>
      </c>
      <c r="E93" t="s">
        <v>1231</v>
      </c>
      <c r="F93">
        <v>9</v>
      </c>
      <c r="G93">
        <f t="shared" si="12"/>
        <v>54</v>
      </c>
      <c r="H93">
        <v>6</v>
      </c>
      <c r="I93">
        <f t="shared" si="13"/>
        <v>30</v>
      </c>
      <c r="J93">
        <v>13</v>
      </c>
      <c r="K93">
        <f t="shared" si="14"/>
        <v>65</v>
      </c>
      <c r="L93">
        <v>13</v>
      </c>
      <c r="M93">
        <f t="shared" si="15"/>
        <v>91</v>
      </c>
      <c r="N93">
        <v>7</v>
      </c>
      <c r="O93">
        <f t="shared" si="16"/>
        <v>49</v>
      </c>
      <c r="P93">
        <v>10</v>
      </c>
      <c r="Q93">
        <f t="shared" si="17"/>
        <v>70</v>
      </c>
      <c r="R93">
        <v>58</v>
      </c>
      <c r="S93">
        <f t="shared" si="18"/>
        <v>359</v>
      </c>
      <c r="T93">
        <f t="shared" si="19"/>
        <v>11.966666666666667</v>
      </c>
      <c r="U93" s="19">
        <f t="shared" si="20"/>
        <v>12</v>
      </c>
      <c r="V93" s="95">
        <f t="shared" si="11"/>
        <v>7.1800000000000003E-2</v>
      </c>
      <c r="W93" s="19">
        <v>21.055845300000001</v>
      </c>
      <c r="X93" s="19">
        <v>-98.512573900000007</v>
      </c>
      <c r="Y93" s="19">
        <v>550639.20561551047</v>
      </c>
      <c r="Z93" s="19">
        <v>2328405.5902613304</v>
      </c>
      <c r="AA93" s="15" t="s">
        <v>5591</v>
      </c>
    </row>
    <row r="94" spans="1:27" x14ac:dyDescent="0.3">
      <c r="A94" t="s">
        <v>5196</v>
      </c>
      <c r="B94" t="s">
        <v>2284</v>
      </c>
      <c r="C94" t="s">
        <v>273</v>
      </c>
      <c r="D94" t="s">
        <v>5157</v>
      </c>
      <c r="E94" t="s">
        <v>861</v>
      </c>
      <c r="F94">
        <v>10</v>
      </c>
      <c r="G94">
        <f t="shared" si="12"/>
        <v>60</v>
      </c>
      <c r="H94">
        <v>8</v>
      </c>
      <c r="I94">
        <f t="shared" si="13"/>
        <v>40</v>
      </c>
      <c r="J94">
        <v>9</v>
      </c>
      <c r="K94">
        <f t="shared" si="14"/>
        <v>45</v>
      </c>
      <c r="L94">
        <v>8</v>
      </c>
      <c r="M94">
        <f t="shared" si="15"/>
        <v>56</v>
      </c>
      <c r="N94">
        <v>12</v>
      </c>
      <c r="O94">
        <f t="shared" si="16"/>
        <v>84</v>
      </c>
      <c r="P94">
        <v>7</v>
      </c>
      <c r="Q94">
        <f t="shared" si="17"/>
        <v>49</v>
      </c>
      <c r="R94">
        <v>54</v>
      </c>
      <c r="S94">
        <f t="shared" si="18"/>
        <v>334</v>
      </c>
      <c r="T94">
        <f t="shared" si="19"/>
        <v>11.133333333333333</v>
      </c>
      <c r="U94" s="19">
        <f t="shared" si="20"/>
        <v>12</v>
      </c>
      <c r="V94" s="95">
        <f t="shared" si="11"/>
        <v>6.6799999999999998E-2</v>
      </c>
      <c r="W94" s="19">
        <v>21.159656500000001</v>
      </c>
      <c r="X94" s="19">
        <v>-98.555102099999999</v>
      </c>
      <c r="Y94" s="19">
        <v>546188.70806210523</v>
      </c>
      <c r="Z94" s="19">
        <v>2339882.148518797</v>
      </c>
      <c r="AA94" s="15" t="s">
        <v>5593</v>
      </c>
    </row>
    <row r="95" spans="1:27" x14ac:dyDescent="0.3">
      <c r="A95" t="s">
        <v>5196</v>
      </c>
      <c r="B95" t="s">
        <v>2290</v>
      </c>
      <c r="C95" t="s">
        <v>1103</v>
      </c>
      <c r="D95" t="s">
        <v>202</v>
      </c>
      <c r="E95" t="s">
        <v>689</v>
      </c>
      <c r="F95">
        <v>3</v>
      </c>
      <c r="G95">
        <f t="shared" si="12"/>
        <v>18</v>
      </c>
      <c r="H95">
        <v>5</v>
      </c>
      <c r="I95">
        <f t="shared" si="13"/>
        <v>25</v>
      </c>
      <c r="J95">
        <v>2</v>
      </c>
      <c r="K95">
        <f t="shared" si="14"/>
        <v>10</v>
      </c>
      <c r="L95">
        <v>7</v>
      </c>
      <c r="M95">
        <f t="shared" si="15"/>
        <v>49</v>
      </c>
      <c r="N95">
        <v>2</v>
      </c>
      <c r="O95">
        <f t="shared" si="16"/>
        <v>14</v>
      </c>
      <c r="P95">
        <v>7</v>
      </c>
      <c r="Q95">
        <f t="shared" si="17"/>
        <v>49</v>
      </c>
      <c r="R95">
        <v>26</v>
      </c>
      <c r="S95">
        <f t="shared" si="18"/>
        <v>165</v>
      </c>
      <c r="T95">
        <f t="shared" si="19"/>
        <v>5.5</v>
      </c>
      <c r="U95" s="19">
        <f t="shared" si="20"/>
        <v>6</v>
      </c>
      <c r="V95" s="95">
        <f t="shared" si="11"/>
        <v>3.3000000000000002E-2</v>
      </c>
      <c r="W95" s="19">
        <v>21.1313888</v>
      </c>
      <c r="X95" s="19">
        <v>-98.324722100000002</v>
      </c>
      <c r="Y95" s="19">
        <v>570120.43950699817</v>
      </c>
      <c r="Z95" s="19">
        <v>2336837.8707111073</v>
      </c>
      <c r="AA95" s="15" t="s">
        <v>5594</v>
      </c>
    </row>
    <row r="96" spans="1:27" x14ac:dyDescent="0.3">
      <c r="A96" t="s">
        <v>5196</v>
      </c>
      <c r="B96" t="s">
        <v>2361</v>
      </c>
      <c r="C96" t="s">
        <v>594</v>
      </c>
      <c r="D96" t="s">
        <v>350</v>
      </c>
      <c r="E96" t="s">
        <v>2362</v>
      </c>
      <c r="F96">
        <v>3</v>
      </c>
      <c r="G96">
        <f t="shared" si="12"/>
        <v>18</v>
      </c>
      <c r="H96">
        <v>5</v>
      </c>
      <c r="I96">
        <f t="shared" si="13"/>
        <v>25</v>
      </c>
      <c r="J96">
        <v>6</v>
      </c>
      <c r="K96">
        <f t="shared" si="14"/>
        <v>30</v>
      </c>
      <c r="L96">
        <v>2</v>
      </c>
      <c r="M96">
        <f t="shared" si="15"/>
        <v>14</v>
      </c>
      <c r="N96">
        <v>4</v>
      </c>
      <c r="O96">
        <f t="shared" si="16"/>
        <v>28</v>
      </c>
      <c r="P96">
        <v>2</v>
      </c>
      <c r="Q96">
        <f t="shared" si="17"/>
        <v>14</v>
      </c>
      <c r="R96">
        <v>22</v>
      </c>
      <c r="S96">
        <f t="shared" si="18"/>
        <v>129</v>
      </c>
      <c r="T96">
        <f t="shared" si="19"/>
        <v>4.3</v>
      </c>
      <c r="U96" s="19">
        <f t="shared" si="20"/>
        <v>5</v>
      </c>
      <c r="V96" s="95">
        <f t="shared" si="11"/>
        <v>2.58E-2</v>
      </c>
      <c r="W96" s="19">
        <v>20.970233</v>
      </c>
      <c r="X96" s="19">
        <v>-98.694100300000002</v>
      </c>
      <c r="Y96" s="19">
        <v>531798.20480460953</v>
      </c>
      <c r="Z96" s="19">
        <v>2318883.6176160015</v>
      </c>
      <c r="AA96" s="15" t="s">
        <v>5599</v>
      </c>
    </row>
    <row r="97" spans="1:27" x14ac:dyDescent="0.3">
      <c r="A97" t="s">
        <v>5196</v>
      </c>
      <c r="B97" t="s">
        <v>2363</v>
      </c>
      <c r="C97" t="s">
        <v>953</v>
      </c>
      <c r="D97" t="s">
        <v>350</v>
      </c>
      <c r="E97" t="s">
        <v>423</v>
      </c>
      <c r="F97">
        <v>11</v>
      </c>
      <c r="G97">
        <f t="shared" si="12"/>
        <v>66</v>
      </c>
      <c r="H97">
        <v>4</v>
      </c>
      <c r="I97">
        <f t="shared" si="13"/>
        <v>20</v>
      </c>
      <c r="J97">
        <v>12</v>
      </c>
      <c r="K97">
        <f t="shared" si="14"/>
        <v>60</v>
      </c>
      <c r="L97">
        <v>5</v>
      </c>
      <c r="M97">
        <f t="shared" si="15"/>
        <v>35</v>
      </c>
      <c r="N97">
        <v>13</v>
      </c>
      <c r="O97">
        <f t="shared" si="16"/>
        <v>91</v>
      </c>
      <c r="P97">
        <v>11</v>
      </c>
      <c r="Q97">
        <f t="shared" si="17"/>
        <v>77</v>
      </c>
      <c r="R97">
        <v>56</v>
      </c>
      <c r="S97">
        <f t="shared" si="18"/>
        <v>349</v>
      </c>
      <c r="T97">
        <f t="shared" si="19"/>
        <v>11.633333333333333</v>
      </c>
      <c r="U97" s="19">
        <f t="shared" si="20"/>
        <v>12</v>
      </c>
      <c r="V97" s="95">
        <f t="shared" si="11"/>
        <v>6.9800000000000001E-2</v>
      </c>
      <c r="W97" s="19">
        <v>21.0971467</v>
      </c>
      <c r="X97" s="19">
        <v>-98.661433700000003</v>
      </c>
      <c r="Y97" s="19">
        <v>535164.12826529343</v>
      </c>
      <c r="Z97" s="19">
        <v>2332936.5782666425</v>
      </c>
      <c r="AA97" s="15" t="s">
        <v>5584</v>
      </c>
    </row>
    <row r="98" spans="1:27" x14ac:dyDescent="0.3">
      <c r="A98" t="s">
        <v>5196</v>
      </c>
      <c r="B98" t="s">
        <v>2364</v>
      </c>
      <c r="C98" t="s">
        <v>271</v>
      </c>
      <c r="D98" t="s">
        <v>350</v>
      </c>
      <c r="E98" t="s">
        <v>1125</v>
      </c>
      <c r="F98">
        <v>31</v>
      </c>
      <c r="G98">
        <f t="shared" si="12"/>
        <v>186</v>
      </c>
      <c r="H98">
        <v>25</v>
      </c>
      <c r="I98">
        <f t="shared" si="13"/>
        <v>125</v>
      </c>
      <c r="J98">
        <v>32</v>
      </c>
      <c r="K98">
        <f t="shared" si="14"/>
        <v>160</v>
      </c>
      <c r="L98">
        <v>18</v>
      </c>
      <c r="M98">
        <f t="shared" si="15"/>
        <v>126</v>
      </c>
      <c r="N98">
        <v>21</v>
      </c>
      <c r="O98">
        <f t="shared" si="16"/>
        <v>147</v>
      </c>
      <c r="P98">
        <v>24</v>
      </c>
      <c r="Q98">
        <f t="shared" si="17"/>
        <v>168</v>
      </c>
      <c r="R98">
        <v>151</v>
      </c>
      <c r="S98">
        <f t="shared" si="18"/>
        <v>912</v>
      </c>
      <c r="T98">
        <f t="shared" si="19"/>
        <v>30.4</v>
      </c>
      <c r="U98" s="19">
        <f t="shared" si="20"/>
        <v>31</v>
      </c>
      <c r="V98" s="95">
        <f t="shared" si="11"/>
        <v>0.18240000000000001</v>
      </c>
      <c r="W98" s="19">
        <v>21.053611100000001</v>
      </c>
      <c r="X98" s="19">
        <v>-98.723333400000001</v>
      </c>
      <c r="Y98" s="19">
        <v>528743.43489051412</v>
      </c>
      <c r="Z98" s="19">
        <v>2328105.8649218432</v>
      </c>
      <c r="AA98" s="15" t="s">
        <v>5599</v>
      </c>
    </row>
    <row r="99" spans="1:27" x14ac:dyDescent="0.3">
      <c r="A99" t="s">
        <v>5196</v>
      </c>
      <c r="B99" t="s">
        <v>2432</v>
      </c>
      <c r="C99" t="s">
        <v>489</v>
      </c>
      <c r="D99" t="s">
        <v>202</v>
      </c>
      <c r="E99" t="s">
        <v>1114</v>
      </c>
      <c r="F99">
        <v>38</v>
      </c>
      <c r="G99">
        <f t="shared" si="12"/>
        <v>228</v>
      </c>
      <c r="H99">
        <v>37</v>
      </c>
      <c r="I99">
        <f t="shared" si="13"/>
        <v>185</v>
      </c>
      <c r="J99">
        <v>33</v>
      </c>
      <c r="K99">
        <f t="shared" si="14"/>
        <v>165</v>
      </c>
      <c r="L99">
        <v>33</v>
      </c>
      <c r="M99">
        <f t="shared" si="15"/>
        <v>231</v>
      </c>
      <c r="N99">
        <v>39</v>
      </c>
      <c r="O99">
        <f t="shared" si="16"/>
        <v>273</v>
      </c>
      <c r="P99">
        <v>34</v>
      </c>
      <c r="Q99">
        <f t="shared" si="17"/>
        <v>238</v>
      </c>
      <c r="R99">
        <v>214</v>
      </c>
      <c r="S99">
        <f t="shared" si="18"/>
        <v>1320</v>
      </c>
      <c r="T99">
        <f t="shared" si="19"/>
        <v>44</v>
      </c>
      <c r="U99" s="19">
        <f t="shared" si="20"/>
        <v>44</v>
      </c>
      <c r="V99" s="95">
        <f t="shared" si="11"/>
        <v>0.26400000000000001</v>
      </c>
      <c r="W99" s="19">
        <v>21.1524018</v>
      </c>
      <c r="X99" s="19">
        <v>-98.399441199999998</v>
      </c>
      <c r="Y99" s="19">
        <v>562352.63673761766</v>
      </c>
      <c r="Z99" s="19">
        <v>2339132.4264845815</v>
      </c>
      <c r="AA99" s="15" t="s">
        <v>5586</v>
      </c>
    </row>
    <row r="100" spans="1:27" x14ac:dyDescent="0.3">
      <c r="A100" t="s">
        <v>5196</v>
      </c>
      <c r="B100" t="s">
        <v>2461</v>
      </c>
      <c r="C100" t="s">
        <v>266</v>
      </c>
      <c r="D100" t="s">
        <v>350</v>
      </c>
      <c r="E100" t="s">
        <v>691</v>
      </c>
      <c r="F100">
        <v>15</v>
      </c>
      <c r="G100">
        <f t="shared" si="12"/>
        <v>90</v>
      </c>
      <c r="H100">
        <v>18</v>
      </c>
      <c r="I100">
        <f t="shared" si="13"/>
        <v>90</v>
      </c>
      <c r="J100">
        <v>21</v>
      </c>
      <c r="K100">
        <f t="shared" si="14"/>
        <v>105</v>
      </c>
      <c r="L100">
        <v>16</v>
      </c>
      <c r="M100">
        <f t="shared" si="15"/>
        <v>112</v>
      </c>
      <c r="N100">
        <v>23</v>
      </c>
      <c r="O100">
        <f t="shared" si="16"/>
        <v>161</v>
      </c>
      <c r="P100">
        <v>23</v>
      </c>
      <c r="Q100">
        <f t="shared" si="17"/>
        <v>161</v>
      </c>
      <c r="R100">
        <v>116</v>
      </c>
      <c r="S100">
        <f t="shared" si="18"/>
        <v>719</v>
      </c>
      <c r="T100">
        <f t="shared" si="19"/>
        <v>23.966666666666665</v>
      </c>
      <c r="U100" s="19">
        <f t="shared" si="20"/>
        <v>24</v>
      </c>
      <c r="V100" s="95">
        <f t="shared" si="11"/>
        <v>0.14380000000000001</v>
      </c>
      <c r="W100" s="19">
        <v>21.1147396</v>
      </c>
      <c r="X100" s="19">
        <v>-98.678624900000003</v>
      </c>
      <c r="Y100" s="19">
        <v>533374.67101606773</v>
      </c>
      <c r="Z100" s="19">
        <v>2334879.978422957</v>
      </c>
      <c r="AA100" s="15" t="s">
        <v>5584</v>
      </c>
    </row>
    <row r="101" spans="1:27" x14ac:dyDescent="0.3">
      <c r="A101" t="s">
        <v>5196</v>
      </c>
      <c r="B101" t="s">
        <v>2462</v>
      </c>
      <c r="C101" t="s">
        <v>266</v>
      </c>
      <c r="D101" t="s">
        <v>350</v>
      </c>
      <c r="E101" t="s">
        <v>5170</v>
      </c>
      <c r="F101">
        <v>28</v>
      </c>
      <c r="G101">
        <f t="shared" si="12"/>
        <v>168</v>
      </c>
      <c r="H101">
        <v>18</v>
      </c>
      <c r="I101">
        <f t="shared" si="13"/>
        <v>90</v>
      </c>
      <c r="J101">
        <v>23</v>
      </c>
      <c r="K101">
        <f t="shared" si="14"/>
        <v>115</v>
      </c>
      <c r="L101">
        <v>19</v>
      </c>
      <c r="M101">
        <f t="shared" si="15"/>
        <v>133</v>
      </c>
      <c r="N101">
        <v>26</v>
      </c>
      <c r="O101">
        <f t="shared" si="16"/>
        <v>182</v>
      </c>
      <c r="P101">
        <v>19</v>
      </c>
      <c r="Q101">
        <f t="shared" si="17"/>
        <v>133</v>
      </c>
      <c r="R101">
        <v>133</v>
      </c>
      <c r="S101">
        <f t="shared" si="18"/>
        <v>821</v>
      </c>
      <c r="T101">
        <f t="shared" si="19"/>
        <v>27.366666666666667</v>
      </c>
      <c r="U101" s="19">
        <f t="shared" si="20"/>
        <v>28</v>
      </c>
      <c r="V101" s="95">
        <f t="shared" si="11"/>
        <v>0.16420000000000001</v>
      </c>
      <c r="W101" s="19">
        <v>21.0691925</v>
      </c>
      <c r="X101" s="19">
        <v>-98.594421199999999</v>
      </c>
      <c r="Y101" s="19">
        <v>542132.12945016858</v>
      </c>
      <c r="Z101" s="19">
        <v>2329858.9916223371</v>
      </c>
      <c r="AA101" s="15" t="s">
        <v>5587</v>
      </c>
    </row>
    <row r="102" spans="1:27" x14ac:dyDescent="0.3">
      <c r="A102" t="s">
        <v>5196</v>
      </c>
      <c r="B102" t="s">
        <v>2463</v>
      </c>
      <c r="C102" t="s">
        <v>560</v>
      </c>
      <c r="D102" t="s">
        <v>350</v>
      </c>
      <c r="E102" t="s">
        <v>692</v>
      </c>
      <c r="F102">
        <v>11</v>
      </c>
      <c r="G102">
        <f t="shared" si="12"/>
        <v>66</v>
      </c>
      <c r="H102">
        <v>13</v>
      </c>
      <c r="I102">
        <f t="shared" si="13"/>
        <v>65</v>
      </c>
      <c r="J102">
        <v>16</v>
      </c>
      <c r="K102">
        <f t="shared" si="14"/>
        <v>80</v>
      </c>
      <c r="L102">
        <v>15</v>
      </c>
      <c r="M102">
        <f t="shared" si="15"/>
        <v>105</v>
      </c>
      <c r="N102">
        <v>15</v>
      </c>
      <c r="O102">
        <f t="shared" si="16"/>
        <v>105</v>
      </c>
      <c r="P102">
        <v>16</v>
      </c>
      <c r="Q102">
        <f t="shared" si="17"/>
        <v>112</v>
      </c>
      <c r="R102">
        <v>86</v>
      </c>
      <c r="S102">
        <f t="shared" si="18"/>
        <v>533</v>
      </c>
      <c r="T102">
        <f t="shared" si="19"/>
        <v>17.766666666666666</v>
      </c>
      <c r="U102" s="19">
        <f t="shared" si="20"/>
        <v>18</v>
      </c>
      <c r="V102" s="95">
        <f t="shared" si="11"/>
        <v>0.1066</v>
      </c>
      <c r="W102" s="19">
        <v>21.1316667</v>
      </c>
      <c r="X102" s="19">
        <v>-98.690277800000004</v>
      </c>
      <c r="Y102" s="19">
        <v>532160.86364827247</v>
      </c>
      <c r="Z102" s="19">
        <v>2336750.9935991284</v>
      </c>
      <c r="AA102" s="15" t="s">
        <v>5584</v>
      </c>
    </row>
    <row r="103" spans="1:27" x14ac:dyDescent="0.3">
      <c r="A103" t="s">
        <v>5196</v>
      </c>
      <c r="B103" t="s">
        <v>2464</v>
      </c>
      <c r="C103" t="s">
        <v>347</v>
      </c>
      <c r="D103" t="s">
        <v>350</v>
      </c>
      <c r="E103" t="s">
        <v>1324</v>
      </c>
      <c r="F103">
        <v>4</v>
      </c>
      <c r="G103">
        <f t="shared" si="12"/>
        <v>24</v>
      </c>
      <c r="H103">
        <v>6</v>
      </c>
      <c r="I103">
        <f t="shared" si="13"/>
        <v>30</v>
      </c>
      <c r="J103">
        <v>6</v>
      </c>
      <c r="K103">
        <f t="shared" si="14"/>
        <v>30</v>
      </c>
      <c r="L103">
        <v>5</v>
      </c>
      <c r="M103">
        <f t="shared" si="15"/>
        <v>35</v>
      </c>
      <c r="N103">
        <v>3</v>
      </c>
      <c r="O103">
        <f t="shared" si="16"/>
        <v>21</v>
      </c>
      <c r="P103">
        <v>2</v>
      </c>
      <c r="Q103">
        <f t="shared" si="17"/>
        <v>14</v>
      </c>
      <c r="R103">
        <v>26</v>
      </c>
      <c r="S103">
        <f t="shared" si="18"/>
        <v>154</v>
      </c>
      <c r="T103">
        <f t="shared" si="19"/>
        <v>5.1333333333333337</v>
      </c>
      <c r="U103" s="19">
        <f t="shared" si="20"/>
        <v>6</v>
      </c>
      <c r="V103" s="95">
        <f t="shared" si="11"/>
        <v>3.0800000000000001E-2</v>
      </c>
      <c r="W103" s="19">
        <v>21.0351219</v>
      </c>
      <c r="X103" s="19">
        <v>-98.563961199999994</v>
      </c>
      <c r="Y103" s="19">
        <v>545306.71224289923</v>
      </c>
      <c r="Z103" s="19">
        <v>2326096.5550978798</v>
      </c>
      <c r="AA103" s="15" t="s">
        <v>5591</v>
      </c>
    </row>
    <row r="104" spans="1:27" x14ac:dyDescent="0.3">
      <c r="A104" t="s">
        <v>5196</v>
      </c>
      <c r="B104" t="s">
        <v>2465</v>
      </c>
      <c r="C104" t="s">
        <v>280</v>
      </c>
      <c r="D104" t="s">
        <v>350</v>
      </c>
      <c r="E104" t="s">
        <v>783</v>
      </c>
      <c r="F104">
        <v>9</v>
      </c>
      <c r="G104">
        <f t="shared" si="12"/>
        <v>54</v>
      </c>
      <c r="H104">
        <v>6</v>
      </c>
      <c r="I104">
        <f t="shared" si="13"/>
        <v>30</v>
      </c>
      <c r="J104">
        <v>2</v>
      </c>
      <c r="K104">
        <f t="shared" si="14"/>
        <v>10</v>
      </c>
      <c r="L104">
        <v>2</v>
      </c>
      <c r="M104">
        <f t="shared" si="15"/>
        <v>14</v>
      </c>
      <c r="N104">
        <v>10</v>
      </c>
      <c r="O104">
        <f t="shared" si="16"/>
        <v>70</v>
      </c>
      <c r="P104">
        <v>11</v>
      </c>
      <c r="Q104">
        <f t="shared" si="17"/>
        <v>77</v>
      </c>
      <c r="R104">
        <v>40</v>
      </c>
      <c r="S104">
        <f t="shared" si="18"/>
        <v>255</v>
      </c>
      <c r="T104">
        <f t="shared" si="19"/>
        <v>8.5</v>
      </c>
      <c r="U104" s="19">
        <f t="shared" si="20"/>
        <v>9</v>
      </c>
      <c r="V104" s="95">
        <f t="shared" si="11"/>
        <v>5.0999999999999997E-2</v>
      </c>
      <c r="W104" s="19">
        <v>21.0404546</v>
      </c>
      <c r="X104" s="19">
        <v>-98.570041399999994</v>
      </c>
      <c r="Y104" s="19">
        <v>544673.34877239401</v>
      </c>
      <c r="Z104" s="19">
        <v>2326685.0408765813</v>
      </c>
      <c r="AA104" s="15" t="s">
        <v>5591</v>
      </c>
    </row>
    <row r="105" spans="1:27" x14ac:dyDescent="0.3">
      <c r="A105" t="s">
        <v>5196</v>
      </c>
      <c r="B105" t="s">
        <v>2466</v>
      </c>
      <c r="C105" t="s">
        <v>2467</v>
      </c>
      <c r="D105" t="s">
        <v>350</v>
      </c>
      <c r="E105" t="s">
        <v>1116</v>
      </c>
      <c r="F105">
        <v>2</v>
      </c>
      <c r="G105">
        <f t="shared" si="12"/>
        <v>12</v>
      </c>
      <c r="H105">
        <v>10</v>
      </c>
      <c r="I105">
        <f t="shared" si="13"/>
        <v>50</v>
      </c>
      <c r="J105">
        <v>4</v>
      </c>
      <c r="K105">
        <f t="shared" si="14"/>
        <v>20</v>
      </c>
      <c r="L105">
        <v>7</v>
      </c>
      <c r="M105">
        <f t="shared" si="15"/>
        <v>49</v>
      </c>
      <c r="N105">
        <v>10</v>
      </c>
      <c r="O105">
        <f t="shared" si="16"/>
        <v>70</v>
      </c>
      <c r="P105">
        <v>7</v>
      </c>
      <c r="Q105">
        <f t="shared" si="17"/>
        <v>49</v>
      </c>
      <c r="R105">
        <v>40</v>
      </c>
      <c r="S105">
        <f t="shared" si="18"/>
        <v>250</v>
      </c>
      <c r="T105">
        <f t="shared" si="19"/>
        <v>8.3333333333333339</v>
      </c>
      <c r="U105" s="19">
        <f t="shared" si="20"/>
        <v>9</v>
      </c>
      <c r="V105" s="95">
        <f t="shared" si="11"/>
        <v>0.05</v>
      </c>
      <c r="W105" s="19">
        <v>21.070432700000001</v>
      </c>
      <c r="X105" s="19">
        <v>-98.627406500000006</v>
      </c>
      <c r="Y105" s="19">
        <v>538705.20882911514</v>
      </c>
      <c r="Z105" s="19">
        <v>2329987.8858567337</v>
      </c>
      <c r="AA105" s="15" t="s">
        <v>5587</v>
      </c>
    </row>
    <row r="106" spans="1:27" x14ac:dyDescent="0.3">
      <c r="A106" t="s">
        <v>5196</v>
      </c>
      <c r="B106" t="s">
        <v>2471</v>
      </c>
      <c r="C106" t="s">
        <v>1580</v>
      </c>
      <c r="D106" t="s">
        <v>350</v>
      </c>
      <c r="E106" t="s">
        <v>543</v>
      </c>
      <c r="F106">
        <v>20</v>
      </c>
      <c r="G106">
        <f t="shared" si="12"/>
        <v>120</v>
      </c>
      <c r="H106">
        <v>28</v>
      </c>
      <c r="I106">
        <f t="shared" si="13"/>
        <v>140</v>
      </c>
      <c r="J106">
        <v>28</v>
      </c>
      <c r="K106">
        <f t="shared" si="14"/>
        <v>140</v>
      </c>
      <c r="L106">
        <v>30</v>
      </c>
      <c r="M106">
        <f t="shared" si="15"/>
        <v>210</v>
      </c>
      <c r="N106">
        <v>28</v>
      </c>
      <c r="O106">
        <f t="shared" si="16"/>
        <v>196</v>
      </c>
      <c r="P106">
        <v>25</v>
      </c>
      <c r="Q106">
        <f t="shared" si="17"/>
        <v>175</v>
      </c>
      <c r="R106">
        <v>159</v>
      </c>
      <c r="S106">
        <f t="shared" si="18"/>
        <v>981</v>
      </c>
      <c r="T106">
        <f t="shared" si="19"/>
        <v>32.700000000000003</v>
      </c>
      <c r="U106" s="19">
        <f t="shared" si="20"/>
        <v>33</v>
      </c>
      <c r="V106" s="95">
        <f t="shared" si="11"/>
        <v>0.19620000000000001</v>
      </c>
      <c r="W106" s="19">
        <v>21.111071500000001</v>
      </c>
      <c r="X106" s="19">
        <v>-98.714050999999998</v>
      </c>
      <c r="Y106" s="19">
        <v>529696.3908371611</v>
      </c>
      <c r="Z106" s="19">
        <v>2334466.9864771119</v>
      </c>
      <c r="AA106" s="15" t="s">
        <v>5584</v>
      </c>
    </row>
    <row r="107" spans="1:27" x14ac:dyDescent="0.3">
      <c r="A107" t="s">
        <v>5196</v>
      </c>
      <c r="B107" t="s">
        <v>2480</v>
      </c>
      <c r="C107" t="s">
        <v>266</v>
      </c>
      <c r="D107" t="s">
        <v>202</v>
      </c>
      <c r="E107" t="s">
        <v>3429</v>
      </c>
      <c r="F107">
        <v>4</v>
      </c>
      <c r="G107">
        <f t="shared" si="12"/>
        <v>24</v>
      </c>
      <c r="H107">
        <v>8</v>
      </c>
      <c r="I107">
        <f t="shared" si="13"/>
        <v>40</v>
      </c>
      <c r="J107">
        <v>10</v>
      </c>
      <c r="K107">
        <f t="shared" si="14"/>
        <v>50</v>
      </c>
      <c r="L107">
        <v>8</v>
      </c>
      <c r="M107">
        <f t="shared" si="15"/>
        <v>56</v>
      </c>
      <c r="N107">
        <v>9</v>
      </c>
      <c r="O107">
        <f t="shared" si="16"/>
        <v>63</v>
      </c>
      <c r="P107">
        <v>5</v>
      </c>
      <c r="Q107">
        <f t="shared" si="17"/>
        <v>35</v>
      </c>
      <c r="R107">
        <v>44</v>
      </c>
      <c r="S107">
        <f t="shared" si="18"/>
        <v>268</v>
      </c>
      <c r="T107">
        <f t="shared" si="19"/>
        <v>8.9333333333333336</v>
      </c>
      <c r="U107" s="19">
        <f t="shared" si="20"/>
        <v>9</v>
      </c>
      <c r="V107" s="95">
        <f t="shared" si="11"/>
        <v>5.3600000000000002E-2</v>
      </c>
      <c r="W107" s="19">
        <v>21.134568900000001</v>
      </c>
      <c r="X107" s="19">
        <v>-98.491792599999997</v>
      </c>
      <c r="Y107" s="19">
        <v>552770.42177582602</v>
      </c>
      <c r="Z107" s="19">
        <v>2337125.2398455739</v>
      </c>
      <c r="AA107" s="15" t="s">
        <v>5585</v>
      </c>
    </row>
    <row r="108" spans="1:27" x14ac:dyDescent="0.3">
      <c r="A108" t="s">
        <v>5196</v>
      </c>
      <c r="B108" t="s">
        <v>2485</v>
      </c>
      <c r="C108" t="s">
        <v>443</v>
      </c>
      <c r="D108" t="s">
        <v>304</v>
      </c>
      <c r="E108" t="s">
        <v>2486</v>
      </c>
      <c r="F108">
        <v>6</v>
      </c>
      <c r="G108">
        <f t="shared" si="12"/>
        <v>36</v>
      </c>
      <c r="H108">
        <v>8</v>
      </c>
      <c r="I108">
        <f t="shared" si="13"/>
        <v>40</v>
      </c>
      <c r="J108">
        <v>8</v>
      </c>
      <c r="K108">
        <f t="shared" si="14"/>
        <v>40</v>
      </c>
      <c r="L108">
        <v>7</v>
      </c>
      <c r="M108">
        <f t="shared" si="15"/>
        <v>49</v>
      </c>
      <c r="N108">
        <v>12</v>
      </c>
      <c r="O108">
        <f t="shared" si="16"/>
        <v>84</v>
      </c>
      <c r="P108">
        <v>16</v>
      </c>
      <c r="Q108">
        <f t="shared" si="17"/>
        <v>112</v>
      </c>
      <c r="R108">
        <v>57</v>
      </c>
      <c r="S108">
        <f t="shared" si="18"/>
        <v>361</v>
      </c>
      <c r="T108">
        <f t="shared" si="19"/>
        <v>12.033333333333333</v>
      </c>
      <c r="U108" s="19">
        <f t="shared" si="20"/>
        <v>13</v>
      </c>
      <c r="V108" s="95">
        <f t="shared" si="11"/>
        <v>7.22E-2</v>
      </c>
      <c r="W108" s="19">
        <v>20.971666599999999</v>
      </c>
      <c r="X108" s="19">
        <v>-98.818055400000006</v>
      </c>
      <c r="Y108" s="19">
        <v>518912.87631611124</v>
      </c>
      <c r="Z108" s="19">
        <v>2319022.6462352253</v>
      </c>
      <c r="AA108" s="15" t="s">
        <v>5596</v>
      </c>
    </row>
    <row r="109" spans="1:27" x14ac:dyDescent="0.3">
      <c r="A109" t="s">
        <v>5196</v>
      </c>
      <c r="B109" t="s">
        <v>2490</v>
      </c>
      <c r="C109" t="s">
        <v>2491</v>
      </c>
      <c r="D109" t="s">
        <v>5167</v>
      </c>
      <c r="E109" t="s">
        <v>767</v>
      </c>
      <c r="F109">
        <v>44</v>
      </c>
      <c r="G109">
        <f t="shared" si="12"/>
        <v>264</v>
      </c>
      <c r="H109">
        <v>38</v>
      </c>
      <c r="I109">
        <f t="shared" si="13"/>
        <v>190</v>
      </c>
      <c r="J109">
        <v>45</v>
      </c>
      <c r="K109">
        <f t="shared" si="14"/>
        <v>225</v>
      </c>
      <c r="L109">
        <v>39</v>
      </c>
      <c r="M109">
        <f t="shared" si="15"/>
        <v>273</v>
      </c>
      <c r="N109">
        <v>43</v>
      </c>
      <c r="O109">
        <f t="shared" si="16"/>
        <v>301</v>
      </c>
      <c r="P109">
        <v>41</v>
      </c>
      <c r="Q109">
        <f t="shared" si="17"/>
        <v>287</v>
      </c>
      <c r="R109">
        <v>250</v>
      </c>
      <c r="S109">
        <f t="shared" si="18"/>
        <v>1540</v>
      </c>
      <c r="T109">
        <f t="shared" si="19"/>
        <v>51.333333333333336</v>
      </c>
      <c r="U109" s="19">
        <f t="shared" si="20"/>
        <v>52</v>
      </c>
      <c r="V109" s="95">
        <f t="shared" si="11"/>
        <v>0.308</v>
      </c>
      <c r="W109" s="19">
        <v>21.125277700000002</v>
      </c>
      <c r="X109" s="19">
        <v>-98.777222100000003</v>
      </c>
      <c r="Y109" s="19">
        <v>523133.71164244955</v>
      </c>
      <c r="Z109" s="19">
        <v>2336028.7660121531</v>
      </c>
      <c r="AA109" s="15" t="s">
        <v>5598</v>
      </c>
    </row>
    <row r="110" spans="1:27" x14ac:dyDescent="0.3">
      <c r="A110" t="s">
        <v>5196</v>
      </c>
      <c r="B110" t="s">
        <v>2492</v>
      </c>
      <c r="C110" t="s">
        <v>2493</v>
      </c>
      <c r="D110" t="s">
        <v>5167</v>
      </c>
      <c r="E110" t="s">
        <v>576</v>
      </c>
      <c r="F110">
        <v>16</v>
      </c>
      <c r="G110">
        <f t="shared" si="12"/>
        <v>96</v>
      </c>
      <c r="H110">
        <v>18</v>
      </c>
      <c r="I110">
        <f t="shared" si="13"/>
        <v>90</v>
      </c>
      <c r="J110">
        <v>22</v>
      </c>
      <c r="K110">
        <f t="shared" si="14"/>
        <v>110</v>
      </c>
      <c r="L110">
        <v>25</v>
      </c>
      <c r="M110">
        <f t="shared" si="15"/>
        <v>175</v>
      </c>
      <c r="N110">
        <v>23</v>
      </c>
      <c r="O110">
        <f t="shared" si="16"/>
        <v>161</v>
      </c>
      <c r="P110">
        <v>37</v>
      </c>
      <c r="Q110">
        <f t="shared" si="17"/>
        <v>259</v>
      </c>
      <c r="R110">
        <v>141</v>
      </c>
      <c r="S110">
        <f t="shared" si="18"/>
        <v>891</v>
      </c>
      <c r="T110">
        <f t="shared" si="19"/>
        <v>29.7</v>
      </c>
      <c r="U110" s="19">
        <f t="shared" si="20"/>
        <v>30</v>
      </c>
      <c r="V110" s="95">
        <f t="shared" si="11"/>
        <v>0.1782</v>
      </c>
      <c r="W110" s="19">
        <v>21.057498200000001</v>
      </c>
      <c r="X110" s="19">
        <v>-98.9306263</v>
      </c>
      <c r="Y110" s="19">
        <v>507207.16280554724</v>
      </c>
      <c r="Z110" s="19">
        <v>2328512.7009387584</v>
      </c>
      <c r="AA110" s="15" t="s">
        <v>5595</v>
      </c>
    </row>
    <row r="111" spans="1:27" x14ac:dyDescent="0.3">
      <c r="A111" t="s">
        <v>5196</v>
      </c>
      <c r="B111" t="s">
        <v>2494</v>
      </c>
      <c r="C111" t="s">
        <v>2495</v>
      </c>
      <c r="D111" t="s">
        <v>5167</v>
      </c>
      <c r="E111" t="s">
        <v>1231</v>
      </c>
      <c r="F111">
        <v>13</v>
      </c>
      <c r="G111">
        <f t="shared" si="12"/>
        <v>78</v>
      </c>
      <c r="H111">
        <v>10</v>
      </c>
      <c r="I111">
        <f t="shared" si="13"/>
        <v>50</v>
      </c>
      <c r="J111">
        <v>12</v>
      </c>
      <c r="K111">
        <f t="shared" si="14"/>
        <v>60</v>
      </c>
      <c r="L111">
        <v>15</v>
      </c>
      <c r="M111">
        <f t="shared" si="15"/>
        <v>105</v>
      </c>
      <c r="N111">
        <v>14</v>
      </c>
      <c r="O111">
        <f t="shared" si="16"/>
        <v>98</v>
      </c>
      <c r="P111">
        <v>13</v>
      </c>
      <c r="Q111">
        <f t="shared" si="17"/>
        <v>91</v>
      </c>
      <c r="R111">
        <v>77</v>
      </c>
      <c r="S111">
        <f t="shared" si="18"/>
        <v>482</v>
      </c>
      <c r="T111">
        <f t="shared" si="19"/>
        <v>16.066666666666666</v>
      </c>
      <c r="U111" s="19">
        <f t="shared" si="20"/>
        <v>17</v>
      </c>
      <c r="V111" s="95">
        <f t="shared" si="11"/>
        <v>9.64E-2</v>
      </c>
      <c r="W111" s="19">
        <v>21.042570399999999</v>
      </c>
      <c r="X111" s="19">
        <v>-98.951100400000001</v>
      </c>
      <c r="Y111" s="19">
        <v>505080.63546232396</v>
      </c>
      <c r="Z111" s="19">
        <v>2326859.8014367865</v>
      </c>
      <c r="AA111" s="15" t="s">
        <v>5595</v>
      </c>
    </row>
    <row r="112" spans="1:27" x14ac:dyDescent="0.3">
      <c r="A112" t="s">
        <v>5196</v>
      </c>
      <c r="B112" t="s">
        <v>2516</v>
      </c>
      <c r="C112" t="s">
        <v>271</v>
      </c>
      <c r="D112" t="s">
        <v>202</v>
      </c>
      <c r="E112" t="s">
        <v>2517</v>
      </c>
      <c r="F112">
        <v>1</v>
      </c>
      <c r="G112">
        <f t="shared" si="12"/>
        <v>6</v>
      </c>
      <c r="H112">
        <v>0</v>
      </c>
      <c r="I112">
        <f t="shared" si="13"/>
        <v>0</v>
      </c>
      <c r="J112">
        <v>3</v>
      </c>
      <c r="K112">
        <f t="shared" si="14"/>
        <v>15</v>
      </c>
      <c r="L112">
        <v>1</v>
      </c>
      <c r="M112">
        <f t="shared" si="15"/>
        <v>7</v>
      </c>
      <c r="N112">
        <v>3</v>
      </c>
      <c r="O112">
        <f t="shared" si="16"/>
        <v>21</v>
      </c>
      <c r="P112">
        <v>3</v>
      </c>
      <c r="Q112">
        <f t="shared" si="17"/>
        <v>21</v>
      </c>
      <c r="R112">
        <v>11</v>
      </c>
      <c r="S112">
        <f t="shared" si="18"/>
        <v>70</v>
      </c>
      <c r="T112">
        <f t="shared" si="19"/>
        <v>2.3333333333333335</v>
      </c>
      <c r="U112" s="19">
        <f t="shared" si="20"/>
        <v>3</v>
      </c>
      <c r="V112" s="95">
        <f t="shared" ref="V112:V175" si="21">(S112*$AB$11)/$AF$4</f>
        <v>1.4E-2</v>
      </c>
      <c r="W112" s="19">
        <v>21.070505499999999</v>
      </c>
      <c r="X112" s="19">
        <v>-98.542061599999997</v>
      </c>
      <c r="Y112" s="19">
        <v>547570.98660765984</v>
      </c>
      <c r="Z112" s="19">
        <v>2330019.0449465378</v>
      </c>
      <c r="AA112" s="15" t="s">
        <v>5591</v>
      </c>
    </row>
    <row r="113" spans="1:27" x14ac:dyDescent="0.3">
      <c r="A113" t="s">
        <v>5196</v>
      </c>
      <c r="B113" t="s">
        <v>2526</v>
      </c>
      <c r="C113" t="s">
        <v>1580</v>
      </c>
      <c r="D113" t="s">
        <v>202</v>
      </c>
      <c r="E113" t="s">
        <v>202</v>
      </c>
      <c r="F113">
        <v>16</v>
      </c>
      <c r="G113">
        <f t="shared" si="12"/>
        <v>96</v>
      </c>
      <c r="H113">
        <v>15</v>
      </c>
      <c r="I113">
        <f t="shared" si="13"/>
        <v>75</v>
      </c>
      <c r="J113">
        <v>23</v>
      </c>
      <c r="K113">
        <f t="shared" si="14"/>
        <v>115</v>
      </c>
      <c r="L113">
        <v>26</v>
      </c>
      <c r="M113">
        <f t="shared" si="15"/>
        <v>182</v>
      </c>
      <c r="N113">
        <v>21</v>
      </c>
      <c r="O113">
        <f t="shared" si="16"/>
        <v>147</v>
      </c>
      <c r="P113">
        <v>23</v>
      </c>
      <c r="Q113">
        <f t="shared" si="17"/>
        <v>161</v>
      </c>
      <c r="R113">
        <v>124</v>
      </c>
      <c r="S113">
        <f t="shared" si="18"/>
        <v>776</v>
      </c>
      <c r="T113">
        <f t="shared" si="19"/>
        <v>25.866666666666667</v>
      </c>
      <c r="U113" s="19">
        <f t="shared" si="20"/>
        <v>26</v>
      </c>
      <c r="V113" s="95">
        <f t="shared" si="21"/>
        <v>0.1552</v>
      </c>
      <c r="W113" s="19">
        <v>21.136496900000001</v>
      </c>
      <c r="X113" s="19">
        <v>-98.419964500000006</v>
      </c>
      <c r="Y113" s="19">
        <v>560228.19151251495</v>
      </c>
      <c r="Z113" s="19">
        <v>2337364.1682631695</v>
      </c>
      <c r="AA113" s="15" t="s">
        <v>5594</v>
      </c>
    </row>
    <row r="114" spans="1:27" x14ac:dyDescent="0.3">
      <c r="A114" t="s">
        <v>5196</v>
      </c>
      <c r="B114" t="s">
        <v>2565</v>
      </c>
      <c r="C114" t="s">
        <v>403</v>
      </c>
      <c r="D114" t="s">
        <v>5167</v>
      </c>
      <c r="E114" t="s">
        <v>515</v>
      </c>
      <c r="F114">
        <v>43</v>
      </c>
      <c r="G114">
        <f t="shared" si="12"/>
        <v>258</v>
      </c>
      <c r="H114">
        <v>36</v>
      </c>
      <c r="I114">
        <f t="shared" si="13"/>
        <v>180</v>
      </c>
      <c r="J114">
        <v>45</v>
      </c>
      <c r="K114">
        <f t="shared" si="14"/>
        <v>225</v>
      </c>
      <c r="L114">
        <v>35</v>
      </c>
      <c r="M114">
        <f t="shared" si="15"/>
        <v>245</v>
      </c>
      <c r="N114">
        <v>36</v>
      </c>
      <c r="O114">
        <f t="shared" si="16"/>
        <v>252</v>
      </c>
      <c r="P114">
        <v>42</v>
      </c>
      <c r="Q114">
        <f t="shared" si="17"/>
        <v>294</v>
      </c>
      <c r="R114">
        <v>237</v>
      </c>
      <c r="S114">
        <f t="shared" si="18"/>
        <v>1454</v>
      </c>
      <c r="T114">
        <f t="shared" si="19"/>
        <v>48.466666666666669</v>
      </c>
      <c r="U114" s="19">
        <f t="shared" si="20"/>
        <v>49</v>
      </c>
      <c r="V114" s="95">
        <f t="shared" si="21"/>
        <v>0.2908</v>
      </c>
      <c r="W114" s="19">
        <v>21.119570700000001</v>
      </c>
      <c r="X114" s="19">
        <v>-98.826050199999997</v>
      </c>
      <c r="Y114" s="19">
        <v>518063.97991148615</v>
      </c>
      <c r="Z114" s="19">
        <v>2335390.8186654006</v>
      </c>
      <c r="AA114" s="15" t="s">
        <v>5598</v>
      </c>
    </row>
    <row r="115" spans="1:27" x14ac:dyDescent="0.3">
      <c r="A115" t="s">
        <v>5196</v>
      </c>
      <c r="B115" t="s">
        <v>2690</v>
      </c>
      <c r="C115" t="s">
        <v>1087</v>
      </c>
      <c r="D115" t="s">
        <v>283</v>
      </c>
      <c r="E115" t="s">
        <v>614</v>
      </c>
      <c r="F115">
        <v>27</v>
      </c>
      <c r="G115">
        <f t="shared" si="12"/>
        <v>162</v>
      </c>
      <c r="H115">
        <v>27</v>
      </c>
      <c r="I115">
        <f t="shared" si="13"/>
        <v>135</v>
      </c>
      <c r="J115">
        <v>32</v>
      </c>
      <c r="K115">
        <f t="shared" si="14"/>
        <v>160</v>
      </c>
      <c r="L115">
        <v>37</v>
      </c>
      <c r="M115">
        <f t="shared" si="15"/>
        <v>259</v>
      </c>
      <c r="N115">
        <v>35</v>
      </c>
      <c r="O115">
        <f t="shared" si="16"/>
        <v>245</v>
      </c>
      <c r="P115">
        <v>41</v>
      </c>
      <c r="Q115">
        <f t="shared" si="17"/>
        <v>287</v>
      </c>
      <c r="R115">
        <v>199</v>
      </c>
      <c r="S115">
        <f t="shared" si="18"/>
        <v>1248</v>
      </c>
      <c r="T115">
        <f t="shared" si="19"/>
        <v>41.6</v>
      </c>
      <c r="U115" s="19">
        <f t="shared" si="20"/>
        <v>42</v>
      </c>
      <c r="V115" s="95">
        <f t="shared" si="21"/>
        <v>0.24959999999999999</v>
      </c>
      <c r="W115" s="19">
        <v>20.981908799999999</v>
      </c>
      <c r="X115" s="19">
        <v>-98.736587700000001</v>
      </c>
      <c r="Y115" s="19">
        <v>527379.49729378161</v>
      </c>
      <c r="Z115" s="19">
        <v>2320167.9641248113</v>
      </c>
      <c r="AA115" s="15" t="s">
        <v>5599</v>
      </c>
    </row>
    <row r="116" spans="1:27" x14ac:dyDescent="0.3">
      <c r="A116" t="s">
        <v>5196</v>
      </c>
      <c r="B116" t="s">
        <v>2741</v>
      </c>
      <c r="C116" t="s">
        <v>1099</v>
      </c>
      <c r="D116" t="s">
        <v>301</v>
      </c>
      <c r="E116" t="s">
        <v>727</v>
      </c>
      <c r="F116">
        <v>7</v>
      </c>
      <c r="G116">
        <f t="shared" si="12"/>
        <v>42</v>
      </c>
      <c r="H116">
        <v>3</v>
      </c>
      <c r="I116">
        <f t="shared" si="13"/>
        <v>15</v>
      </c>
      <c r="J116">
        <v>10</v>
      </c>
      <c r="K116">
        <f t="shared" si="14"/>
        <v>50</v>
      </c>
      <c r="L116">
        <v>8</v>
      </c>
      <c r="M116">
        <f t="shared" si="15"/>
        <v>56</v>
      </c>
      <c r="N116">
        <v>6</v>
      </c>
      <c r="O116">
        <f t="shared" si="16"/>
        <v>42</v>
      </c>
      <c r="P116">
        <v>10</v>
      </c>
      <c r="Q116">
        <f t="shared" si="17"/>
        <v>70</v>
      </c>
      <c r="R116">
        <v>44</v>
      </c>
      <c r="S116">
        <f t="shared" si="18"/>
        <v>275</v>
      </c>
      <c r="T116">
        <f t="shared" si="19"/>
        <v>9.1666666666666661</v>
      </c>
      <c r="U116" s="19">
        <f t="shared" si="20"/>
        <v>10</v>
      </c>
      <c r="V116" s="95">
        <f t="shared" si="21"/>
        <v>5.5E-2</v>
      </c>
      <c r="W116" s="19">
        <v>20.988888899999999</v>
      </c>
      <c r="X116" s="19">
        <v>-98.504444399999997</v>
      </c>
      <c r="Y116" s="19">
        <v>551506.79653690255</v>
      </c>
      <c r="Z116" s="19">
        <v>2320997.718330049</v>
      </c>
      <c r="AA116" s="15" t="s">
        <v>5597</v>
      </c>
    </row>
    <row r="117" spans="1:27" x14ac:dyDescent="0.3">
      <c r="A117" t="s">
        <v>5196</v>
      </c>
      <c r="B117" t="s">
        <v>2747</v>
      </c>
      <c r="C117" t="s">
        <v>443</v>
      </c>
      <c r="D117" t="s">
        <v>350</v>
      </c>
      <c r="E117" t="s">
        <v>632</v>
      </c>
      <c r="F117">
        <v>10</v>
      </c>
      <c r="G117">
        <f t="shared" si="12"/>
        <v>60</v>
      </c>
      <c r="H117">
        <v>8</v>
      </c>
      <c r="I117">
        <f t="shared" si="13"/>
        <v>40</v>
      </c>
      <c r="J117">
        <v>6</v>
      </c>
      <c r="K117">
        <f t="shared" si="14"/>
        <v>30</v>
      </c>
      <c r="L117">
        <v>12</v>
      </c>
      <c r="M117">
        <f t="shared" si="15"/>
        <v>84</v>
      </c>
      <c r="N117">
        <v>9</v>
      </c>
      <c r="O117">
        <f t="shared" si="16"/>
        <v>63</v>
      </c>
      <c r="P117">
        <v>11</v>
      </c>
      <c r="Q117">
        <f t="shared" si="17"/>
        <v>77</v>
      </c>
      <c r="R117">
        <v>56</v>
      </c>
      <c r="S117">
        <f t="shared" si="18"/>
        <v>354</v>
      </c>
      <c r="T117">
        <f t="shared" si="19"/>
        <v>11.8</v>
      </c>
      <c r="U117" s="19">
        <f t="shared" si="20"/>
        <v>12</v>
      </c>
      <c r="V117" s="95">
        <f t="shared" si="21"/>
        <v>7.0800000000000002E-2</v>
      </c>
      <c r="W117" s="19">
        <v>21.049721999999999</v>
      </c>
      <c r="X117" s="19">
        <v>-98.574999899999995</v>
      </c>
      <c r="Y117" s="19">
        <v>544155.41388241062</v>
      </c>
      <c r="Z117" s="19">
        <v>2327709.3358609276</v>
      </c>
      <c r="AA117" s="15" t="s">
        <v>5591</v>
      </c>
    </row>
    <row r="118" spans="1:27" x14ac:dyDescent="0.3">
      <c r="A118" t="s">
        <v>5196</v>
      </c>
      <c r="B118" t="s">
        <v>2783</v>
      </c>
      <c r="C118" t="s">
        <v>2784</v>
      </c>
      <c r="D118" t="s">
        <v>5167</v>
      </c>
      <c r="E118" t="s">
        <v>810</v>
      </c>
      <c r="F118">
        <v>4</v>
      </c>
      <c r="G118">
        <f t="shared" si="12"/>
        <v>24</v>
      </c>
      <c r="H118">
        <v>11</v>
      </c>
      <c r="I118">
        <f t="shared" si="13"/>
        <v>55</v>
      </c>
      <c r="J118">
        <v>16</v>
      </c>
      <c r="K118">
        <f t="shared" si="14"/>
        <v>80</v>
      </c>
      <c r="L118">
        <v>8</v>
      </c>
      <c r="M118">
        <f t="shared" si="15"/>
        <v>56</v>
      </c>
      <c r="N118">
        <v>8</v>
      </c>
      <c r="O118">
        <f t="shared" si="16"/>
        <v>56</v>
      </c>
      <c r="P118">
        <v>11</v>
      </c>
      <c r="Q118">
        <f t="shared" si="17"/>
        <v>77</v>
      </c>
      <c r="R118">
        <v>58</v>
      </c>
      <c r="S118">
        <f t="shared" si="18"/>
        <v>348</v>
      </c>
      <c r="T118">
        <f t="shared" si="19"/>
        <v>11.6</v>
      </c>
      <c r="U118" s="19">
        <f t="shared" si="20"/>
        <v>12</v>
      </c>
      <c r="V118" s="95">
        <f t="shared" si="21"/>
        <v>6.9599999999999995E-2</v>
      </c>
      <c r="W118" s="19">
        <v>21.134268299999999</v>
      </c>
      <c r="X118" s="19">
        <v>-98.859314600000005</v>
      </c>
      <c r="Y118" s="19">
        <v>514608.16172594717</v>
      </c>
      <c r="Z118" s="19">
        <v>2337014.0527781476</v>
      </c>
      <c r="AA118" s="15" t="s">
        <v>5598</v>
      </c>
    </row>
    <row r="119" spans="1:27" x14ac:dyDescent="0.3">
      <c r="A119" t="s">
        <v>5196</v>
      </c>
      <c r="B119" t="s">
        <v>2787</v>
      </c>
      <c r="C119" t="s">
        <v>2788</v>
      </c>
      <c r="D119" t="s">
        <v>202</v>
      </c>
      <c r="E119" t="s">
        <v>202</v>
      </c>
      <c r="F119">
        <v>50</v>
      </c>
      <c r="G119">
        <f t="shared" si="12"/>
        <v>300</v>
      </c>
      <c r="H119">
        <v>31</v>
      </c>
      <c r="I119">
        <f t="shared" si="13"/>
        <v>155</v>
      </c>
      <c r="J119">
        <v>55</v>
      </c>
      <c r="K119">
        <f t="shared" si="14"/>
        <v>275</v>
      </c>
      <c r="L119">
        <v>51</v>
      </c>
      <c r="M119">
        <f t="shared" si="15"/>
        <v>357</v>
      </c>
      <c r="N119">
        <v>50</v>
      </c>
      <c r="O119">
        <f t="shared" si="16"/>
        <v>350</v>
      </c>
      <c r="P119">
        <v>48</v>
      </c>
      <c r="Q119">
        <f t="shared" si="17"/>
        <v>336</v>
      </c>
      <c r="R119">
        <v>285</v>
      </c>
      <c r="S119">
        <f t="shared" si="18"/>
        <v>1773</v>
      </c>
      <c r="T119">
        <f t="shared" si="19"/>
        <v>59.1</v>
      </c>
      <c r="U119" s="19">
        <f t="shared" si="20"/>
        <v>60</v>
      </c>
      <c r="V119" s="95">
        <f t="shared" si="21"/>
        <v>0.35460000000000003</v>
      </c>
      <c r="W119" s="19">
        <v>21.137460699999998</v>
      </c>
      <c r="X119" s="19">
        <v>-98.424333799999999</v>
      </c>
      <c r="Y119" s="19">
        <v>559774.10579265095</v>
      </c>
      <c r="Z119" s="19">
        <v>2337469.1903546159</v>
      </c>
      <c r="AA119" s="15" t="s">
        <v>5586</v>
      </c>
    </row>
    <row r="120" spans="1:27" x14ac:dyDescent="0.3">
      <c r="A120" t="s">
        <v>5196</v>
      </c>
      <c r="B120" t="s">
        <v>2792</v>
      </c>
      <c r="C120" t="s">
        <v>274</v>
      </c>
      <c r="D120" t="s">
        <v>202</v>
      </c>
      <c r="E120" t="s">
        <v>202</v>
      </c>
      <c r="F120">
        <v>84</v>
      </c>
      <c r="G120">
        <f t="shared" si="12"/>
        <v>504</v>
      </c>
      <c r="H120">
        <v>79</v>
      </c>
      <c r="I120">
        <f t="shared" si="13"/>
        <v>395</v>
      </c>
      <c r="J120">
        <v>82</v>
      </c>
      <c r="K120">
        <f t="shared" si="14"/>
        <v>410</v>
      </c>
      <c r="L120">
        <v>89</v>
      </c>
      <c r="M120">
        <f t="shared" si="15"/>
        <v>623</v>
      </c>
      <c r="N120">
        <v>85</v>
      </c>
      <c r="O120">
        <f t="shared" si="16"/>
        <v>595</v>
      </c>
      <c r="P120">
        <v>85</v>
      </c>
      <c r="Q120">
        <f t="shared" si="17"/>
        <v>595</v>
      </c>
      <c r="R120">
        <v>504</v>
      </c>
      <c r="S120">
        <f t="shared" si="18"/>
        <v>3122</v>
      </c>
      <c r="T120">
        <f t="shared" si="19"/>
        <v>104.06666666666666</v>
      </c>
      <c r="U120" s="19">
        <f t="shared" si="20"/>
        <v>105</v>
      </c>
      <c r="V120" s="95">
        <f t="shared" si="21"/>
        <v>0.62439999999999996</v>
      </c>
      <c r="W120" s="19">
        <v>21.1427753</v>
      </c>
      <c r="X120" s="19">
        <v>-98.416366300000007</v>
      </c>
      <c r="Y120" s="19">
        <v>560599.26864532556</v>
      </c>
      <c r="Z120" s="19">
        <v>2338060.4224683293</v>
      </c>
      <c r="AA120" s="15" t="s">
        <v>5582</v>
      </c>
    </row>
    <row r="121" spans="1:27" x14ac:dyDescent="0.3">
      <c r="A121" t="s">
        <v>5196</v>
      </c>
      <c r="B121" t="s">
        <v>2801</v>
      </c>
      <c r="C121" t="s">
        <v>1454</v>
      </c>
      <c r="D121" t="s">
        <v>5167</v>
      </c>
      <c r="E121" t="s">
        <v>2802</v>
      </c>
      <c r="F121">
        <v>2</v>
      </c>
      <c r="G121">
        <f t="shared" si="12"/>
        <v>12</v>
      </c>
      <c r="H121">
        <v>2</v>
      </c>
      <c r="I121">
        <f t="shared" si="13"/>
        <v>10</v>
      </c>
      <c r="J121">
        <v>4</v>
      </c>
      <c r="K121">
        <f t="shared" si="14"/>
        <v>20</v>
      </c>
      <c r="L121">
        <v>5</v>
      </c>
      <c r="M121">
        <f t="shared" si="15"/>
        <v>35</v>
      </c>
      <c r="N121">
        <v>1</v>
      </c>
      <c r="O121">
        <f t="shared" si="16"/>
        <v>7</v>
      </c>
      <c r="P121">
        <v>4</v>
      </c>
      <c r="Q121">
        <f t="shared" si="17"/>
        <v>28</v>
      </c>
      <c r="R121">
        <v>18</v>
      </c>
      <c r="S121">
        <f t="shared" si="18"/>
        <v>112</v>
      </c>
      <c r="T121">
        <f t="shared" si="19"/>
        <v>3.7333333333333334</v>
      </c>
      <c r="U121" s="19">
        <f t="shared" si="20"/>
        <v>4</v>
      </c>
      <c r="V121" s="95">
        <f t="shared" si="21"/>
        <v>2.24E-2</v>
      </c>
      <c r="W121" s="19">
        <v>21.093610999999999</v>
      </c>
      <c r="X121" s="19">
        <v>-98.790833300000003</v>
      </c>
      <c r="Y121" s="19">
        <v>521724.89997733524</v>
      </c>
      <c r="Z121" s="19">
        <v>2332522.1428296701</v>
      </c>
      <c r="AA121" s="15" t="s">
        <v>5598</v>
      </c>
    </row>
    <row r="122" spans="1:27" x14ac:dyDescent="0.3">
      <c r="A122" t="s">
        <v>5196</v>
      </c>
      <c r="B122" t="s">
        <v>2848</v>
      </c>
      <c r="C122" t="s">
        <v>2849</v>
      </c>
      <c r="D122" t="s">
        <v>202</v>
      </c>
      <c r="E122" t="s">
        <v>202</v>
      </c>
      <c r="F122">
        <v>20</v>
      </c>
      <c r="G122">
        <f t="shared" si="12"/>
        <v>120</v>
      </c>
      <c r="H122">
        <v>14</v>
      </c>
      <c r="I122">
        <f t="shared" si="13"/>
        <v>70</v>
      </c>
      <c r="J122">
        <v>16</v>
      </c>
      <c r="K122">
        <f t="shared" si="14"/>
        <v>80</v>
      </c>
      <c r="L122">
        <v>17</v>
      </c>
      <c r="M122">
        <f t="shared" si="15"/>
        <v>119</v>
      </c>
      <c r="N122">
        <v>18</v>
      </c>
      <c r="O122">
        <f t="shared" si="16"/>
        <v>126</v>
      </c>
      <c r="P122">
        <v>21</v>
      </c>
      <c r="Q122">
        <f t="shared" si="17"/>
        <v>147</v>
      </c>
      <c r="R122">
        <v>106</v>
      </c>
      <c r="S122">
        <f t="shared" si="18"/>
        <v>662</v>
      </c>
      <c r="T122">
        <f t="shared" si="19"/>
        <v>22.066666666666666</v>
      </c>
      <c r="U122" s="19">
        <f t="shared" si="20"/>
        <v>23</v>
      </c>
      <c r="V122" s="95">
        <f t="shared" si="21"/>
        <v>0.13239999999999999</v>
      </c>
      <c r="W122" s="19">
        <v>21.1484326</v>
      </c>
      <c r="X122" s="19">
        <v>-98.431760800000006</v>
      </c>
      <c r="Y122" s="19">
        <v>558998.56258815154</v>
      </c>
      <c r="Z122" s="19">
        <v>2338680.7692997521</v>
      </c>
      <c r="AA122" s="15" t="s">
        <v>5582</v>
      </c>
    </row>
    <row r="123" spans="1:27" x14ac:dyDescent="0.3">
      <c r="A123" t="s">
        <v>5196</v>
      </c>
      <c r="B123" t="s">
        <v>2850</v>
      </c>
      <c r="C123" t="s">
        <v>955</v>
      </c>
      <c r="D123" t="s">
        <v>202</v>
      </c>
      <c r="E123" t="s">
        <v>679</v>
      </c>
      <c r="F123">
        <v>26</v>
      </c>
      <c r="G123">
        <f t="shared" si="12"/>
        <v>156</v>
      </c>
      <c r="H123">
        <v>20</v>
      </c>
      <c r="I123">
        <f t="shared" si="13"/>
        <v>100</v>
      </c>
      <c r="J123">
        <v>17</v>
      </c>
      <c r="K123">
        <f t="shared" si="14"/>
        <v>85</v>
      </c>
      <c r="L123">
        <v>28</v>
      </c>
      <c r="M123">
        <f t="shared" si="15"/>
        <v>196</v>
      </c>
      <c r="N123">
        <v>22</v>
      </c>
      <c r="O123">
        <f t="shared" si="16"/>
        <v>154</v>
      </c>
      <c r="P123">
        <v>23</v>
      </c>
      <c r="Q123">
        <f t="shared" si="17"/>
        <v>161</v>
      </c>
      <c r="R123">
        <v>136</v>
      </c>
      <c r="S123">
        <f t="shared" si="18"/>
        <v>852</v>
      </c>
      <c r="T123">
        <f t="shared" si="19"/>
        <v>28.4</v>
      </c>
      <c r="U123" s="19">
        <f t="shared" si="20"/>
        <v>29</v>
      </c>
      <c r="V123" s="95">
        <f t="shared" si="21"/>
        <v>0.1704</v>
      </c>
      <c r="W123" s="19">
        <v>21.070833199999999</v>
      </c>
      <c r="X123" s="19">
        <v>-98.47</v>
      </c>
      <c r="Y123" s="19">
        <v>555056.82795557415</v>
      </c>
      <c r="Z123" s="19">
        <v>2330078.5174233308</v>
      </c>
      <c r="AA123" s="15" t="s">
        <v>5592</v>
      </c>
    </row>
    <row r="124" spans="1:27" x14ac:dyDescent="0.3">
      <c r="A124" t="s">
        <v>5196</v>
      </c>
      <c r="B124" t="s">
        <v>2851</v>
      </c>
      <c r="C124" t="s">
        <v>340</v>
      </c>
      <c r="D124" t="s">
        <v>202</v>
      </c>
      <c r="E124" t="s">
        <v>5465</v>
      </c>
      <c r="F124">
        <v>8</v>
      </c>
      <c r="G124">
        <f t="shared" si="12"/>
        <v>48</v>
      </c>
      <c r="H124">
        <v>3</v>
      </c>
      <c r="I124">
        <f t="shared" si="13"/>
        <v>15</v>
      </c>
      <c r="J124">
        <v>3</v>
      </c>
      <c r="K124">
        <f t="shared" si="14"/>
        <v>15</v>
      </c>
      <c r="L124">
        <v>5</v>
      </c>
      <c r="M124">
        <f t="shared" si="15"/>
        <v>35</v>
      </c>
      <c r="N124">
        <v>3</v>
      </c>
      <c r="O124">
        <f t="shared" si="16"/>
        <v>21</v>
      </c>
      <c r="P124">
        <v>6</v>
      </c>
      <c r="Q124">
        <f t="shared" si="17"/>
        <v>42</v>
      </c>
      <c r="R124">
        <v>28</v>
      </c>
      <c r="S124">
        <f t="shared" si="18"/>
        <v>176</v>
      </c>
      <c r="T124">
        <f t="shared" si="19"/>
        <v>5.8666666666666663</v>
      </c>
      <c r="U124" s="19">
        <f t="shared" si="20"/>
        <v>6</v>
      </c>
      <c r="V124" s="95">
        <f t="shared" si="21"/>
        <v>3.5200000000000002E-2</v>
      </c>
      <c r="W124" s="19">
        <v>21.103520499999998</v>
      </c>
      <c r="X124" s="19">
        <v>-98.395466099999993</v>
      </c>
      <c r="Y124" s="19">
        <v>562785.93676484842</v>
      </c>
      <c r="Z124" s="19">
        <v>2333723.8594680331</v>
      </c>
      <c r="AA124" s="15" t="s">
        <v>5583</v>
      </c>
    </row>
    <row r="125" spans="1:27" x14ac:dyDescent="0.3">
      <c r="A125" t="s">
        <v>5196</v>
      </c>
      <c r="B125" t="s">
        <v>2912</v>
      </c>
      <c r="C125" t="s">
        <v>532</v>
      </c>
      <c r="D125" t="s">
        <v>350</v>
      </c>
      <c r="E125" t="s">
        <v>291</v>
      </c>
      <c r="F125">
        <v>21</v>
      </c>
      <c r="G125">
        <f t="shared" si="12"/>
        <v>126</v>
      </c>
      <c r="H125">
        <v>9</v>
      </c>
      <c r="I125">
        <f t="shared" si="13"/>
        <v>45</v>
      </c>
      <c r="J125">
        <v>8</v>
      </c>
      <c r="K125">
        <f t="shared" si="14"/>
        <v>40</v>
      </c>
      <c r="L125">
        <v>13</v>
      </c>
      <c r="M125">
        <f t="shared" si="15"/>
        <v>91</v>
      </c>
      <c r="N125">
        <v>13</v>
      </c>
      <c r="O125">
        <f t="shared" si="16"/>
        <v>91</v>
      </c>
      <c r="P125">
        <v>13</v>
      </c>
      <c r="Q125">
        <f t="shared" si="17"/>
        <v>91</v>
      </c>
      <c r="R125">
        <v>77</v>
      </c>
      <c r="S125">
        <f t="shared" si="18"/>
        <v>484</v>
      </c>
      <c r="T125">
        <f t="shared" si="19"/>
        <v>16.133333333333333</v>
      </c>
      <c r="U125" s="19">
        <f t="shared" si="20"/>
        <v>17</v>
      </c>
      <c r="V125" s="95">
        <f t="shared" si="21"/>
        <v>9.6799999999999997E-2</v>
      </c>
      <c r="W125" s="19">
        <v>21.012232300000001</v>
      </c>
      <c r="X125" s="19">
        <v>-98.598375000000004</v>
      </c>
      <c r="Y125" s="19">
        <v>541737.26349246397</v>
      </c>
      <c r="Z125" s="19">
        <v>2323553.8641765048</v>
      </c>
      <c r="AA125" s="15" t="s">
        <v>5587</v>
      </c>
    </row>
    <row r="126" spans="1:27" x14ac:dyDescent="0.3">
      <c r="A126" t="s">
        <v>5196</v>
      </c>
      <c r="B126" t="s">
        <v>2941</v>
      </c>
      <c r="C126" t="s">
        <v>408</v>
      </c>
      <c r="D126" t="s">
        <v>350</v>
      </c>
      <c r="E126" t="s">
        <v>2942</v>
      </c>
      <c r="F126">
        <v>2</v>
      </c>
      <c r="G126">
        <f t="shared" si="12"/>
        <v>12</v>
      </c>
      <c r="H126">
        <v>2</v>
      </c>
      <c r="I126">
        <f t="shared" si="13"/>
        <v>10</v>
      </c>
      <c r="J126">
        <v>3</v>
      </c>
      <c r="K126">
        <f t="shared" si="14"/>
        <v>15</v>
      </c>
      <c r="L126">
        <v>1</v>
      </c>
      <c r="M126">
        <f t="shared" si="15"/>
        <v>7</v>
      </c>
      <c r="N126">
        <v>4</v>
      </c>
      <c r="O126">
        <f t="shared" si="16"/>
        <v>28</v>
      </c>
      <c r="P126">
        <v>2</v>
      </c>
      <c r="Q126">
        <f t="shared" si="17"/>
        <v>14</v>
      </c>
      <c r="R126">
        <v>14</v>
      </c>
      <c r="S126">
        <f t="shared" si="18"/>
        <v>86</v>
      </c>
      <c r="T126">
        <f t="shared" si="19"/>
        <v>2.8666666666666667</v>
      </c>
      <c r="U126" s="19">
        <f t="shared" si="20"/>
        <v>3</v>
      </c>
      <c r="V126" s="95">
        <f t="shared" si="21"/>
        <v>1.72E-2</v>
      </c>
      <c r="W126" s="19">
        <v>21.007473099999999</v>
      </c>
      <c r="X126" s="19">
        <v>-98.5967555</v>
      </c>
      <c r="Y126" s="19">
        <v>541906.89470044477</v>
      </c>
      <c r="Z126" s="19">
        <v>2323027.5639810204</v>
      </c>
      <c r="AA126" s="15" t="s">
        <v>5587</v>
      </c>
    </row>
    <row r="127" spans="1:27" x14ac:dyDescent="0.3">
      <c r="A127" t="s">
        <v>5196</v>
      </c>
      <c r="B127" t="s">
        <v>2945</v>
      </c>
      <c r="C127" t="s">
        <v>1580</v>
      </c>
      <c r="D127" t="s">
        <v>202</v>
      </c>
      <c r="E127" t="s">
        <v>760</v>
      </c>
      <c r="F127">
        <v>4</v>
      </c>
      <c r="G127">
        <f t="shared" si="12"/>
        <v>24</v>
      </c>
      <c r="H127">
        <v>6</v>
      </c>
      <c r="I127">
        <f t="shared" si="13"/>
        <v>30</v>
      </c>
      <c r="J127">
        <v>2</v>
      </c>
      <c r="K127">
        <f t="shared" si="14"/>
        <v>10</v>
      </c>
      <c r="L127">
        <v>7</v>
      </c>
      <c r="M127">
        <f t="shared" si="15"/>
        <v>49</v>
      </c>
      <c r="N127">
        <v>7</v>
      </c>
      <c r="O127">
        <f t="shared" si="16"/>
        <v>49</v>
      </c>
      <c r="P127">
        <v>6</v>
      </c>
      <c r="Q127">
        <f t="shared" si="17"/>
        <v>42</v>
      </c>
      <c r="R127">
        <v>32</v>
      </c>
      <c r="S127">
        <f t="shared" si="18"/>
        <v>204</v>
      </c>
      <c r="T127">
        <f t="shared" si="19"/>
        <v>6.8</v>
      </c>
      <c r="U127" s="19">
        <f t="shared" si="20"/>
        <v>7</v>
      </c>
      <c r="V127" s="95">
        <f t="shared" si="21"/>
        <v>4.0800000000000003E-2</v>
      </c>
      <c r="W127" s="19">
        <v>21.0786394</v>
      </c>
      <c r="X127" s="19">
        <v>-98.494193699999997</v>
      </c>
      <c r="Y127" s="19">
        <v>552540.77429371339</v>
      </c>
      <c r="Z127" s="19">
        <v>2330934.3158093016</v>
      </c>
      <c r="AA127" s="15" t="s">
        <v>5592</v>
      </c>
    </row>
    <row r="128" spans="1:27" x14ac:dyDescent="0.3">
      <c r="A128" t="s">
        <v>5196</v>
      </c>
      <c r="B128" t="s">
        <v>2969</v>
      </c>
      <c r="C128" t="s">
        <v>289</v>
      </c>
      <c r="D128" t="s">
        <v>350</v>
      </c>
      <c r="E128" t="s">
        <v>2970</v>
      </c>
      <c r="F128">
        <v>3</v>
      </c>
      <c r="G128">
        <f t="shared" si="12"/>
        <v>18</v>
      </c>
      <c r="H128">
        <v>3</v>
      </c>
      <c r="I128">
        <f t="shared" si="13"/>
        <v>15</v>
      </c>
      <c r="J128">
        <v>3</v>
      </c>
      <c r="K128">
        <f t="shared" si="14"/>
        <v>15</v>
      </c>
      <c r="L128">
        <v>4</v>
      </c>
      <c r="M128">
        <f t="shared" si="15"/>
        <v>28</v>
      </c>
      <c r="N128">
        <v>6</v>
      </c>
      <c r="O128">
        <f t="shared" si="16"/>
        <v>42</v>
      </c>
      <c r="P128">
        <v>2</v>
      </c>
      <c r="Q128">
        <f t="shared" si="17"/>
        <v>14</v>
      </c>
      <c r="R128">
        <v>21</v>
      </c>
      <c r="S128">
        <f t="shared" si="18"/>
        <v>132</v>
      </c>
      <c r="T128">
        <f t="shared" si="19"/>
        <v>4.4000000000000004</v>
      </c>
      <c r="U128" s="19">
        <f t="shared" si="20"/>
        <v>5</v>
      </c>
      <c r="V128" s="95">
        <f>(S128*$AB$11)/$AF$4</f>
        <v>2.64E-2</v>
      </c>
      <c r="W128" s="19">
        <v>21.041276199999999</v>
      </c>
      <c r="X128" s="19">
        <v>-98.610474400000001</v>
      </c>
      <c r="Y128" s="19">
        <v>540472.02608989901</v>
      </c>
      <c r="Z128" s="19">
        <v>2326765.1849791612</v>
      </c>
      <c r="AA128" s="15" t="s">
        <v>5587</v>
      </c>
    </row>
    <row r="129" spans="1:27" x14ac:dyDescent="0.3">
      <c r="A129" t="s">
        <v>5196</v>
      </c>
      <c r="B129" t="s">
        <v>2973</v>
      </c>
      <c r="C129" t="s">
        <v>308</v>
      </c>
      <c r="D129" t="s">
        <v>202</v>
      </c>
      <c r="E129" t="s">
        <v>5468</v>
      </c>
      <c r="F129">
        <v>8</v>
      </c>
      <c r="G129">
        <f t="shared" si="12"/>
        <v>48</v>
      </c>
      <c r="H129">
        <v>4</v>
      </c>
      <c r="I129">
        <f t="shared" si="13"/>
        <v>20</v>
      </c>
      <c r="J129">
        <v>7</v>
      </c>
      <c r="K129">
        <f t="shared" si="14"/>
        <v>35</v>
      </c>
      <c r="L129">
        <v>3</v>
      </c>
      <c r="M129">
        <f t="shared" si="15"/>
        <v>21</v>
      </c>
      <c r="N129">
        <v>3</v>
      </c>
      <c r="O129">
        <f t="shared" si="16"/>
        <v>21</v>
      </c>
      <c r="P129">
        <v>2</v>
      </c>
      <c r="Q129">
        <f t="shared" si="17"/>
        <v>14</v>
      </c>
      <c r="R129">
        <v>27</v>
      </c>
      <c r="S129">
        <f t="shared" si="18"/>
        <v>159</v>
      </c>
      <c r="T129">
        <f t="shared" si="19"/>
        <v>5.3</v>
      </c>
      <c r="U129" s="19">
        <f t="shared" si="20"/>
        <v>6</v>
      </c>
      <c r="V129" s="95">
        <f t="shared" si="21"/>
        <v>3.1800000000000002E-2</v>
      </c>
      <c r="W129" s="19">
        <v>21.176678500000001</v>
      </c>
      <c r="X129" s="19">
        <v>-98.440700100000001</v>
      </c>
      <c r="Y129" s="19">
        <v>558059.38243645581</v>
      </c>
      <c r="Z129" s="19">
        <v>2341803.6960860873</v>
      </c>
      <c r="AA129" s="15" t="s">
        <v>5582</v>
      </c>
    </row>
    <row r="130" spans="1:27" x14ac:dyDescent="0.3">
      <c r="A130" t="s">
        <v>5196</v>
      </c>
      <c r="B130" t="s">
        <v>2979</v>
      </c>
      <c r="C130" t="s">
        <v>280</v>
      </c>
      <c r="D130" t="s">
        <v>5167</v>
      </c>
      <c r="E130" t="s">
        <v>2980</v>
      </c>
      <c r="F130">
        <v>3</v>
      </c>
      <c r="G130">
        <f t="shared" si="12"/>
        <v>18</v>
      </c>
      <c r="H130">
        <v>5</v>
      </c>
      <c r="I130">
        <f t="shared" si="13"/>
        <v>25</v>
      </c>
      <c r="J130">
        <v>1</v>
      </c>
      <c r="K130">
        <f t="shared" si="14"/>
        <v>5</v>
      </c>
      <c r="L130">
        <v>3</v>
      </c>
      <c r="M130">
        <f t="shared" si="15"/>
        <v>21</v>
      </c>
      <c r="N130">
        <v>4</v>
      </c>
      <c r="O130">
        <f t="shared" si="16"/>
        <v>28</v>
      </c>
      <c r="P130">
        <v>3</v>
      </c>
      <c r="Q130">
        <f t="shared" si="17"/>
        <v>21</v>
      </c>
      <c r="R130">
        <v>19</v>
      </c>
      <c r="S130">
        <f t="shared" si="18"/>
        <v>118</v>
      </c>
      <c r="T130">
        <f t="shared" si="19"/>
        <v>3.9333333333333331</v>
      </c>
      <c r="U130" s="19">
        <f t="shared" si="20"/>
        <v>4</v>
      </c>
      <c r="V130" s="95">
        <f t="shared" si="21"/>
        <v>2.3599999999999999E-2</v>
      </c>
      <c r="W130" s="19">
        <v>21.150370200000001</v>
      </c>
      <c r="X130" s="19">
        <v>-98.750698099999994</v>
      </c>
      <c r="Y130" s="19">
        <v>525883.67264214577</v>
      </c>
      <c r="Z130" s="19">
        <v>2338809.9759162669</v>
      </c>
      <c r="AA130" s="15" t="s">
        <v>5593</v>
      </c>
    </row>
    <row r="131" spans="1:27" x14ac:dyDescent="0.3">
      <c r="A131" t="s">
        <v>5196</v>
      </c>
      <c r="B131" t="s">
        <v>2997</v>
      </c>
      <c r="C131" t="s">
        <v>278</v>
      </c>
      <c r="D131" t="s">
        <v>5157</v>
      </c>
      <c r="E131" t="s">
        <v>2998</v>
      </c>
      <c r="F131">
        <v>4</v>
      </c>
      <c r="G131">
        <f t="shared" ref="G131:G194" si="22">F131*6</f>
        <v>24</v>
      </c>
      <c r="H131">
        <v>4</v>
      </c>
      <c r="I131">
        <f t="shared" ref="I131:I194" si="23">H131*5</f>
        <v>20</v>
      </c>
      <c r="J131">
        <v>1</v>
      </c>
      <c r="K131">
        <f t="shared" ref="K131:K194" si="24">J131*5</f>
        <v>5</v>
      </c>
      <c r="L131">
        <v>1</v>
      </c>
      <c r="M131">
        <f t="shared" ref="M131:M194" si="25">L131*7</f>
        <v>7</v>
      </c>
      <c r="N131">
        <v>2</v>
      </c>
      <c r="O131">
        <f t="shared" ref="O131:O194" si="26">N131*7</f>
        <v>14</v>
      </c>
      <c r="P131">
        <v>2</v>
      </c>
      <c r="Q131">
        <f t="shared" ref="Q131:Q194" si="27">P131*7</f>
        <v>14</v>
      </c>
      <c r="R131">
        <v>14</v>
      </c>
      <c r="S131">
        <f t="shared" ref="S131:S194" si="28">G131+I131+K131+M131+O131+Q131</f>
        <v>84</v>
      </c>
      <c r="T131">
        <f t="shared" ref="T131:T194" si="29">S131/30</f>
        <v>2.8</v>
      </c>
      <c r="U131" s="19">
        <f t="shared" ref="U131:U194" si="30">ROUNDUP(T131,0)</f>
        <v>3</v>
      </c>
      <c r="V131" s="95">
        <f t="shared" si="21"/>
        <v>1.6799999999999999E-2</v>
      </c>
      <c r="W131" s="19">
        <v>21.345021200000001</v>
      </c>
      <c r="X131" s="19">
        <v>-98.623111199999997</v>
      </c>
      <c r="Y131" s="19">
        <v>539079.09368344222</v>
      </c>
      <c r="Z131" s="19">
        <v>2360379.6299313414</v>
      </c>
      <c r="AA131" s="15" t="s">
        <v>5588</v>
      </c>
    </row>
    <row r="132" spans="1:27" x14ac:dyDescent="0.3">
      <c r="A132" t="s">
        <v>5196</v>
      </c>
      <c r="B132" t="s">
        <v>3000</v>
      </c>
      <c r="C132" t="s">
        <v>1154</v>
      </c>
      <c r="D132" t="s">
        <v>202</v>
      </c>
      <c r="E132" t="s">
        <v>853</v>
      </c>
      <c r="F132">
        <v>25</v>
      </c>
      <c r="G132">
        <f t="shared" si="22"/>
        <v>150</v>
      </c>
      <c r="H132">
        <v>17</v>
      </c>
      <c r="I132">
        <f t="shared" si="23"/>
        <v>85</v>
      </c>
      <c r="J132">
        <v>15</v>
      </c>
      <c r="K132">
        <f t="shared" si="24"/>
        <v>75</v>
      </c>
      <c r="L132">
        <v>18</v>
      </c>
      <c r="M132">
        <f t="shared" si="25"/>
        <v>126</v>
      </c>
      <c r="N132">
        <v>30</v>
      </c>
      <c r="O132">
        <f t="shared" si="26"/>
        <v>210</v>
      </c>
      <c r="P132">
        <v>17</v>
      </c>
      <c r="Q132">
        <f t="shared" si="27"/>
        <v>119</v>
      </c>
      <c r="R132">
        <v>122</v>
      </c>
      <c r="S132">
        <f t="shared" si="28"/>
        <v>765</v>
      </c>
      <c r="T132">
        <f t="shared" si="29"/>
        <v>25.5</v>
      </c>
      <c r="U132" s="19">
        <f t="shared" si="30"/>
        <v>26</v>
      </c>
      <c r="V132" s="95">
        <f t="shared" si="21"/>
        <v>0.153</v>
      </c>
      <c r="W132" s="19">
        <v>21.134917399999999</v>
      </c>
      <c r="X132" s="19">
        <v>-98.439791</v>
      </c>
      <c r="Y132" s="19">
        <v>558170.06646671437</v>
      </c>
      <c r="Z132" s="19">
        <v>2337181.9645092846</v>
      </c>
      <c r="AA132" s="15" t="s">
        <v>5586</v>
      </c>
    </row>
    <row r="133" spans="1:27" x14ac:dyDescent="0.3">
      <c r="A133" t="s">
        <v>5196</v>
      </c>
      <c r="B133" t="s">
        <v>3037</v>
      </c>
      <c r="C133" t="s">
        <v>340</v>
      </c>
      <c r="D133" t="s">
        <v>202</v>
      </c>
      <c r="E133" t="s">
        <v>202</v>
      </c>
      <c r="F133">
        <v>39</v>
      </c>
      <c r="G133">
        <f t="shared" si="22"/>
        <v>234</v>
      </c>
      <c r="H133">
        <v>26</v>
      </c>
      <c r="I133">
        <f t="shared" si="23"/>
        <v>130</v>
      </c>
      <c r="J133">
        <v>48</v>
      </c>
      <c r="K133">
        <f t="shared" si="24"/>
        <v>240</v>
      </c>
      <c r="L133">
        <v>40</v>
      </c>
      <c r="M133">
        <f t="shared" si="25"/>
        <v>280</v>
      </c>
      <c r="N133">
        <v>52</v>
      </c>
      <c r="O133">
        <f t="shared" si="26"/>
        <v>364</v>
      </c>
      <c r="P133">
        <v>55</v>
      </c>
      <c r="Q133">
        <f t="shared" si="27"/>
        <v>385</v>
      </c>
      <c r="R133">
        <v>260</v>
      </c>
      <c r="S133">
        <f t="shared" si="28"/>
        <v>1633</v>
      </c>
      <c r="T133">
        <f t="shared" si="29"/>
        <v>54.43333333333333</v>
      </c>
      <c r="U133" s="19">
        <f t="shared" si="30"/>
        <v>55</v>
      </c>
      <c r="V133" s="95">
        <f t="shared" si="21"/>
        <v>0.3266</v>
      </c>
      <c r="W133" s="19">
        <v>21.142700600000001</v>
      </c>
      <c r="X133" s="19">
        <v>-98.405362800000006</v>
      </c>
      <c r="Y133" s="19">
        <v>561741.83423904842</v>
      </c>
      <c r="Z133" s="19">
        <v>2338056.3922986877</v>
      </c>
      <c r="AA133" s="15" t="s">
        <v>5594</v>
      </c>
    </row>
    <row r="134" spans="1:27" x14ac:dyDescent="0.3">
      <c r="A134" t="s">
        <v>5196</v>
      </c>
      <c r="B134" t="s">
        <v>3062</v>
      </c>
      <c r="C134" t="s">
        <v>3063</v>
      </c>
      <c r="D134" t="s">
        <v>202</v>
      </c>
      <c r="E134" t="s">
        <v>202</v>
      </c>
      <c r="F134">
        <v>4</v>
      </c>
      <c r="G134">
        <f t="shared" si="22"/>
        <v>24</v>
      </c>
      <c r="H134">
        <v>8</v>
      </c>
      <c r="I134">
        <f t="shared" si="23"/>
        <v>40</v>
      </c>
      <c r="J134">
        <v>4</v>
      </c>
      <c r="K134">
        <f t="shared" si="24"/>
        <v>20</v>
      </c>
      <c r="L134">
        <v>14</v>
      </c>
      <c r="M134">
        <f t="shared" si="25"/>
        <v>98</v>
      </c>
      <c r="N134">
        <v>8</v>
      </c>
      <c r="O134">
        <f t="shared" si="26"/>
        <v>56</v>
      </c>
      <c r="P134">
        <v>9</v>
      </c>
      <c r="Q134">
        <f t="shared" si="27"/>
        <v>63</v>
      </c>
      <c r="R134">
        <v>47</v>
      </c>
      <c r="S134">
        <f t="shared" si="28"/>
        <v>301</v>
      </c>
      <c r="T134">
        <f t="shared" si="29"/>
        <v>10.033333333333333</v>
      </c>
      <c r="U134" s="19">
        <f t="shared" si="30"/>
        <v>11</v>
      </c>
      <c r="V134" s="95">
        <f t="shared" si="21"/>
        <v>6.0199999999999997E-2</v>
      </c>
      <c r="W134" s="19">
        <v>21.1454068</v>
      </c>
      <c r="X134" s="19">
        <v>-98.421845099999999</v>
      </c>
      <c r="Y134" s="19">
        <v>560029.32477896451</v>
      </c>
      <c r="Z134" s="19">
        <v>2338349.5933486209</v>
      </c>
      <c r="AA134" s="15" t="s">
        <v>5583</v>
      </c>
    </row>
    <row r="135" spans="1:27" x14ac:dyDescent="0.3">
      <c r="A135" t="s">
        <v>5196</v>
      </c>
      <c r="B135" t="s">
        <v>3067</v>
      </c>
      <c r="C135" t="s">
        <v>856</v>
      </c>
      <c r="D135" t="s">
        <v>301</v>
      </c>
      <c r="E135" t="s">
        <v>3068</v>
      </c>
      <c r="F135">
        <v>4</v>
      </c>
      <c r="G135">
        <f t="shared" si="22"/>
        <v>24</v>
      </c>
      <c r="H135">
        <v>10</v>
      </c>
      <c r="I135">
        <f t="shared" si="23"/>
        <v>50</v>
      </c>
      <c r="J135">
        <v>9</v>
      </c>
      <c r="K135">
        <f t="shared" si="24"/>
        <v>45</v>
      </c>
      <c r="L135">
        <v>6</v>
      </c>
      <c r="M135">
        <f t="shared" si="25"/>
        <v>42</v>
      </c>
      <c r="N135">
        <v>5</v>
      </c>
      <c r="O135">
        <f t="shared" si="26"/>
        <v>35</v>
      </c>
      <c r="P135">
        <v>3</v>
      </c>
      <c r="Q135">
        <f t="shared" si="27"/>
        <v>21</v>
      </c>
      <c r="R135">
        <v>37</v>
      </c>
      <c r="S135">
        <f t="shared" si="28"/>
        <v>217</v>
      </c>
      <c r="T135">
        <f t="shared" si="29"/>
        <v>7.2333333333333334</v>
      </c>
      <c r="U135" s="19">
        <f t="shared" si="30"/>
        <v>8</v>
      </c>
      <c r="V135" s="95">
        <f t="shared" si="21"/>
        <v>4.3400000000000001E-2</v>
      </c>
      <c r="W135" s="19">
        <v>20.963748599999999</v>
      </c>
      <c r="X135" s="19">
        <v>-98.468728499999997</v>
      </c>
      <c r="Y135" s="19">
        <v>555228.33003451256</v>
      </c>
      <c r="Z135" s="19">
        <v>2318227.2060060222</v>
      </c>
      <c r="AA135" s="15" t="s">
        <v>5597</v>
      </c>
    </row>
    <row r="136" spans="1:27" x14ac:dyDescent="0.3">
      <c r="A136" t="s">
        <v>5196</v>
      </c>
      <c r="B136" t="s">
        <v>3074</v>
      </c>
      <c r="C136" t="s">
        <v>387</v>
      </c>
      <c r="D136" t="s">
        <v>301</v>
      </c>
      <c r="E136" t="s">
        <v>301</v>
      </c>
      <c r="F136">
        <v>15</v>
      </c>
      <c r="G136">
        <f t="shared" si="22"/>
        <v>90</v>
      </c>
      <c r="H136">
        <v>11</v>
      </c>
      <c r="I136">
        <f t="shared" si="23"/>
        <v>55</v>
      </c>
      <c r="J136">
        <v>20</v>
      </c>
      <c r="K136">
        <f t="shared" si="24"/>
        <v>100</v>
      </c>
      <c r="L136">
        <v>11</v>
      </c>
      <c r="M136">
        <f t="shared" si="25"/>
        <v>77</v>
      </c>
      <c r="N136">
        <v>17</v>
      </c>
      <c r="O136">
        <f t="shared" si="26"/>
        <v>119</v>
      </c>
      <c r="P136">
        <v>17</v>
      </c>
      <c r="Q136">
        <f t="shared" si="27"/>
        <v>119</v>
      </c>
      <c r="R136">
        <v>91</v>
      </c>
      <c r="S136">
        <f t="shared" si="28"/>
        <v>560</v>
      </c>
      <c r="T136">
        <f t="shared" si="29"/>
        <v>18.666666666666668</v>
      </c>
      <c r="U136" s="19">
        <f t="shared" si="30"/>
        <v>19</v>
      </c>
      <c r="V136" s="95">
        <f t="shared" si="21"/>
        <v>0.112</v>
      </c>
      <c r="W136" s="19">
        <v>20.9802085</v>
      </c>
      <c r="X136" s="19">
        <v>-98.507744599999995</v>
      </c>
      <c r="Y136" s="19">
        <v>551166.73168241803</v>
      </c>
      <c r="Z136" s="19">
        <v>2320035.9507119623</v>
      </c>
      <c r="AA136" s="15" t="s">
        <v>5597</v>
      </c>
    </row>
    <row r="137" spans="1:27" x14ac:dyDescent="0.3">
      <c r="A137" t="s">
        <v>5196</v>
      </c>
      <c r="B137" t="s">
        <v>3077</v>
      </c>
      <c r="C137" t="s">
        <v>892</v>
      </c>
      <c r="D137" t="s">
        <v>301</v>
      </c>
      <c r="E137" t="s">
        <v>1170</v>
      </c>
      <c r="F137">
        <v>3</v>
      </c>
      <c r="G137">
        <f t="shared" si="22"/>
        <v>18</v>
      </c>
      <c r="H137">
        <v>9</v>
      </c>
      <c r="I137">
        <f t="shared" si="23"/>
        <v>45</v>
      </c>
      <c r="J137">
        <v>2</v>
      </c>
      <c r="K137">
        <f t="shared" si="24"/>
        <v>10</v>
      </c>
      <c r="L137">
        <v>8</v>
      </c>
      <c r="M137">
        <f t="shared" si="25"/>
        <v>56</v>
      </c>
      <c r="N137">
        <v>7</v>
      </c>
      <c r="O137">
        <f t="shared" si="26"/>
        <v>49</v>
      </c>
      <c r="P137">
        <v>5</v>
      </c>
      <c r="Q137">
        <f t="shared" si="27"/>
        <v>35</v>
      </c>
      <c r="R137">
        <v>34</v>
      </c>
      <c r="S137">
        <f t="shared" si="28"/>
        <v>213</v>
      </c>
      <c r="T137">
        <f t="shared" si="29"/>
        <v>7.1</v>
      </c>
      <c r="U137" s="19">
        <f t="shared" si="30"/>
        <v>8</v>
      </c>
      <c r="V137" s="95">
        <f t="shared" si="21"/>
        <v>4.2599999999999999E-2</v>
      </c>
      <c r="W137" s="19">
        <v>20.9580555</v>
      </c>
      <c r="X137" s="19">
        <v>-98.491944399999994</v>
      </c>
      <c r="Y137" s="19">
        <v>552816.87136997515</v>
      </c>
      <c r="Z137" s="19">
        <v>2317589.2875173627</v>
      </c>
      <c r="AA137" s="15" t="s">
        <v>5597</v>
      </c>
    </row>
    <row r="138" spans="1:27" x14ac:dyDescent="0.3">
      <c r="A138" t="s">
        <v>5196</v>
      </c>
      <c r="B138" t="s">
        <v>3080</v>
      </c>
      <c r="C138" t="s">
        <v>220</v>
      </c>
      <c r="D138" t="s">
        <v>301</v>
      </c>
      <c r="E138" t="s">
        <v>3081</v>
      </c>
      <c r="F138">
        <v>3</v>
      </c>
      <c r="G138">
        <f t="shared" si="22"/>
        <v>18</v>
      </c>
      <c r="H138">
        <v>4</v>
      </c>
      <c r="I138">
        <f t="shared" si="23"/>
        <v>20</v>
      </c>
      <c r="J138">
        <v>3</v>
      </c>
      <c r="K138">
        <f t="shared" si="24"/>
        <v>15</v>
      </c>
      <c r="L138">
        <v>4</v>
      </c>
      <c r="M138">
        <f t="shared" si="25"/>
        <v>28</v>
      </c>
      <c r="N138">
        <v>5</v>
      </c>
      <c r="O138">
        <f t="shared" si="26"/>
        <v>35</v>
      </c>
      <c r="P138">
        <v>4</v>
      </c>
      <c r="Q138">
        <f t="shared" si="27"/>
        <v>28</v>
      </c>
      <c r="R138">
        <v>23</v>
      </c>
      <c r="S138">
        <f t="shared" si="28"/>
        <v>144</v>
      </c>
      <c r="T138">
        <f>S138/30</f>
        <v>4.8</v>
      </c>
      <c r="U138" s="19">
        <f t="shared" si="30"/>
        <v>5</v>
      </c>
      <c r="V138" s="95">
        <f t="shared" si="21"/>
        <v>2.8799999999999999E-2</v>
      </c>
      <c r="W138" s="19">
        <v>20.977917000000001</v>
      </c>
      <c r="X138" s="19">
        <v>-98.481245900000005</v>
      </c>
      <c r="Y138" s="19">
        <v>553921.97540462832</v>
      </c>
      <c r="Z138" s="19">
        <v>2319791.0382354027</v>
      </c>
      <c r="AA138" s="15" t="s">
        <v>5597</v>
      </c>
    </row>
    <row r="139" spans="1:27" x14ac:dyDescent="0.3">
      <c r="A139" t="s">
        <v>5196</v>
      </c>
      <c r="B139" t="s">
        <v>3085</v>
      </c>
      <c r="C139" t="s">
        <v>378</v>
      </c>
      <c r="D139" t="s">
        <v>301</v>
      </c>
      <c r="E139" t="s">
        <v>1178</v>
      </c>
      <c r="F139">
        <v>12</v>
      </c>
      <c r="G139">
        <f t="shared" si="22"/>
        <v>72</v>
      </c>
      <c r="H139">
        <v>13</v>
      </c>
      <c r="I139">
        <f t="shared" si="23"/>
        <v>65</v>
      </c>
      <c r="J139">
        <v>17</v>
      </c>
      <c r="K139">
        <f t="shared" si="24"/>
        <v>85</v>
      </c>
      <c r="L139">
        <v>21</v>
      </c>
      <c r="M139">
        <f t="shared" si="25"/>
        <v>147</v>
      </c>
      <c r="N139">
        <v>20</v>
      </c>
      <c r="O139">
        <f t="shared" si="26"/>
        <v>140</v>
      </c>
      <c r="P139">
        <v>18</v>
      </c>
      <c r="Q139">
        <f t="shared" si="27"/>
        <v>126</v>
      </c>
      <c r="R139">
        <v>101</v>
      </c>
      <c r="S139">
        <f t="shared" si="28"/>
        <v>635</v>
      </c>
      <c r="T139">
        <f t="shared" si="29"/>
        <v>21.166666666666668</v>
      </c>
      <c r="U139" s="19">
        <f t="shared" si="30"/>
        <v>22</v>
      </c>
      <c r="V139" s="95">
        <f t="shared" si="21"/>
        <v>0.127</v>
      </c>
      <c r="W139" s="19">
        <v>20.952013300000001</v>
      </c>
      <c r="X139" s="19">
        <v>-98.525777399999996</v>
      </c>
      <c r="Y139" s="19">
        <v>549301.54907238146</v>
      </c>
      <c r="Z139" s="19">
        <v>2316909.7824932369</v>
      </c>
      <c r="AA139" s="15" t="s">
        <v>5597</v>
      </c>
    </row>
    <row r="140" spans="1:27" x14ac:dyDescent="0.3">
      <c r="A140" t="s">
        <v>5196</v>
      </c>
      <c r="B140" t="s">
        <v>3327</v>
      </c>
      <c r="C140" t="s">
        <v>334</v>
      </c>
      <c r="D140" t="s">
        <v>301</v>
      </c>
      <c r="E140" t="s">
        <v>3328</v>
      </c>
      <c r="F140">
        <v>4</v>
      </c>
      <c r="G140">
        <f t="shared" si="22"/>
        <v>24</v>
      </c>
      <c r="H140">
        <v>3</v>
      </c>
      <c r="I140">
        <f t="shared" si="23"/>
        <v>15</v>
      </c>
      <c r="J140">
        <v>3</v>
      </c>
      <c r="K140">
        <f t="shared" si="24"/>
        <v>15</v>
      </c>
      <c r="L140">
        <v>3</v>
      </c>
      <c r="M140">
        <f t="shared" si="25"/>
        <v>21</v>
      </c>
      <c r="N140">
        <v>1</v>
      </c>
      <c r="O140">
        <f t="shared" si="26"/>
        <v>7</v>
      </c>
      <c r="P140">
        <v>5</v>
      </c>
      <c r="Q140">
        <f t="shared" si="27"/>
        <v>35</v>
      </c>
      <c r="R140">
        <v>19</v>
      </c>
      <c r="S140">
        <f t="shared" si="28"/>
        <v>117</v>
      </c>
      <c r="T140">
        <f t="shared" si="29"/>
        <v>3.9</v>
      </c>
      <c r="U140" s="19">
        <f t="shared" si="30"/>
        <v>4</v>
      </c>
      <c r="V140" s="95">
        <f t="shared" si="21"/>
        <v>2.3400000000000001E-2</v>
      </c>
      <c r="W140" s="19">
        <v>20.992240800000001</v>
      </c>
      <c r="X140" s="19">
        <v>-98.466584900000001</v>
      </c>
      <c r="Y140" s="19">
        <v>555440.66214447329</v>
      </c>
      <c r="Z140" s="19">
        <v>2321381.3508281303</v>
      </c>
      <c r="AA140" s="15" t="s">
        <v>5597</v>
      </c>
    </row>
    <row r="141" spans="1:27" x14ac:dyDescent="0.3">
      <c r="A141" t="s">
        <v>5196</v>
      </c>
      <c r="B141" t="s">
        <v>3329</v>
      </c>
      <c r="C141" t="s">
        <v>339</v>
      </c>
      <c r="D141" t="s">
        <v>202</v>
      </c>
      <c r="E141" t="s">
        <v>689</v>
      </c>
      <c r="F141">
        <v>5</v>
      </c>
      <c r="G141">
        <f t="shared" si="22"/>
        <v>30</v>
      </c>
      <c r="H141">
        <v>6</v>
      </c>
      <c r="I141">
        <f t="shared" si="23"/>
        <v>30</v>
      </c>
      <c r="J141">
        <v>1</v>
      </c>
      <c r="K141">
        <f t="shared" si="24"/>
        <v>5</v>
      </c>
      <c r="L141">
        <v>3</v>
      </c>
      <c r="M141">
        <f t="shared" si="25"/>
        <v>21</v>
      </c>
      <c r="N141">
        <v>8</v>
      </c>
      <c r="O141">
        <f t="shared" si="26"/>
        <v>56</v>
      </c>
      <c r="P141">
        <v>8</v>
      </c>
      <c r="Q141">
        <f t="shared" si="27"/>
        <v>56</v>
      </c>
      <c r="R141">
        <v>31</v>
      </c>
      <c r="S141">
        <f t="shared" si="28"/>
        <v>198</v>
      </c>
      <c r="T141">
        <f t="shared" si="29"/>
        <v>6.6</v>
      </c>
      <c r="U141" s="19">
        <f t="shared" si="30"/>
        <v>7</v>
      </c>
      <c r="V141" s="95">
        <f t="shared" si="21"/>
        <v>3.9600000000000003E-2</v>
      </c>
      <c r="W141" s="19">
        <v>21.1313888</v>
      </c>
      <c r="X141" s="19">
        <v>-98.324722100000002</v>
      </c>
      <c r="Y141" s="19">
        <v>570120.43950699817</v>
      </c>
      <c r="Z141" s="19">
        <v>2336837.8707111073</v>
      </c>
      <c r="AA141" s="15" t="s">
        <v>5594</v>
      </c>
    </row>
    <row r="142" spans="1:27" x14ac:dyDescent="0.3">
      <c r="A142" t="s">
        <v>5196</v>
      </c>
      <c r="B142" t="s">
        <v>3331</v>
      </c>
      <c r="C142" t="s">
        <v>266</v>
      </c>
      <c r="D142" t="s">
        <v>202</v>
      </c>
      <c r="E142" t="s">
        <v>202</v>
      </c>
      <c r="F142">
        <v>51</v>
      </c>
      <c r="G142">
        <f t="shared" si="22"/>
        <v>306</v>
      </c>
      <c r="H142">
        <v>77</v>
      </c>
      <c r="I142">
        <f t="shared" si="23"/>
        <v>385</v>
      </c>
      <c r="J142">
        <v>83</v>
      </c>
      <c r="K142">
        <f t="shared" si="24"/>
        <v>415</v>
      </c>
      <c r="L142">
        <v>54</v>
      </c>
      <c r="M142">
        <f t="shared" si="25"/>
        <v>378</v>
      </c>
      <c r="N142">
        <v>53</v>
      </c>
      <c r="O142">
        <f t="shared" si="26"/>
        <v>371</v>
      </c>
      <c r="P142">
        <v>63</v>
      </c>
      <c r="Q142">
        <f t="shared" si="27"/>
        <v>441</v>
      </c>
      <c r="R142">
        <v>381</v>
      </c>
      <c r="S142">
        <f t="shared" si="28"/>
        <v>2296</v>
      </c>
      <c r="T142">
        <f t="shared" si="29"/>
        <v>76.533333333333331</v>
      </c>
      <c r="U142" s="19">
        <f t="shared" si="30"/>
        <v>77</v>
      </c>
      <c r="V142" s="95">
        <f t="shared" si="21"/>
        <v>0.4592</v>
      </c>
      <c r="W142" s="19">
        <v>21.146610200000001</v>
      </c>
      <c r="X142" s="19">
        <v>-98.424613699999995</v>
      </c>
      <c r="Y142" s="19">
        <v>559741.37367941893</v>
      </c>
      <c r="Z142" s="19">
        <v>2338481.7402762645</v>
      </c>
      <c r="AA142" s="15" t="s">
        <v>5582</v>
      </c>
    </row>
    <row r="143" spans="1:27" x14ac:dyDescent="0.3">
      <c r="A143" t="s">
        <v>5196</v>
      </c>
      <c r="B143" t="s">
        <v>3332</v>
      </c>
      <c r="C143" t="s">
        <v>266</v>
      </c>
      <c r="D143" t="s">
        <v>202</v>
      </c>
      <c r="E143" t="s">
        <v>202</v>
      </c>
      <c r="F143">
        <v>96</v>
      </c>
      <c r="G143">
        <f t="shared" si="22"/>
        <v>576</v>
      </c>
      <c r="H143">
        <v>96</v>
      </c>
      <c r="I143">
        <f t="shared" si="23"/>
        <v>480</v>
      </c>
      <c r="J143">
        <v>96</v>
      </c>
      <c r="K143">
        <f t="shared" si="24"/>
        <v>480</v>
      </c>
      <c r="L143">
        <v>102</v>
      </c>
      <c r="M143">
        <f t="shared" si="25"/>
        <v>714</v>
      </c>
      <c r="N143">
        <v>106</v>
      </c>
      <c r="O143">
        <f t="shared" si="26"/>
        <v>742</v>
      </c>
      <c r="P143">
        <v>97</v>
      </c>
      <c r="Q143">
        <f t="shared" si="27"/>
        <v>679</v>
      </c>
      <c r="R143">
        <v>593</v>
      </c>
      <c r="S143">
        <f t="shared" si="28"/>
        <v>3671</v>
      </c>
      <c r="T143">
        <f t="shared" si="29"/>
        <v>122.36666666666666</v>
      </c>
      <c r="U143" s="19">
        <f t="shared" si="30"/>
        <v>123</v>
      </c>
      <c r="V143" s="95">
        <f t="shared" si="21"/>
        <v>0.73419999999999996</v>
      </c>
      <c r="W143" s="19">
        <v>21.139621399999999</v>
      </c>
      <c r="X143" s="19">
        <v>-98.420169200000004</v>
      </c>
      <c r="Y143" s="19">
        <v>560205.67380305054</v>
      </c>
      <c r="Z143" s="19">
        <v>2337709.9064694541</v>
      </c>
      <c r="AA143" s="15" t="s">
        <v>5586</v>
      </c>
    </row>
    <row r="144" spans="1:27" x14ac:dyDescent="0.3">
      <c r="A144" t="s">
        <v>5196</v>
      </c>
      <c r="B144" t="s">
        <v>3347</v>
      </c>
      <c r="C144" t="s">
        <v>378</v>
      </c>
      <c r="D144" t="s">
        <v>202</v>
      </c>
      <c r="E144" t="s">
        <v>1137</v>
      </c>
      <c r="F144">
        <v>29</v>
      </c>
      <c r="G144">
        <f t="shared" si="22"/>
        <v>174</v>
      </c>
      <c r="H144">
        <v>18</v>
      </c>
      <c r="I144">
        <f t="shared" si="23"/>
        <v>90</v>
      </c>
      <c r="J144">
        <v>28</v>
      </c>
      <c r="K144">
        <f t="shared" si="24"/>
        <v>140</v>
      </c>
      <c r="L144">
        <v>17</v>
      </c>
      <c r="M144">
        <f t="shared" si="25"/>
        <v>119</v>
      </c>
      <c r="N144">
        <v>27</v>
      </c>
      <c r="O144">
        <f t="shared" si="26"/>
        <v>189</v>
      </c>
      <c r="P144">
        <v>20</v>
      </c>
      <c r="Q144">
        <f t="shared" si="27"/>
        <v>140</v>
      </c>
      <c r="R144">
        <v>139</v>
      </c>
      <c r="S144">
        <f t="shared" si="28"/>
        <v>852</v>
      </c>
      <c r="T144">
        <f t="shared" si="29"/>
        <v>28.4</v>
      </c>
      <c r="U144" s="19">
        <f t="shared" si="30"/>
        <v>29</v>
      </c>
      <c r="V144" s="95">
        <f t="shared" si="21"/>
        <v>0.1704</v>
      </c>
      <c r="W144" s="19">
        <v>21.069973300000001</v>
      </c>
      <c r="X144" s="19">
        <v>-98.540632400000007</v>
      </c>
      <c r="Y144" s="19">
        <v>547719.62513516156</v>
      </c>
      <c r="Z144" s="19">
        <v>2329960.5703065698</v>
      </c>
      <c r="AA144" s="15" t="s">
        <v>5591</v>
      </c>
    </row>
    <row r="145" spans="1:27" x14ac:dyDescent="0.3">
      <c r="A145" t="s">
        <v>5196</v>
      </c>
      <c r="B145" t="s">
        <v>3350</v>
      </c>
      <c r="C145" t="s">
        <v>255</v>
      </c>
      <c r="D145" t="s">
        <v>202</v>
      </c>
      <c r="E145" t="s">
        <v>1310</v>
      </c>
      <c r="F145">
        <v>15</v>
      </c>
      <c r="G145">
        <f t="shared" si="22"/>
        <v>90</v>
      </c>
      <c r="H145">
        <v>13</v>
      </c>
      <c r="I145">
        <f t="shared" si="23"/>
        <v>65</v>
      </c>
      <c r="J145">
        <v>22</v>
      </c>
      <c r="K145">
        <f t="shared" si="24"/>
        <v>110</v>
      </c>
      <c r="L145">
        <v>16</v>
      </c>
      <c r="M145">
        <f t="shared" si="25"/>
        <v>112</v>
      </c>
      <c r="N145">
        <v>17</v>
      </c>
      <c r="O145">
        <f t="shared" si="26"/>
        <v>119</v>
      </c>
      <c r="P145">
        <v>15</v>
      </c>
      <c r="Q145">
        <f t="shared" si="27"/>
        <v>105</v>
      </c>
      <c r="R145">
        <v>98</v>
      </c>
      <c r="S145">
        <f t="shared" si="28"/>
        <v>601</v>
      </c>
      <c r="T145">
        <f t="shared" si="29"/>
        <v>20.033333333333335</v>
      </c>
      <c r="U145" s="19">
        <f t="shared" si="30"/>
        <v>21</v>
      </c>
      <c r="V145" s="95">
        <f t="shared" si="21"/>
        <v>0.1202</v>
      </c>
      <c r="W145" s="19">
        <v>21.098347499999999</v>
      </c>
      <c r="X145" s="19">
        <v>-98.383558800000003</v>
      </c>
      <c r="Y145" s="19">
        <v>564024.86313298985</v>
      </c>
      <c r="Z145" s="19">
        <v>2333156.0625398131</v>
      </c>
      <c r="AA145" s="15" t="s">
        <v>5583</v>
      </c>
    </row>
    <row r="146" spans="1:27" x14ac:dyDescent="0.3">
      <c r="A146" t="s">
        <v>5196</v>
      </c>
      <c r="B146" t="s">
        <v>3359</v>
      </c>
      <c r="C146" t="s">
        <v>266</v>
      </c>
      <c r="D146" t="s">
        <v>202</v>
      </c>
      <c r="E146" t="s">
        <v>1131</v>
      </c>
      <c r="F146">
        <v>23</v>
      </c>
      <c r="G146">
        <f t="shared" si="22"/>
        <v>138</v>
      </c>
      <c r="H146">
        <v>26</v>
      </c>
      <c r="I146">
        <f t="shared" si="23"/>
        <v>130</v>
      </c>
      <c r="J146">
        <v>32</v>
      </c>
      <c r="K146">
        <f t="shared" si="24"/>
        <v>160</v>
      </c>
      <c r="L146">
        <v>17</v>
      </c>
      <c r="M146">
        <f t="shared" si="25"/>
        <v>119</v>
      </c>
      <c r="N146">
        <v>23</v>
      </c>
      <c r="O146">
        <f t="shared" si="26"/>
        <v>161</v>
      </c>
      <c r="P146">
        <v>33</v>
      </c>
      <c r="Q146">
        <f t="shared" si="27"/>
        <v>231</v>
      </c>
      <c r="R146">
        <v>154</v>
      </c>
      <c r="S146">
        <f t="shared" si="28"/>
        <v>939</v>
      </c>
      <c r="T146">
        <f t="shared" si="29"/>
        <v>31.3</v>
      </c>
      <c r="U146" s="19">
        <f t="shared" si="30"/>
        <v>32</v>
      </c>
      <c r="V146" s="95">
        <f t="shared" si="21"/>
        <v>0.18779999999999999</v>
      </c>
      <c r="W146" s="19">
        <v>21.0991404</v>
      </c>
      <c r="X146" s="19">
        <v>-98.379793599999999</v>
      </c>
      <c r="Y146" s="19">
        <v>564415.59401302901</v>
      </c>
      <c r="Z146" s="19">
        <v>2333245.339076905</v>
      </c>
      <c r="AA146" s="15" t="s">
        <v>5583</v>
      </c>
    </row>
    <row r="147" spans="1:27" x14ac:dyDescent="0.3">
      <c r="A147" t="s">
        <v>5196</v>
      </c>
      <c r="B147" t="s">
        <v>3360</v>
      </c>
      <c r="C147" t="s">
        <v>220</v>
      </c>
      <c r="D147" t="s">
        <v>202</v>
      </c>
      <c r="E147" t="s">
        <v>3361</v>
      </c>
      <c r="F147">
        <v>4</v>
      </c>
      <c r="G147">
        <f t="shared" si="22"/>
        <v>24</v>
      </c>
      <c r="H147">
        <v>4</v>
      </c>
      <c r="I147">
        <f t="shared" si="23"/>
        <v>20</v>
      </c>
      <c r="J147">
        <v>2</v>
      </c>
      <c r="K147">
        <f t="shared" si="24"/>
        <v>10</v>
      </c>
      <c r="L147">
        <v>5</v>
      </c>
      <c r="M147">
        <f t="shared" si="25"/>
        <v>35</v>
      </c>
      <c r="N147">
        <v>3</v>
      </c>
      <c r="O147">
        <f t="shared" si="26"/>
        <v>21</v>
      </c>
      <c r="P147">
        <v>4</v>
      </c>
      <c r="Q147">
        <f t="shared" si="27"/>
        <v>28</v>
      </c>
      <c r="R147">
        <v>22</v>
      </c>
      <c r="S147">
        <f t="shared" si="28"/>
        <v>138</v>
      </c>
      <c r="T147">
        <f t="shared" si="29"/>
        <v>4.5999999999999996</v>
      </c>
      <c r="U147" s="19">
        <f t="shared" si="30"/>
        <v>5</v>
      </c>
      <c r="V147" s="95">
        <f t="shared" si="21"/>
        <v>2.76E-2</v>
      </c>
      <c r="W147" s="19">
        <v>21.0969014</v>
      </c>
      <c r="X147" s="19">
        <v>-98.297210899999996</v>
      </c>
      <c r="Y147" s="19">
        <v>572994.15695452562</v>
      </c>
      <c r="Z147" s="19">
        <v>2333033.1765981107</v>
      </c>
      <c r="AA147" s="15" t="s">
        <v>5594</v>
      </c>
    </row>
    <row r="148" spans="1:27" x14ac:dyDescent="0.3">
      <c r="A148" t="s">
        <v>5196</v>
      </c>
      <c r="B148" t="s">
        <v>3362</v>
      </c>
      <c r="C148" t="s">
        <v>289</v>
      </c>
      <c r="D148" t="s">
        <v>202</v>
      </c>
      <c r="E148" t="s">
        <v>630</v>
      </c>
      <c r="F148">
        <v>13</v>
      </c>
      <c r="G148">
        <f t="shared" si="22"/>
        <v>78</v>
      </c>
      <c r="H148">
        <v>12</v>
      </c>
      <c r="I148">
        <f t="shared" si="23"/>
        <v>60</v>
      </c>
      <c r="J148">
        <v>14</v>
      </c>
      <c r="K148">
        <f t="shared" si="24"/>
        <v>70</v>
      </c>
      <c r="L148">
        <v>19</v>
      </c>
      <c r="M148">
        <f t="shared" si="25"/>
        <v>133</v>
      </c>
      <c r="N148">
        <v>24</v>
      </c>
      <c r="O148">
        <f t="shared" si="26"/>
        <v>168</v>
      </c>
      <c r="P148">
        <v>14</v>
      </c>
      <c r="Q148">
        <f t="shared" si="27"/>
        <v>98</v>
      </c>
      <c r="R148">
        <v>96</v>
      </c>
      <c r="S148">
        <f t="shared" si="28"/>
        <v>607</v>
      </c>
      <c r="T148">
        <f t="shared" si="29"/>
        <v>20.233333333333334</v>
      </c>
      <c r="U148" s="19">
        <f t="shared" si="30"/>
        <v>21</v>
      </c>
      <c r="V148" s="95">
        <f t="shared" si="21"/>
        <v>0.12139999999999999</v>
      </c>
      <c r="W148" s="19">
        <v>21.085357699999999</v>
      </c>
      <c r="X148" s="19">
        <v>-98.329035399999995</v>
      </c>
      <c r="Y148" s="19">
        <v>569694.02100416622</v>
      </c>
      <c r="Z148" s="19">
        <v>2331741.2601896883</v>
      </c>
      <c r="AA148" s="15" t="s">
        <v>5594</v>
      </c>
    </row>
    <row r="149" spans="1:27" x14ac:dyDescent="0.3">
      <c r="A149" t="s">
        <v>5196</v>
      </c>
      <c r="B149" t="s">
        <v>3363</v>
      </c>
      <c r="C149" t="s">
        <v>271</v>
      </c>
      <c r="D149" t="s">
        <v>202</v>
      </c>
      <c r="E149" t="s">
        <v>654</v>
      </c>
      <c r="F149">
        <v>15</v>
      </c>
      <c r="G149">
        <f t="shared" si="22"/>
        <v>90</v>
      </c>
      <c r="H149">
        <v>17</v>
      </c>
      <c r="I149">
        <f t="shared" si="23"/>
        <v>85</v>
      </c>
      <c r="J149">
        <v>16</v>
      </c>
      <c r="K149">
        <f t="shared" si="24"/>
        <v>80</v>
      </c>
      <c r="L149">
        <v>17</v>
      </c>
      <c r="M149">
        <f t="shared" si="25"/>
        <v>119</v>
      </c>
      <c r="N149">
        <v>14</v>
      </c>
      <c r="O149">
        <f t="shared" si="26"/>
        <v>98</v>
      </c>
      <c r="P149">
        <v>25</v>
      </c>
      <c r="Q149">
        <f t="shared" si="27"/>
        <v>175</v>
      </c>
      <c r="R149">
        <v>104</v>
      </c>
      <c r="S149">
        <f t="shared" si="28"/>
        <v>647</v>
      </c>
      <c r="T149">
        <f t="shared" si="29"/>
        <v>21.566666666666666</v>
      </c>
      <c r="U149" s="19">
        <f t="shared" si="30"/>
        <v>22</v>
      </c>
      <c r="V149" s="95">
        <f t="shared" si="21"/>
        <v>0.12939999999999999</v>
      </c>
      <c r="W149" s="19">
        <v>21.101674299999999</v>
      </c>
      <c r="X149" s="19">
        <v>-98.477044199999995</v>
      </c>
      <c r="Y149" s="19">
        <v>554313.84637748427</v>
      </c>
      <c r="Z149" s="19">
        <v>2333489.5096607646</v>
      </c>
      <c r="AA149" s="15" t="s">
        <v>5586</v>
      </c>
    </row>
    <row r="150" spans="1:27" x14ac:dyDescent="0.3">
      <c r="A150" t="s">
        <v>5196</v>
      </c>
      <c r="B150" t="s">
        <v>3365</v>
      </c>
      <c r="C150" t="s">
        <v>289</v>
      </c>
      <c r="D150" t="s">
        <v>202</v>
      </c>
      <c r="E150" t="s">
        <v>742</v>
      </c>
      <c r="F150">
        <v>7</v>
      </c>
      <c r="G150">
        <f t="shared" si="22"/>
        <v>42</v>
      </c>
      <c r="H150">
        <v>3</v>
      </c>
      <c r="I150">
        <f t="shared" si="23"/>
        <v>15</v>
      </c>
      <c r="J150">
        <v>10</v>
      </c>
      <c r="K150">
        <f t="shared" si="24"/>
        <v>50</v>
      </c>
      <c r="L150">
        <v>3</v>
      </c>
      <c r="M150">
        <f t="shared" si="25"/>
        <v>21</v>
      </c>
      <c r="N150">
        <v>8</v>
      </c>
      <c r="O150">
        <f t="shared" si="26"/>
        <v>56</v>
      </c>
      <c r="P150">
        <v>6</v>
      </c>
      <c r="Q150">
        <f t="shared" si="27"/>
        <v>42</v>
      </c>
      <c r="R150">
        <v>37</v>
      </c>
      <c r="S150">
        <f t="shared" si="28"/>
        <v>226</v>
      </c>
      <c r="T150">
        <f t="shared" si="29"/>
        <v>7.5333333333333332</v>
      </c>
      <c r="U150" s="19">
        <f t="shared" si="30"/>
        <v>8</v>
      </c>
      <c r="V150" s="95">
        <f t="shared" si="21"/>
        <v>4.5199999999999997E-2</v>
      </c>
      <c r="W150" s="19">
        <v>21.176265900000001</v>
      </c>
      <c r="X150" s="19">
        <v>-98.440695000000005</v>
      </c>
      <c r="Y150" s="19">
        <v>558060.07290536608</v>
      </c>
      <c r="Z150" s="19">
        <v>2341758.0318124052</v>
      </c>
      <c r="AA150" s="15" t="s">
        <v>5594</v>
      </c>
    </row>
    <row r="151" spans="1:27" x14ac:dyDescent="0.3">
      <c r="A151" t="s">
        <v>5196</v>
      </c>
      <c r="B151" t="s">
        <v>3366</v>
      </c>
      <c r="C151" t="s">
        <v>288</v>
      </c>
      <c r="D151" t="s">
        <v>202</v>
      </c>
      <c r="E151" t="s">
        <v>5297</v>
      </c>
      <c r="F151">
        <v>24</v>
      </c>
      <c r="G151">
        <f t="shared" si="22"/>
        <v>144</v>
      </c>
      <c r="H151">
        <v>15</v>
      </c>
      <c r="I151">
        <f t="shared" si="23"/>
        <v>75</v>
      </c>
      <c r="J151">
        <v>11</v>
      </c>
      <c r="K151">
        <f t="shared" si="24"/>
        <v>55</v>
      </c>
      <c r="L151">
        <v>15</v>
      </c>
      <c r="M151">
        <f t="shared" si="25"/>
        <v>105</v>
      </c>
      <c r="N151">
        <v>24</v>
      </c>
      <c r="O151">
        <f t="shared" si="26"/>
        <v>168</v>
      </c>
      <c r="P151">
        <v>18</v>
      </c>
      <c r="Q151">
        <f t="shared" si="27"/>
        <v>126</v>
      </c>
      <c r="R151">
        <v>107</v>
      </c>
      <c r="S151">
        <f t="shared" si="28"/>
        <v>673</v>
      </c>
      <c r="T151">
        <f t="shared" si="29"/>
        <v>22.433333333333334</v>
      </c>
      <c r="U151" s="19">
        <f t="shared" si="30"/>
        <v>23</v>
      </c>
      <c r="V151" s="95">
        <f t="shared" si="21"/>
        <v>0.1346</v>
      </c>
      <c r="W151" s="19">
        <v>21.1508705</v>
      </c>
      <c r="X151" s="19">
        <v>-98.453742800000001</v>
      </c>
      <c r="Y151" s="19">
        <v>556715.25708106766</v>
      </c>
      <c r="Z151" s="19">
        <v>2338942.58329857</v>
      </c>
      <c r="AA151" s="15" t="s">
        <v>5582</v>
      </c>
    </row>
    <row r="152" spans="1:27" x14ac:dyDescent="0.3">
      <c r="A152" t="s">
        <v>5196</v>
      </c>
      <c r="B152" t="s">
        <v>3367</v>
      </c>
      <c r="C152" t="s">
        <v>3368</v>
      </c>
      <c r="D152" t="s">
        <v>202</v>
      </c>
      <c r="E152" t="s">
        <v>5221</v>
      </c>
      <c r="F152">
        <v>43</v>
      </c>
      <c r="G152">
        <f t="shared" si="22"/>
        <v>258</v>
      </c>
      <c r="H152">
        <v>53</v>
      </c>
      <c r="I152">
        <f t="shared" si="23"/>
        <v>265</v>
      </c>
      <c r="J152">
        <v>49</v>
      </c>
      <c r="K152">
        <f t="shared" si="24"/>
        <v>245</v>
      </c>
      <c r="L152">
        <v>66</v>
      </c>
      <c r="M152">
        <f t="shared" si="25"/>
        <v>462</v>
      </c>
      <c r="N152">
        <v>71</v>
      </c>
      <c r="O152">
        <f t="shared" si="26"/>
        <v>497</v>
      </c>
      <c r="P152">
        <v>66</v>
      </c>
      <c r="Q152">
        <f t="shared" si="27"/>
        <v>462</v>
      </c>
      <c r="R152">
        <v>348</v>
      </c>
      <c r="S152">
        <f t="shared" si="28"/>
        <v>2189</v>
      </c>
      <c r="T152">
        <f t="shared" si="29"/>
        <v>72.966666666666669</v>
      </c>
      <c r="U152" s="19">
        <f t="shared" si="30"/>
        <v>73</v>
      </c>
      <c r="V152" s="95">
        <f t="shared" si="21"/>
        <v>0.43780000000000002</v>
      </c>
      <c r="W152" s="19">
        <v>21.052914600000001</v>
      </c>
      <c r="X152" s="19">
        <v>-98.507968300000002</v>
      </c>
      <c r="Y152" s="19">
        <v>551118.69565788016</v>
      </c>
      <c r="Z152" s="19">
        <v>2328082.7000762238</v>
      </c>
      <c r="AA152" s="15" t="s">
        <v>5592</v>
      </c>
    </row>
    <row r="153" spans="1:27" x14ac:dyDescent="0.3">
      <c r="A153" t="s">
        <v>5196</v>
      </c>
      <c r="B153" t="s">
        <v>3369</v>
      </c>
      <c r="C153" t="s">
        <v>271</v>
      </c>
      <c r="D153" t="s">
        <v>202</v>
      </c>
      <c r="E153" t="s">
        <v>653</v>
      </c>
      <c r="F153">
        <v>18</v>
      </c>
      <c r="G153">
        <f t="shared" si="22"/>
        <v>108</v>
      </c>
      <c r="H153">
        <v>21</v>
      </c>
      <c r="I153">
        <f t="shared" si="23"/>
        <v>105</v>
      </c>
      <c r="J153">
        <v>19</v>
      </c>
      <c r="K153">
        <f t="shared" si="24"/>
        <v>95</v>
      </c>
      <c r="L153">
        <v>23</v>
      </c>
      <c r="M153">
        <f t="shared" si="25"/>
        <v>161</v>
      </c>
      <c r="N153">
        <v>33</v>
      </c>
      <c r="O153">
        <f t="shared" si="26"/>
        <v>231</v>
      </c>
      <c r="P153">
        <v>17</v>
      </c>
      <c r="Q153">
        <f t="shared" si="27"/>
        <v>119</v>
      </c>
      <c r="R153">
        <v>131</v>
      </c>
      <c r="S153">
        <f t="shared" si="28"/>
        <v>819</v>
      </c>
      <c r="T153">
        <f t="shared" si="29"/>
        <v>27.3</v>
      </c>
      <c r="U153" s="19">
        <f t="shared" si="30"/>
        <v>28</v>
      </c>
      <c r="V153" s="95">
        <f t="shared" si="21"/>
        <v>0.1638</v>
      </c>
      <c r="W153" s="19">
        <v>21.150555499999999</v>
      </c>
      <c r="X153" s="19">
        <v>-98.345833400000004</v>
      </c>
      <c r="Y153" s="19">
        <v>567919.44722070766</v>
      </c>
      <c r="Z153" s="19">
        <v>2338950.0706647811</v>
      </c>
      <c r="AA153" s="15" t="s">
        <v>5594</v>
      </c>
    </row>
    <row r="154" spans="1:27" x14ac:dyDescent="0.3">
      <c r="A154" t="s">
        <v>5196</v>
      </c>
      <c r="B154" t="s">
        <v>3370</v>
      </c>
      <c r="C154" t="s">
        <v>3371</v>
      </c>
      <c r="D154" t="s">
        <v>202</v>
      </c>
      <c r="E154" t="s">
        <v>766</v>
      </c>
      <c r="F154">
        <v>10</v>
      </c>
      <c r="G154">
        <f t="shared" si="22"/>
        <v>60</v>
      </c>
      <c r="H154">
        <v>7</v>
      </c>
      <c r="I154">
        <f t="shared" si="23"/>
        <v>35</v>
      </c>
      <c r="J154">
        <v>12</v>
      </c>
      <c r="K154">
        <f t="shared" si="24"/>
        <v>60</v>
      </c>
      <c r="L154">
        <v>7</v>
      </c>
      <c r="M154">
        <f t="shared" si="25"/>
        <v>49</v>
      </c>
      <c r="N154">
        <v>7</v>
      </c>
      <c r="O154">
        <f t="shared" si="26"/>
        <v>49</v>
      </c>
      <c r="P154">
        <v>11</v>
      </c>
      <c r="Q154">
        <f t="shared" si="27"/>
        <v>77</v>
      </c>
      <c r="R154">
        <v>54</v>
      </c>
      <c r="S154">
        <f t="shared" si="28"/>
        <v>330</v>
      </c>
      <c r="T154">
        <f t="shared" si="29"/>
        <v>11</v>
      </c>
      <c r="U154" s="19">
        <f t="shared" si="30"/>
        <v>11</v>
      </c>
      <c r="V154" s="95">
        <f t="shared" si="21"/>
        <v>6.6000000000000003E-2</v>
      </c>
      <c r="W154" s="19">
        <v>21.120693599999999</v>
      </c>
      <c r="X154" s="19">
        <v>-98.354710400000002</v>
      </c>
      <c r="Y154" s="19">
        <v>567011.1778524986</v>
      </c>
      <c r="Z154" s="19">
        <v>2335641.1920277318</v>
      </c>
      <c r="AA154" s="15" t="s">
        <v>5594</v>
      </c>
    </row>
    <row r="155" spans="1:27" x14ac:dyDescent="0.3">
      <c r="A155" t="s">
        <v>5196</v>
      </c>
      <c r="B155" t="s">
        <v>3372</v>
      </c>
      <c r="C155" t="s">
        <v>378</v>
      </c>
      <c r="D155" t="s">
        <v>202</v>
      </c>
      <c r="E155" t="s">
        <v>687</v>
      </c>
      <c r="F155">
        <v>29</v>
      </c>
      <c r="G155">
        <f t="shared" si="22"/>
        <v>174</v>
      </c>
      <c r="H155">
        <v>28</v>
      </c>
      <c r="I155">
        <f t="shared" si="23"/>
        <v>140</v>
      </c>
      <c r="J155">
        <v>30</v>
      </c>
      <c r="K155">
        <f t="shared" si="24"/>
        <v>150</v>
      </c>
      <c r="L155">
        <v>36</v>
      </c>
      <c r="M155">
        <f t="shared" si="25"/>
        <v>252</v>
      </c>
      <c r="N155">
        <v>35</v>
      </c>
      <c r="O155">
        <f t="shared" si="26"/>
        <v>245</v>
      </c>
      <c r="P155">
        <v>31</v>
      </c>
      <c r="Q155">
        <f t="shared" si="27"/>
        <v>217</v>
      </c>
      <c r="R155">
        <v>189</v>
      </c>
      <c r="S155">
        <f t="shared" si="28"/>
        <v>1178</v>
      </c>
      <c r="T155">
        <f t="shared" si="29"/>
        <v>39.266666666666666</v>
      </c>
      <c r="U155" s="19">
        <f t="shared" si="30"/>
        <v>40</v>
      </c>
      <c r="V155" s="95">
        <f t="shared" si="21"/>
        <v>0.2356</v>
      </c>
      <c r="W155" s="19">
        <v>21.126252900000001</v>
      </c>
      <c r="X155" s="19">
        <v>-98.460515000000001</v>
      </c>
      <c r="Y155" s="19">
        <v>556021.36850707501</v>
      </c>
      <c r="Z155" s="19">
        <v>2336215.5476866188</v>
      </c>
      <c r="AA155" s="15" t="s">
        <v>5586</v>
      </c>
    </row>
    <row r="156" spans="1:27" x14ac:dyDescent="0.3">
      <c r="A156" t="s">
        <v>5196</v>
      </c>
      <c r="B156" t="s">
        <v>3373</v>
      </c>
      <c r="C156" t="s">
        <v>3374</v>
      </c>
      <c r="D156" t="s">
        <v>202</v>
      </c>
      <c r="E156" t="s">
        <v>737</v>
      </c>
      <c r="F156">
        <v>17</v>
      </c>
      <c r="G156">
        <f t="shared" si="22"/>
        <v>102</v>
      </c>
      <c r="H156">
        <v>19</v>
      </c>
      <c r="I156">
        <f t="shared" si="23"/>
        <v>95</v>
      </c>
      <c r="J156">
        <v>8</v>
      </c>
      <c r="K156">
        <f t="shared" si="24"/>
        <v>40</v>
      </c>
      <c r="L156">
        <v>15</v>
      </c>
      <c r="M156">
        <f t="shared" si="25"/>
        <v>105</v>
      </c>
      <c r="N156">
        <v>7</v>
      </c>
      <c r="O156">
        <f t="shared" si="26"/>
        <v>49</v>
      </c>
      <c r="P156">
        <v>11</v>
      </c>
      <c r="Q156">
        <f t="shared" si="27"/>
        <v>77</v>
      </c>
      <c r="R156">
        <v>77</v>
      </c>
      <c r="S156">
        <f t="shared" si="28"/>
        <v>468</v>
      </c>
      <c r="T156">
        <f t="shared" si="29"/>
        <v>15.6</v>
      </c>
      <c r="U156" s="19">
        <f t="shared" si="30"/>
        <v>16</v>
      </c>
      <c r="V156" s="95">
        <f t="shared" si="21"/>
        <v>9.3600000000000003E-2</v>
      </c>
      <c r="W156" s="19">
        <v>21.053968900000001</v>
      </c>
      <c r="X156" s="19">
        <v>-98.529190900000003</v>
      </c>
      <c r="Y156" s="19">
        <v>548913.43171790231</v>
      </c>
      <c r="Z156" s="19">
        <v>2328192.7305707834</v>
      </c>
      <c r="AA156" s="15" t="s">
        <v>5591</v>
      </c>
    </row>
    <row r="157" spans="1:27" x14ac:dyDescent="0.3">
      <c r="A157" t="s">
        <v>5196</v>
      </c>
      <c r="B157" t="s">
        <v>3375</v>
      </c>
      <c r="C157" t="s">
        <v>478</v>
      </c>
      <c r="D157" t="s">
        <v>202</v>
      </c>
      <c r="E157" t="s">
        <v>1138</v>
      </c>
      <c r="F157">
        <v>7</v>
      </c>
      <c r="G157">
        <f t="shared" si="22"/>
        <v>42</v>
      </c>
      <c r="H157">
        <v>8</v>
      </c>
      <c r="I157">
        <f t="shared" si="23"/>
        <v>40</v>
      </c>
      <c r="J157">
        <v>5</v>
      </c>
      <c r="K157">
        <f t="shared" si="24"/>
        <v>25</v>
      </c>
      <c r="L157">
        <v>6</v>
      </c>
      <c r="M157">
        <f t="shared" si="25"/>
        <v>42</v>
      </c>
      <c r="N157">
        <v>10</v>
      </c>
      <c r="O157">
        <f t="shared" si="26"/>
        <v>70</v>
      </c>
      <c r="P157">
        <v>9</v>
      </c>
      <c r="Q157">
        <f t="shared" si="27"/>
        <v>63</v>
      </c>
      <c r="R157">
        <v>45</v>
      </c>
      <c r="S157">
        <f t="shared" si="28"/>
        <v>282</v>
      </c>
      <c r="T157">
        <f t="shared" si="29"/>
        <v>9.4</v>
      </c>
      <c r="U157" s="19">
        <f t="shared" si="30"/>
        <v>10</v>
      </c>
      <c r="V157" s="95">
        <f t="shared" si="21"/>
        <v>5.6399999999999999E-2</v>
      </c>
      <c r="W157" s="19">
        <v>21.086110999999999</v>
      </c>
      <c r="X157" s="19">
        <v>-98.498333200000005</v>
      </c>
      <c r="Y157" s="19">
        <v>552108.16979298752</v>
      </c>
      <c r="Z157" s="19">
        <v>2331759.8902315195</v>
      </c>
      <c r="AA157" s="15" t="s">
        <v>5592</v>
      </c>
    </row>
    <row r="158" spans="1:27" x14ac:dyDescent="0.3">
      <c r="A158" t="s">
        <v>5196</v>
      </c>
      <c r="B158" t="s">
        <v>3376</v>
      </c>
      <c r="C158" t="s">
        <v>269</v>
      </c>
      <c r="D158" t="s">
        <v>202</v>
      </c>
      <c r="E158" t="s">
        <v>5358</v>
      </c>
      <c r="F158">
        <v>40</v>
      </c>
      <c r="G158">
        <f t="shared" si="22"/>
        <v>240</v>
      </c>
      <c r="H158">
        <v>42</v>
      </c>
      <c r="I158">
        <f t="shared" si="23"/>
        <v>210</v>
      </c>
      <c r="J158">
        <v>52</v>
      </c>
      <c r="K158">
        <f t="shared" si="24"/>
        <v>260</v>
      </c>
      <c r="L158">
        <v>43</v>
      </c>
      <c r="M158">
        <f t="shared" si="25"/>
        <v>301</v>
      </c>
      <c r="N158">
        <v>40</v>
      </c>
      <c r="O158">
        <f t="shared" si="26"/>
        <v>280</v>
      </c>
      <c r="P158">
        <v>33</v>
      </c>
      <c r="Q158">
        <f t="shared" si="27"/>
        <v>231</v>
      </c>
      <c r="R158">
        <v>250</v>
      </c>
      <c r="S158">
        <f t="shared" si="28"/>
        <v>1522</v>
      </c>
      <c r="T158">
        <f t="shared" si="29"/>
        <v>50.733333333333334</v>
      </c>
      <c r="U158" s="19">
        <f t="shared" si="30"/>
        <v>51</v>
      </c>
      <c r="V158" s="95">
        <f t="shared" si="21"/>
        <v>0.3044</v>
      </c>
      <c r="W158" s="19">
        <v>21.068245000000001</v>
      </c>
      <c r="X158" s="19">
        <v>-98.475268200000002</v>
      </c>
      <c r="Y158" s="19">
        <v>554510.49475875322</v>
      </c>
      <c r="Z158" s="19">
        <v>2329790.2518629334</v>
      </c>
      <c r="AA158" s="15" t="s">
        <v>5592</v>
      </c>
    </row>
    <row r="159" spans="1:27" x14ac:dyDescent="0.3">
      <c r="A159" t="s">
        <v>5196</v>
      </c>
      <c r="B159" t="s">
        <v>3379</v>
      </c>
      <c r="C159" t="s">
        <v>339</v>
      </c>
      <c r="D159" t="s">
        <v>202</v>
      </c>
      <c r="E159" t="s">
        <v>680</v>
      </c>
      <c r="F159">
        <v>35</v>
      </c>
      <c r="G159">
        <f t="shared" si="22"/>
        <v>210</v>
      </c>
      <c r="H159">
        <v>45</v>
      </c>
      <c r="I159">
        <f t="shared" si="23"/>
        <v>225</v>
      </c>
      <c r="J159">
        <v>45</v>
      </c>
      <c r="K159">
        <f t="shared" si="24"/>
        <v>225</v>
      </c>
      <c r="L159">
        <v>23</v>
      </c>
      <c r="M159">
        <f t="shared" si="25"/>
        <v>161</v>
      </c>
      <c r="N159">
        <v>35</v>
      </c>
      <c r="O159">
        <f t="shared" si="26"/>
        <v>245</v>
      </c>
      <c r="P159">
        <v>27</v>
      </c>
      <c r="Q159">
        <f t="shared" si="27"/>
        <v>189</v>
      </c>
      <c r="R159">
        <v>210</v>
      </c>
      <c r="S159">
        <f t="shared" si="28"/>
        <v>1255</v>
      </c>
      <c r="T159">
        <f t="shared" si="29"/>
        <v>41.833333333333336</v>
      </c>
      <c r="U159" s="19">
        <f t="shared" si="30"/>
        <v>42</v>
      </c>
      <c r="V159" s="95">
        <f t="shared" si="21"/>
        <v>0.251</v>
      </c>
      <c r="W159" s="19">
        <v>21.1584444</v>
      </c>
      <c r="X159" s="19">
        <v>-98.446434600000003</v>
      </c>
      <c r="Y159" s="19">
        <v>557471.12689353805</v>
      </c>
      <c r="Z159" s="19">
        <v>2339783.4798260541</v>
      </c>
      <c r="AA159" s="15" t="s">
        <v>5582</v>
      </c>
    </row>
    <row r="160" spans="1:27" x14ac:dyDescent="0.3">
      <c r="A160" t="s">
        <v>5196</v>
      </c>
      <c r="B160" t="s">
        <v>3382</v>
      </c>
      <c r="C160" t="s">
        <v>955</v>
      </c>
      <c r="D160" t="s">
        <v>202</v>
      </c>
      <c r="E160" t="s">
        <v>3383</v>
      </c>
      <c r="F160">
        <v>4</v>
      </c>
      <c r="G160">
        <f t="shared" si="22"/>
        <v>24</v>
      </c>
      <c r="H160">
        <v>4</v>
      </c>
      <c r="I160">
        <f t="shared" si="23"/>
        <v>20</v>
      </c>
      <c r="J160">
        <v>4</v>
      </c>
      <c r="K160">
        <f t="shared" si="24"/>
        <v>20</v>
      </c>
      <c r="L160">
        <v>6</v>
      </c>
      <c r="M160">
        <f t="shared" si="25"/>
        <v>42</v>
      </c>
      <c r="N160">
        <v>3</v>
      </c>
      <c r="O160">
        <f t="shared" si="26"/>
        <v>21</v>
      </c>
      <c r="P160">
        <v>8</v>
      </c>
      <c r="Q160">
        <f t="shared" si="27"/>
        <v>56</v>
      </c>
      <c r="R160">
        <v>29</v>
      </c>
      <c r="S160">
        <f t="shared" si="28"/>
        <v>183</v>
      </c>
      <c r="T160">
        <f t="shared" si="29"/>
        <v>6.1</v>
      </c>
      <c r="U160" s="19">
        <f t="shared" si="30"/>
        <v>7</v>
      </c>
      <c r="V160" s="95">
        <f t="shared" si="21"/>
        <v>3.6600000000000001E-2</v>
      </c>
      <c r="W160" s="19">
        <v>21.1376645</v>
      </c>
      <c r="X160" s="19">
        <v>-98.576909200000003</v>
      </c>
      <c r="Y160" s="19">
        <v>543931.17728982237</v>
      </c>
      <c r="Z160" s="19">
        <v>2337441.9512113696</v>
      </c>
      <c r="AA160" s="15" t="s">
        <v>5584</v>
      </c>
    </row>
    <row r="161" spans="1:27" x14ac:dyDescent="0.3">
      <c r="A161" t="s">
        <v>5196</v>
      </c>
      <c r="B161" t="s">
        <v>3384</v>
      </c>
      <c r="C161" t="s">
        <v>3385</v>
      </c>
      <c r="D161" t="s">
        <v>202</v>
      </c>
      <c r="E161" t="s">
        <v>807</v>
      </c>
      <c r="F161">
        <v>14</v>
      </c>
      <c r="G161">
        <f t="shared" si="22"/>
        <v>84</v>
      </c>
      <c r="H161">
        <v>17</v>
      </c>
      <c r="I161">
        <f t="shared" si="23"/>
        <v>85</v>
      </c>
      <c r="J161">
        <v>10</v>
      </c>
      <c r="K161">
        <f t="shared" si="24"/>
        <v>50</v>
      </c>
      <c r="L161">
        <v>9</v>
      </c>
      <c r="M161">
        <f t="shared" si="25"/>
        <v>63</v>
      </c>
      <c r="N161">
        <v>13</v>
      </c>
      <c r="O161">
        <f t="shared" si="26"/>
        <v>91</v>
      </c>
      <c r="P161">
        <v>21</v>
      </c>
      <c r="Q161">
        <f t="shared" si="27"/>
        <v>147</v>
      </c>
      <c r="R161">
        <v>84</v>
      </c>
      <c r="S161">
        <f t="shared" si="28"/>
        <v>520</v>
      </c>
      <c r="T161">
        <f t="shared" si="29"/>
        <v>17.333333333333332</v>
      </c>
      <c r="U161" s="19">
        <f t="shared" si="30"/>
        <v>18</v>
      </c>
      <c r="V161" s="95">
        <f t="shared" si="21"/>
        <v>0.104</v>
      </c>
      <c r="W161" s="19">
        <v>21.0525789</v>
      </c>
      <c r="X161" s="19">
        <v>-98.512719599999997</v>
      </c>
      <c r="Y161" s="19">
        <v>550625.17297875124</v>
      </c>
      <c r="Z161" s="19">
        <v>2328044.0304936077</v>
      </c>
      <c r="AA161" s="15" t="s">
        <v>5586</v>
      </c>
    </row>
    <row r="162" spans="1:27" x14ac:dyDescent="0.3">
      <c r="A162" t="s">
        <v>5196</v>
      </c>
      <c r="B162" t="s">
        <v>3386</v>
      </c>
      <c r="C162" t="s">
        <v>266</v>
      </c>
      <c r="D162" t="s">
        <v>202</v>
      </c>
      <c r="E162" t="s">
        <v>631</v>
      </c>
      <c r="F162">
        <v>32</v>
      </c>
      <c r="G162">
        <f t="shared" si="22"/>
        <v>192</v>
      </c>
      <c r="H162">
        <v>27</v>
      </c>
      <c r="I162">
        <f t="shared" si="23"/>
        <v>135</v>
      </c>
      <c r="J162">
        <v>32</v>
      </c>
      <c r="K162">
        <f t="shared" si="24"/>
        <v>160</v>
      </c>
      <c r="L162">
        <v>18</v>
      </c>
      <c r="M162">
        <f t="shared" si="25"/>
        <v>126</v>
      </c>
      <c r="N162">
        <v>29</v>
      </c>
      <c r="O162">
        <f t="shared" si="26"/>
        <v>203</v>
      </c>
      <c r="P162">
        <v>20</v>
      </c>
      <c r="Q162">
        <f t="shared" si="27"/>
        <v>140</v>
      </c>
      <c r="R162">
        <v>158</v>
      </c>
      <c r="S162">
        <f t="shared" si="28"/>
        <v>956</v>
      </c>
      <c r="T162">
        <f t="shared" si="29"/>
        <v>31.866666666666667</v>
      </c>
      <c r="U162" s="19">
        <f t="shared" si="30"/>
        <v>32</v>
      </c>
      <c r="V162" s="95">
        <f t="shared" si="21"/>
        <v>0.19120000000000001</v>
      </c>
      <c r="W162" s="19">
        <v>21.1230555</v>
      </c>
      <c r="X162" s="19">
        <v>-98.479722100000004</v>
      </c>
      <c r="Y162" s="19">
        <v>554027.975416929</v>
      </c>
      <c r="Z162" s="19">
        <v>2335855.0180400894</v>
      </c>
      <c r="AA162" s="15" t="s">
        <v>5586</v>
      </c>
    </row>
    <row r="163" spans="1:27" x14ac:dyDescent="0.3">
      <c r="A163" t="s">
        <v>5196</v>
      </c>
      <c r="B163" t="s">
        <v>3387</v>
      </c>
      <c r="C163" t="s">
        <v>367</v>
      </c>
      <c r="D163" t="s">
        <v>202</v>
      </c>
      <c r="E163" t="s">
        <v>1076</v>
      </c>
      <c r="F163">
        <v>1</v>
      </c>
      <c r="G163">
        <f t="shared" si="22"/>
        <v>6</v>
      </c>
      <c r="H163">
        <v>1</v>
      </c>
      <c r="I163">
        <f t="shared" si="23"/>
        <v>5</v>
      </c>
      <c r="J163">
        <v>4</v>
      </c>
      <c r="K163">
        <f t="shared" si="24"/>
        <v>20</v>
      </c>
      <c r="L163">
        <v>4</v>
      </c>
      <c r="M163">
        <f t="shared" si="25"/>
        <v>28</v>
      </c>
      <c r="N163">
        <v>1</v>
      </c>
      <c r="O163">
        <f t="shared" si="26"/>
        <v>7</v>
      </c>
      <c r="P163">
        <v>6</v>
      </c>
      <c r="Q163">
        <f t="shared" si="27"/>
        <v>42</v>
      </c>
      <c r="R163">
        <v>17</v>
      </c>
      <c r="S163">
        <f t="shared" si="28"/>
        <v>108</v>
      </c>
      <c r="T163">
        <f t="shared" si="29"/>
        <v>3.6</v>
      </c>
      <c r="U163" s="19">
        <f t="shared" si="30"/>
        <v>4</v>
      </c>
      <c r="V163" s="95">
        <f t="shared" si="21"/>
        <v>2.1600000000000001E-2</v>
      </c>
      <c r="W163" s="19">
        <v>21.170679400000001</v>
      </c>
      <c r="X163" s="19">
        <v>-98.486647500000004</v>
      </c>
      <c r="Y163" s="19">
        <v>553291.75895378517</v>
      </c>
      <c r="Z163" s="19">
        <v>2341123.5964174247</v>
      </c>
      <c r="AA163" s="15" t="s">
        <v>5585</v>
      </c>
    </row>
    <row r="164" spans="1:27" x14ac:dyDescent="0.3">
      <c r="A164" t="s">
        <v>5196</v>
      </c>
      <c r="B164" t="s">
        <v>3388</v>
      </c>
      <c r="C164" t="s">
        <v>266</v>
      </c>
      <c r="D164" t="s">
        <v>202</v>
      </c>
      <c r="E164" t="s">
        <v>202</v>
      </c>
      <c r="F164">
        <v>47</v>
      </c>
      <c r="G164">
        <f t="shared" si="22"/>
        <v>282</v>
      </c>
      <c r="H164">
        <v>41</v>
      </c>
      <c r="I164">
        <f t="shared" si="23"/>
        <v>205</v>
      </c>
      <c r="J164">
        <v>54</v>
      </c>
      <c r="K164">
        <f t="shared" si="24"/>
        <v>270</v>
      </c>
      <c r="L164">
        <v>49</v>
      </c>
      <c r="M164">
        <f t="shared" si="25"/>
        <v>343</v>
      </c>
      <c r="N164">
        <v>47</v>
      </c>
      <c r="O164">
        <f t="shared" si="26"/>
        <v>329</v>
      </c>
      <c r="P164">
        <v>55</v>
      </c>
      <c r="Q164">
        <f t="shared" si="27"/>
        <v>385</v>
      </c>
      <c r="R164">
        <v>293</v>
      </c>
      <c r="S164">
        <f t="shared" si="28"/>
        <v>1814</v>
      </c>
      <c r="T164">
        <f t="shared" si="29"/>
        <v>60.466666666666669</v>
      </c>
      <c r="U164" s="19">
        <f t="shared" si="30"/>
        <v>61</v>
      </c>
      <c r="V164" s="95">
        <f t="shared" si="21"/>
        <v>0.36280000000000001</v>
      </c>
      <c r="W164" s="19">
        <v>21.1371851</v>
      </c>
      <c r="X164" s="19">
        <v>-98.405339600000005</v>
      </c>
      <c r="Y164" s="19">
        <v>561746.52823028259</v>
      </c>
      <c r="Z164" s="19">
        <v>2337445.9512711698</v>
      </c>
      <c r="AA164" s="15" t="s">
        <v>5594</v>
      </c>
    </row>
    <row r="165" spans="1:27" x14ac:dyDescent="0.3">
      <c r="A165" t="s">
        <v>5196</v>
      </c>
      <c r="B165" t="s">
        <v>3389</v>
      </c>
      <c r="C165" t="s">
        <v>220</v>
      </c>
      <c r="D165" t="s">
        <v>202</v>
      </c>
      <c r="E165" t="s">
        <v>686</v>
      </c>
      <c r="F165">
        <v>4</v>
      </c>
      <c r="G165">
        <f t="shared" si="22"/>
        <v>24</v>
      </c>
      <c r="H165">
        <v>7</v>
      </c>
      <c r="I165">
        <f t="shared" si="23"/>
        <v>35</v>
      </c>
      <c r="J165">
        <v>6</v>
      </c>
      <c r="K165">
        <f t="shared" si="24"/>
        <v>30</v>
      </c>
      <c r="L165">
        <v>6</v>
      </c>
      <c r="M165">
        <f t="shared" si="25"/>
        <v>42</v>
      </c>
      <c r="N165">
        <v>10</v>
      </c>
      <c r="O165">
        <f t="shared" si="26"/>
        <v>70</v>
      </c>
      <c r="P165">
        <v>10</v>
      </c>
      <c r="Q165">
        <f t="shared" si="27"/>
        <v>70</v>
      </c>
      <c r="R165">
        <v>43</v>
      </c>
      <c r="S165">
        <f t="shared" si="28"/>
        <v>271</v>
      </c>
      <c r="T165">
        <f t="shared" si="29"/>
        <v>9.0333333333333332</v>
      </c>
      <c r="U165" s="19">
        <f t="shared" si="30"/>
        <v>10</v>
      </c>
      <c r="V165" s="95">
        <f t="shared" si="21"/>
        <v>5.4199999999999998E-2</v>
      </c>
      <c r="W165" s="19">
        <v>21.171113900000002</v>
      </c>
      <c r="X165" s="19">
        <v>-98.4312161</v>
      </c>
      <c r="Y165" s="19">
        <v>559046.12266618002</v>
      </c>
      <c r="Z165" s="19">
        <v>2341191.3127021082</v>
      </c>
      <c r="AA165" s="15" t="s">
        <v>5582</v>
      </c>
    </row>
    <row r="166" spans="1:27" x14ac:dyDescent="0.3">
      <c r="A166" t="s">
        <v>5196</v>
      </c>
      <c r="B166" t="s">
        <v>3390</v>
      </c>
      <c r="C166" t="s">
        <v>271</v>
      </c>
      <c r="D166" t="s">
        <v>202</v>
      </c>
      <c r="E166" t="s">
        <v>345</v>
      </c>
      <c r="F166">
        <v>33</v>
      </c>
      <c r="G166">
        <f t="shared" si="22"/>
        <v>198</v>
      </c>
      <c r="H166">
        <v>32</v>
      </c>
      <c r="I166">
        <f t="shared" si="23"/>
        <v>160</v>
      </c>
      <c r="J166">
        <v>33</v>
      </c>
      <c r="K166">
        <f t="shared" si="24"/>
        <v>165</v>
      </c>
      <c r="L166">
        <v>41</v>
      </c>
      <c r="M166">
        <f t="shared" si="25"/>
        <v>287</v>
      </c>
      <c r="N166">
        <v>45</v>
      </c>
      <c r="O166">
        <f t="shared" si="26"/>
        <v>315</v>
      </c>
      <c r="P166">
        <v>43</v>
      </c>
      <c r="Q166">
        <f t="shared" si="27"/>
        <v>301</v>
      </c>
      <c r="R166">
        <v>227</v>
      </c>
      <c r="S166">
        <f t="shared" si="28"/>
        <v>1426</v>
      </c>
      <c r="T166">
        <f t="shared" si="29"/>
        <v>47.533333333333331</v>
      </c>
      <c r="U166" s="19">
        <f t="shared" si="30"/>
        <v>48</v>
      </c>
      <c r="V166" s="95">
        <f t="shared" si="21"/>
        <v>0.28520000000000001</v>
      </c>
      <c r="W166" s="19">
        <v>21.1070365</v>
      </c>
      <c r="X166" s="19">
        <v>-98.583686799999995</v>
      </c>
      <c r="Y166" s="19">
        <v>543236.29918619501</v>
      </c>
      <c r="Z166" s="19">
        <v>2334050.292005592</v>
      </c>
      <c r="AA166" s="15" t="s">
        <v>5584</v>
      </c>
    </row>
    <row r="167" spans="1:27" x14ac:dyDescent="0.3">
      <c r="A167" t="s">
        <v>5196</v>
      </c>
      <c r="B167" t="s">
        <v>3391</v>
      </c>
      <c r="C167" t="s">
        <v>3392</v>
      </c>
      <c r="D167" t="s">
        <v>202</v>
      </c>
      <c r="E167" t="s">
        <v>202</v>
      </c>
      <c r="F167">
        <v>9</v>
      </c>
      <c r="G167">
        <f t="shared" si="22"/>
        <v>54</v>
      </c>
      <c r="H167">
        <v>13</v>
      </c>
      <c r="I167">
        <f t="shared" si="23"/>
        <v>65</v>
      </c>
      <c r="J167">
        <v>11</v>
      </c>
      <c r="K167">
        <f t="shared" si="24"/>
        <v>55</v>
      </c>
      <c r="L167">
        <v>4</v>
      </c>
      <c r="M167">
        <f t="shared" si="25"/>
        <v>28</v>
      </c>
      <c r="N167">
        <v>10</v>
      </c>
      <c r="O167">
        <f t="shared" si="26"/>
        <v>70</v>
      </c>
      <c r="P167">
        <v>13</v>
      </c>
      <c r="Q167">
        <f t="shared" si="27"/>
        <v>91</v>
      </c>
      <c r="R167">
        <v>60</v>
      </c>
      <c r="S167">
        <f t="shared" si="28"/>
        <v>363</v>
      </c>
      <c r="T167">
        <f t="shared" si="29"/>
        <v>12.1</v>
      </c>
      <c r="U167" s="19">
        <f t="shared" si="30"/>
        <v>13</v>
      </c>
      <c r="V167" s="95">
        <f t="shared" si="21"/>
        <v>7.2599999999999998E-2</v>
      </c>
      <c r="W167" s="19">
        <v>21.1535127</v>
      </c>
      <c r="X167" s="19">
        <v>-98.416746700000004</v>
      </c>
      <c r="Y167" s="19">
        <v>560555.40559021768</v>
      </c>
      <c r="Z167" s="19">
        <v>2339248.6814505667</v>
      </c>
      <c r="AA167" s="15" t="s">
        <v>5582</v>
      </c>
    </row>
    <row r="168" spans="1:27" x14ac:dyDescent="0.3">
      <c r="A168" t="s">
        <v>5196</v>
      </c>
      <c r="B168" t="s">
        <v>3394</v>
      </c>
      <c r="C168" t="s">
        <v>3395</v>
      </c>
      <c r="D168" t="s">
        <v>202</v>
      </c>
      <c r="E168" t="s">
        <v>5354</v>
      </c>
      <c r="F168">
        <v>25</v>
      </c>
      <c r="G168">
        <f t="shared" si="22"/>
        <v>150</v>
      </c>
      <c r="H168">
        <v>41</v>
      </c>
      <c r="I168">
        <f t="shared" si="23"/>
        <v>205</v>
      </c>
      <c r="J168">
        <v>36</v>
      </c>
      <c r="K168">
        <f t="shared" si="24"/>
        <v>180</v>
      </c>
      <c r="L168">
        <v>38</v>
      </c>
      <c r="M168">
        <f t="shared" si="25"/>
        <v>266</v>
      </c>
      <c r="N168">
        <v>35</v>
      </c>
      <c r="O168">
        <f t="shared" si="26"/>
        <v>245</v>
      </c>
      <c r="P168">
        <v>41</v>
      </c>
      <c r="Q168">
        <f t="shared" si="27"/>
        <v>287</v>
      </c>
      <c r="R168">
        <v>216</v>
      </c>
      <c r="S168">
        <f t="shared" si="28"/>
        <v>1333</v>
      </c>
      <c r="T168">
        <f t="shared" si="29"/>
        <v>44.43333333333333</v>
      </c>
      <c r="U168" s="19">
        <f t="shared" si="30"/>
        <v>45</v>
      </c>
      <c r="V168" s="95">
        <f t="shared" si="21"/>
        <v>0.2666</v>
      </c>
      <c r="W168" s="19">
        <v>21.081666599999998</v>
      </c>
      <c r="X168" s="19">
        <v>-98.534444399999998</v>
      </c>
      <c r="Y168" s="19">
        <v>548358.67046770023</v>
      </c>
      <c r="Z168" s="19">
        <v>2331256.6086555244</v>
      </c>
      <c r="AA168" s="15" t="s">
        <v>5591</v>
      </c>
    </row>
    <row r="169" spans="1:27" x14ac:dyDescent="0.3">
      <c r="A169" t="s">
        <v>5196</v>
      </c>
      <c r="B169" t="s">
        <v>3396</v>
      </c>
      <c r="C169" t="s">
        <v>955</v>
      </c>
      <c r="D169" t="s">
        <v>202</v>
      </c>
      <c r="E169" t="s">
        <v>853</v>
      </c>
      <c r="F169">
        <v>40</v>
      </c>
      <c r="G169">
        <f t="shared" si="22"/>
        <v>240</v>
      </c>
      <c r="H169">
        <v>30</v>
      </c>
      <c r="I169">
        <f t="shared" si="23"/>
        <v>150</v>
      </c>
      <c r="J169">
        <v>27</v>
      </c>
      <c r="K169">
        <f t="shared" si="24"/>
        <v>135</v>
      </c>
      <c r="L169">
        <v>49</v>
      </c>
      <c r="M169">
        <f t="shared" si="25"/>
        <v>343</v>
      </c>
      <c r="N169">
        <v>25</v>
      </c>
      <c r="O169">
        <f t="shared" si="26"/>
        <v>175</v>
      </c>
      <c r="P169">
        <v>36</v>
      </c>
      <c r="Q169">
        <f t="shared" si="27"/>
        <v>252</v>
      </c>
      <c r="R169">
        <v>207</v>
      </c>
      <c r="S169">
        <f t="shared" si="28"/>
        <v>1295</v>
      </c>
      <c r="T169">
        <f t="shared" si="29"/>
        <v>43.166666666666664</v>
      </c>
      <c r="U169" s="19">
        <f t="shared" si="30"/>
        <v>44</v>
      </c>
      <c r="V169" s="95">
        <f t="shared" si="21"/>
        <v>0.25900000000000001</v>
      </c>
      <c r="W169" s="19">
        <v>21.134819</v>
      </c>
      <c r="X169" s="19">
        <v>-98.435629199999994</v>
      </c>
      <c r="Y169" s="19">
        <v>558602.26170883107</v>
      </c>
      <c r="Z169" s="19">
        <v>2337172.6029890096</v>
      </c>
      <c r="AA169" s="15" t="s">
        <v>5586</v>
      </c>
    </row>
    <row r="170" spans="1:27" x14ac:dyDescent="0.3">
      <c r="A170" t="s">
        <v>5196</v>
      </c>
      <c r="B170" t="s">
        <v>3397</v>
      </c>
      <c r="C170" t="s">
        <v>1049</v>
      </c>
      <c r="D170" t="s">
        <v>202</v>
      </c>
      <c r="E170" t="s">
        <v>516</v>
      </c>
      <c r="F170">
        <v>16</v>
      </c>
      <c r="G170">
        <f t="shared" si="22"/>
        <v>96</v>
      </c>
      <c r="H170">
        <v>22</v>
      </c>
      <c r="I170">
        <f t="shared" si="23"/>
        <v>110</v>
      </c>
      <c r="J170">
        <v>21</v>
      </c>
      <c r="K170">
        <f t="shared" si="24"/>
        <v>105</v>
      </c>
      <c r="L170">
        <v>21</v>
      </c>
      <c r="M170">
        <f t="shared" si="25"/>
        <v>147</v>
      </c>
      <c r="N170">
        <v>18</v>
      </c>
      <c r="O170">
        <f t="shared" si="26"/>
        <v>126</v>
      </c>
      <c r="P170">
        <v>24</v>
      </c>
      <c r="Q170">
        <f t="shared" si="27"/>
        <v>168</v>
      </c>
      <c r="R170">
        <v>122</v>
      </c>
      <c r="S170">
        <f t="shared" si="28"/>
        <v>752</v>
      </c>
      <c r="T170">
        <f t="shared" si="29"/>
        <v>25.066666666666666</v>
      </c>
      <c r="U170" s="19">
        <f t="shared" si="30"/>
        <v>26</v>
      </c>
      <c r="V170" s="95">
        <f t="shared" si="21"/>
        <v>0.15040000000000001</v>
      </c>
      <c r="W170" s="19">
        <v>21.151250000000001</v>
      </c>
      <c r="X170" s="19">
        <v>-98.362895899999998</v>
      </c>
      <c r="Y170" s="19">
        <v>566147.55398500641</v>
      </c>
      <c r="Z170" s="19">
        <v>2339019.7344193249</v>
      </c>
      <c r="AA170" s="15" t="s">
        <v>5594</v>
      </c>
    </row>
    <row r="171" spans="1:27" x14ac:dyDescent="0.3">
      <c r="A171" t="s">
        <v>5196</v>
      </c>
      <c r="B171" t="s">
        <v>3398</v>
      </c>
      <c r="C171" t="s">
        <v>278</v>
      </c>
      <c r="D171" t="s">
        <v>202</v>
      </c>
      <c r="E171" t="s">
        <v>5287</v>
      </c>
      <c r="F171">
        <v>8</v>
      </c>
      <c r="G171">
        <f t="shared" si="22"/>
        <v>48</v>
      </c>
      <c r="H171">
        <v>18</v>
      </c>
      <c r="I171">
        <f t="shared" si="23"/>
        <v>90</v>
      </c>
      <c r="J171">
        <v>18</v>
      </c>
      <c r="K171">
        <f t="shared" si="24"/>
        <v>90</v>
      </c>
      <c r="L171">
        <v>17</v>
      </c>
      <c r="M171">
        <f t="shared" si="25"/>
        <v>119</v>
      </c>
      <c r="N171">
        <v>16</v>
      </c>
      <c r="O171">
        <f t="shared" si="26"/>
        <v>112</v>
      </c>
      <c r="P171">
        <v>17</v>
      </c>
      <c r="Q171">
        <f t="shared" si="27"/>
        <v>119</v>
      </c>
      <c r="R171">
        <v>94</v>
      </c>
      <c r="S171">
        <f t="shared" si="28"/>
        <v>578</v>
      </c>
      <c r="T171">
        <f t="shared" si="29"/>
        <v>19.266666666666666</v>
      </c>
      <c r="U171" s="19">
        <f t="shared" si="30"/>
        <v>20</v>
      </c>
      <c r="V171" s="95">
        <f t="shared" si="21"/>
        <v>0.11559999999999999</v>
      </c>
      <c r="W171" s="19">
        <v>21.1165275</v>
      </c>
      <c r="X171" s="19">
        <v>-98.349232299999997</v>
      </c>
      <c r="Y171" s="19">
        <v>567581.96551977622</v>
      </c>
      <c r="Z171" s="19">
        <v>2335182.4083498726</v>
      </c>
      <c r="AA171" s="15" t="s">
        <v>5594</v>
      </c>
    </row>
    <row r="172" spans="1:27" x14ac:dyDescent="0.3">
      <c r="A172" t="s">
        <v>5196</v>
      </c>
      <c r="B172" t="s">
        <v>3399</v>
      </c>
      <c r="C172" t="s">
        <v>3400</v>
      </c>
      <c r="D172" t="s">
        <v>202</v>
      </c>
      <c r="E172" t="s">
        <v>1280</v>
      </c>
      <c r="F172">
        <v>1</v>
      </c>
      <c r="G172">
        <f t="shared" si="22"/>
        <v>6</v>
      </c>
      <c r="H172">
        <v>0</v>
      </c>
      <c r="I172">
        <f t="shared" si="23"/>
        <v>0</v>
      </c>
      <c r="J172">
        <v>2</v>
      </c>
      <c r="K172">
        <f t="shared" si="24"/>
        <v>10</v>
      </c>
      <c r="L172">
        <v>1</v>
      </c>
      <c r="M172">
        <f t="shared" si="25"/>
        <v>7</v>
      </c>
      <c r="N172">
        <v>6</v>
      </c>
      <c r="O172">
        <f t="shared" si="26"/>
        <v>42</v>
      </c>
      <c r="P172">
        <v>2</v>
      </c>
      <c r="Q172">
        <f t="shared" si="27"/>
        <v>14</v>
      </c>
      <c r="R172">
        <v>12</v>
      </c>
      <c r="S172">
        <f t="shared" si="28"/>
        <v>79</v>
      </c>
      <c r="T172">
        <f t="shared" si="29"/>
        <v>2.6333333333333333</v>
      </c>
      <c r="U172" s="19">
        <f t="shared" si="30"/>
        <v>3</v>
      </c>
      <c r="V172" s="95">
        <f t="shared" si="21"/>
        <v>1.5800000000000002E-2</v>
      </c>
      <c r="W172" s="19">
        <v>21.211264199999999</v>
      </c>
      <c r="X172" s="19">
        <v>-98.524729600000001</v>
      </c>
      <c r="Y172" s="19">
        <v>549324.86981204827</v>
      </c>
      <c r="Z172" s="19">
        <v>2345603.1252621901</v>
      </c>
      <c r="AA172" s="15" t="s">
        <v>5585</v>
      </c>
    </row>
    <row r="173" spans="1:27" x14ac:dyDescent="0.3">
      <c r="A173" t="s">
        <v>5196</v>
      </c>
      <c r="B173" t="s">
        <v>3401</v>
      </c>
      <c r="C173" t="s">
        <v>339</v>
      </c>
      <c r="D173" t="s">
        <v>202</v>
      </c>
      <c r="E173" t="s">
        <v>734</v>
      </c>
      <c r="F173">
        <v>8</v>
      </c>
      <c r="G173">
        <f t="shared" si="22"/>
        <v>48</v>
      </c>
      <c r="H173">
        <v>16</v>
      </c>
      <c r="I173">
        <f t="shared" si="23"/>
        <v>80</v>
      </c>
      <c r="J173">
        <v>14</v>
      </c>
      <c r="K173">
        <f t="shared" si="24"/>
        <v>70</v>
      </c>
      <c r="L173">
        <v>8</v>
      </c>
      <c r="M173">
        <f t="shared" si="25"/>
        <v>56</v>
      </c>
      <c r="N173">
        <v>7</v>
      </c>
      <c r="O173">
        <f t="shared" si="26"/>
        <v>49</v>
      </c>
      <c r="P173">
        <v>13</v>
      </c>
      <c r="Q173">
        <f t="shared" si="27"/>
        <v>91</v>
      </c>
      <c r="R173">
        <v>66</v>
      </c>
      <c r="S173">
        <f t="shared" si="28"/>
        <v>394</v>
      </c>
      <c r="T173">
        <f t="shared" si="29"/>
        <v>13.133333333333333</v>
      </c>
      <c r="U173" s="19">
        <f t="shared" si="30"/>
        <v>14</v>
      </c>
      <c r="V173" s="95">
        <f t="shared" si="21"/>
        <v>7.8799999999999995E-2</v>
      </c>
      <c r="W173" s="19">
        <v>21.137650600000001</v>
      </c>
      <c r="X173" s="19">
        <v>-98.395521200000005</v>
      </c>
      <c r="Y173" s="19">
        <v>562765.85316193884</v>
      </c>
      <c r="Z173" s="19">
        <v>2337501.3197139245</v>
      </c>
      <c r="AA173" s="15" t="s">
        <v>5583</v>
      </c>
    </row>
    <row r="174" spans="1:27" x14ac:dyDescent="0.3">
      <c r="A174" t="s">
        <v>5196</v>
      </c>
      <c r="B174" t="s">
        <v>3477</v>
      </c>
      <c r="C174" t="s">
        <v>408</v>
      </c>
      <c r="D174" t="s">
        <v>5167</v>
      </c>
      <c r="E174" t="s">
        <v>875</v>
      </c>
      <c r="F174">
        <v>7</v>
      </c>
      <c r="G174">
        <f t="shared" si="22"/>
        <v>42</v>
      </c>
      <c r="H174">
        <v>3</v>
      </c>
      <c r="I174">
        <f t="shared" si="23"/>
        <v>15</v>
      </c>
      <c r="J174">
        <v>5</v>
      </c>
      <c r="K174">
        <f t="shared" si="24"/>
        <v>25</v>
      </c>
      <c r="L174">
        <v>5</v>
      </c>
      <c r="M174">
        <f t="shared" si="25"/>
        <v>35</v>
      </c>
      <c r="N174">
        <v>10</v>
      </c>
      <c r="O174">
        <f t="shared" si="26"/>
        <v>70</v>
      </c>
      <c r="P174">
        <v>11</v>
      </c>
      <c r="Q174">
        <f t="shared" si="27"/>
        <v>77</v>
      </c>
      <c r="R174">
        <v>41</v>
      </c>
      <c r="S174">
        <f t="shared" si="28"/>
        <v>264</v>
      </c>
      <c r="T174">
        <f t="shared" si="29"/>
        <v>8.8000000000000007</v>
      </c>
      <c r="U174" s="19">
        <f t="shared" si="30"/>
        <v>9</v>
      </c>
      <c r="V174" s="95">
        <f t="shared" si="21"/>
        <v>5.28E-2</v>
      </c>
      <c r="W174" s="19">
        <v>21.087370100000001</v>
      </c>
      <c r="X174" s="19">
        <v>-98.913841399999995</v>
      </c>
      <c r="Y174" s="19">
        <v>508949.14232363139</v>
      </c>
      <c r="Z174" s="19">
        <v>2331819.5872996124</v>
      </c>
      <c r="AA174" s="15" t="s">
        <v>5595</v>
      </c>
    </row>
    <row r="175" spans="1:27" x14ac:dyDescent="0.3">
      <c r="A175" t="s">
        <v>5196</v>
      </c>
      <c r="B175" t="s">
        <v>3504</v>
      </c>
      <c r="C175" t="s">
        <v>266</v>
      </c>
      <c r="D175" t="s">
        <v>5169</v>
      </c>
      <c r="E175" t="s">
        <v>5169</v>
      </c>
      <c r="F175">
        <v>32</v>
      </c>
      <c r="G175">
        <f t="shared" si="22"/>
        <v>192</v>
      </c>
      <c r="H175">
        <v>32</v>
      </c>
      <c r="I175">
        <f t="shared" si="23"/>
        <v>160</v>
      </c>
      <c r="J175">
        <v>40</v>
      </c>
      <c r="K175">
        <f t="shared" si="24"/>
        <v>200</v>
      </c>
      <c r="L175">
        <v>43</v>
      </c>
      <c r="M175">
        <f t="shared" si="25"/>
        <v>301</v>
      </c>
      <c r="N175">
        <v>43</v>
      </c>
      <c r="O175">
        <f t="shared" si="26"/>
        <v>301</v>
      </c>
      <c r="P175">
        <v>39</v>
      </c>
      <c r="Q175">
        <f t="shared" si="27"/>
        <v>273</v>
      </c>
      <c r="R175">
        <v>229</v>
      </c>
      <c r="S175">
        <f t="shared" si="28"/>
        <v>1427</v>
      </c>
      <c r="T175">
        <f t="shared" si="29"/>
        <v>47.56666666666667</v>
      </c>
      <c r="U175" s="19">
        <f t="shared" si="30"/>
        <v>48</v>
      </c>
      <c r="V175" s="95">
        <f t="shared" si="21"/>
        <v>0.28539999999999999</v>
      </c>
      <c r="W175" s="19">
        <v>21.136249800000002</v>
      </c>
      <c r="X175" s="19">
        <v>-98.537211099999993</v>
      </c>
      <c r="Y175" s="19">
        <v>548053.70669907529</v>
      </c>
      <c r="Z175" s="19">
        <v>2337296.8678596001</v>
      </c>
      <c r="AA175" s="15" t="s">
        <v>5585</v>
      </c>
    </row>
    <row r="176" spans="1:27" x14ac:dyDescent="0.3">
      <c r="A176" t="s">
        <v>5196</v>
      </c>
      <c r="B176" t="s">
        <v>3507</v>
      </c>
      <c r="C176" t="s">
        <v>3508</v>
      </c>
      <c r="D176" t="s">
        <v>5169</v>
      </c>
      <c r="E176" t="s">
        <v>1040</v>
      </c>
      <c r="F176">
        <v>11</v>
      </c>
      <c r="G176">
        <f t="shared" si="22"/>
        <v>66</v>
      </c>
      <c r="H176">
        <v>8</v>
      </c>
      <c r="I176">
        <f t="shared" si="23"/>
        <v>40</v>
      </c>
      <c r="J176">
        <v>13</v>
      </c>
      <c r="K176">
        <f t="shared" si="24"/>
        <v>65</v>
      </c>
      <c r="L176">
        <v>8</v>
      </c>
      <c r="M176">
        <f t="shared" si="25"/>
        <v>56</v>
      </c>
      <c r="N176">
        <v>6</v>
      </c>
      <c r="O176">
        <f t="shared" si="26"/>
        <v>42</v>
      </c>
      <c r="P176">
        <v>15</v>
      </c>
      <c r="Q176">
        <f t="shared" si="27"/>
        <v>105</v>
      </c>
      <c r="R176">
        <v>61</v>
      </c>
      <c r="S176">
        <f t="shared" si="28"/>
        <v>374</v>
      </c>
      <c r="T176">
        <f t="shared" si="29"/>
        <v>12.466666666666667</v>
      </c>
      <c r="U176" s="19">
        <f t="shared" si="30"/>
        <v>13</v>
      </c>
      <c r="V176" s="95">
        <f t="shared" ref="V176:V239" si="31">(S176*$AB$11)/$AF$4</f>
        <v>7.4800000000000005E-2</v>
      </c>
      <c r="W176" s="19">
        <v>21.1494176</v>
      </c>
      <c r="X176" s="19">
        <v>-98.507863099999994</v>
      </c>
      <c r="Y176" s="19">
        <v>551096.59650191653</v>
      </c>
      <c r="Z176" s="19">
        <v>2338763.4062137739</v>
      </c>
      <c r="AA176" s="15" t="s">
        <v>5585</v>
      </c>
    </row>
    <row r="177" spans="1:27" x14ac:dyDescent="0.3">
      <c r="A177" t="s">
        <v>5196</v>
      </c>
      <c r="B177" t="s">
        <v>3509</v>
      </c>
      <c r="C177" t="s">
        <v>403</v>
      </c>
      <c r="D177" t="s">
        <v>5169</v>
      </c>
      <c r="E177" t="s">
        <v>682</v>
      </c>
      <c r="F177">
        <v>15</v>
      </c>
      <c r="G177">
        <f t="shared" si="22"/>
        <v>90</v>
      </c>
      <c r="H177">
        <v>9</v>
      </c>
      <c r="I177">
        <f t="shared" si="23"/>
        <v>45</v>
      </c>
      <c r="J177">
        <v>10</v>
      </c>
      <c r="K177">
        <f t="shared" si="24"/>
        <v>50</v>
      </c>
      <c r="L177">
        <v>9</v>
      </c>
      <c r="M177">
        <f t="shared" si="25"/>
        <v>63</v>
      </c>
      <c r="N177">
        <v>20</v>
      </c>
      <c r="O177">
        <f t="shared" si="26"/>
        <v>140</v>
      </c>
      <c r="P177">
        <v>20</v>
      </c>
      <c r="Q177">
        <f t="shared" si="27"/>
        <v>140</v>
      </c>
      <c r="R177">
        <v>83</v>
      </c>
      <c r="S177">
        <f t="shared" si="28"/>
        <v>528</v>
      </c>
      <c r="T177">
        <f t="shared" si="29"/>
        <v>17.600000000000001</v>
      </c>
      <c r="U177" s="19">
        <f t="shared" si="30"/>
        <v>18</v>
      </c>
      <c r="V177" s="95">
        <f t="shared" si="31"/>
        <v>0.1056</v>
      </c>
      <c r="W177" s="19">
        <v>21.1516357</v>
      </c>
      <c r="X177" s="19">
        <v>-98.5235895</v>
      </c>
      <c r="Y177" s="19">
        <v>549463.02255948051</v>
      </c>
      <c r="Z177" s="19">
        <v>2339003.9205425717</v>
      </c>
      <c r="AA177" s="15" t="s">
        <v>5585</v>
      </c>
    </row>
    <row r="178" spans="1:27" x14ac:dyDescent="0.3">
      <c r="A178" t="s">
        <v>5196</v>
      </c>
      <c r="B178" t="s">
        <v>3594</v>
      </c>
      <c r="C178" t="s">
        <v>378</v>
      </c>
      <c r="D178" t="s">
        <v>202</v>
      </c>
      <c r="E178" t="s">
        <v>1282</v>
      </c>
      <c r="F178">
        <v>16</v>
      </c>
      <c r="G178">
        <f t="shared" si="22"/>
        <v>96</v>
      </c>
      <c r="H178">
        <v>14</v>
      </c>
      <c r="I178">
        <f t="shared" si="23"/>
        <v>70</v>
      </c>
      <c r="J178">
        <v>16</v>
      </c>
      <c r="K178">
        <f t="shared" si="24"/>
        <v>80</v>
      </c>
      <c r="L178">
        <v>10</v>
      </c>
      <c r="M178">
        <f t="shared" si="25"/>
        <v>70</v>
      </c>
      <c r="N178">
        <v>22</v>
      </c>
      <c r="O178">
        <f t="shared" si="26"/>
        <v>154</v>
      </c>
      <c r="P178">
        <v>26</v>
      </c>
      <c r="Q178">
        <f t="shared" si="27"/>
        <v>182</v>
      </c>
      <c r="R178">
        <v>104</v>
      </c>
      <c r="S178">
        <f t="shared" si="28"/>
        <v>652</v>
      </c>
      <c r="T178">
        <f t="shared" si="29"/>
        <v>21.733333333333334</v>
      </c>
      <c r="U178" s="19">
        <f t="shared" si="30"/>
        <v>22</v>
      </c>
      <c r="V178" s="95">
        <f t="shared" si="31"/>
        <v>0.13039999999999999</v>
      </c>
      <c r="W178" s="19">
        <v>21.059431700000001</v>
      </c>
      <c r="X178" s="19">
        <v>-98.494895900000003</v>
      </c>
      <c r="Y178" s="19">
        <v>552474.56904698373</v>
      </c>
      <c r="Z178" s="19">
        <v>2328808.2366540791</v>
      </c>
      <c r="AA178" s="15" t="s">
        <v>5592</v>
      </c>
    </row>
    <row r="179" spans="1:27" x14ac:dyDescent="0.3">
      <c r="A179" t="s">
        <v>5196</v>
      </c>
      <c r="B179" t="s">
        <v>3614</v>
      </c>
      <c r="C179" t="s">
        <v>289</v>
      </c>
      <c r="D179" t="s">
        <v>202</v>
      </c>
      <c r="E179" t="s">
        <v>688</v>
      </c>
      <c r="F179">
        <v>10</v>
      </c>
      <c r="G179">
        <f t="shared" si="22"/>
        <v>60</v>
      </c>
      <c r="H179">
        <v>16</v>
      </c>
      <c r="I179">
        <f t="shared" si="23"/>
        <v>80</v>
      </c>
      <c r="J179">
        <v>9</v>
      </c>
      <c r="K179">
        <f t="shared" si="24"/>
        <v>45</v>
      </c>
      <c r="L179">
        <v>13</v>
      </c>
      <c r="M179">
        <f t="shared" si="25"/>
        <v>91</v>
      </c>
      <c r="N179">
        <v>19</v>
      </c>
      <c r="O179">
        <f t="shared" si="26"/>
        <v>133</v>
      </c>
      <c r="P179">
        <v>13</v>
      </c>
      <c r="Q179">
        <f t="shared" si="27"/>
        <v>91</v>
      </c>
      <c r="R179">
        <v>80</v>
      </c>
      <c r="S179">
        <f t="shared" si="28"/>
        <v>500</v>
      </c>
      <c r="T179">
        <f t="shared" si="29"/>
        <v>16.666666666666668</v>
      </c>
      <c r="U179" s="19">
        <f t="shared" si="30"/>
        <v>17</v>
      </c>
      <c r="V179" s="95">
        <f t="shared" si="31"/>
        <v>0.1</v>
      </c>
      <c r="W179" s="19">
        <v>21.085357699999999</v>
      </c>
      <c r="X179" s="19">
        <v>-98.329035399999995</v>
      </c>
      <c r="Y179" s="19">
        <v>569694.02100416622</v>
      </c>
      <c r="Z179" s="19">
        <v>2331741.2601896883</v>
      </c>
      <c r="AA179" s="15" t="s">
        <v>5594</v>
      </c>
    </row>
    <row r="180" spans="1:27" x14ac:dyDescent="0.3">
      <c r="A180" t="s">
        <v>5196</v>
      </c>
      <c r="B180" t="s">
        <v>3647</v>
      </c>
      <c r="C180" t="s">
        <v>277</v>
      </c>
      <c r="D180" t="s">
        <v>350</v>
      </c>
      <c r="E180" t="s">
        <v>3648</v>
      </c>
      <c r="F180">
        <v>5</v>
      </c>
      <c r="G180">
        <f t="shared" si="22"/>
        <v>30</v>
      </c>
      <c r="H180">
        <v>4</v>
      </c>
      <c r="I180">
        <f t="shared" si="23"/>
        <v>20</v>
      </c>
      <c r="J180">
        <v>8</v>
      </c>
      <c r="K180">
        <f t="shared" si="24"/>
        <v>40</v>
      </c>
      <c r="L180">
        <v>4</v>
      </c>
      <c r="M180">
        <f t="shared" si="25"/>
        <v>28</v>
      </c>
      <c r="N180">
        <v>6</v>
      </c>
      <c r="O180">
        <f t="shared" si="26"/>
        <v>42</v>
      </c>
      <c r="P180">
        <v>7</v>
      </c>
      <c r="Q180">
        <f t="shared" si="27"/>
        <v>49</v>
      </c>
      <c r="R180">
        <v>34</v>
      </c>
      <c r="S180">
        <f t="shared" si="28"/>
        <v>209</v>
      </c>
      <c r="T180">
        <f t="shared" si="29"/>
        <v>6.9666666666666668</v>
      </c>
      <c r="U180" s="19">
        <f t="shared" si="30"/>
        <v>7</v>
      </c>
      <c r="V180" s="95">
        <f t="shared" si="31"/>
        <v>4.1799999999999997E-2</v>
      </c>
      <c r="W180" s="19">
        <v>21.067222099999999</v>
      </c>
      <c r="X180" s="19">
        <v>-98.698611099999994</v>
      </c>
      <c r="Y180" s="19">
        <v>531309.0525005206</v>
      </c>
      <c r="Z180" s="19">
        <v>2329616.9124305099</v>
      </c>
      <c r="AA180" s="15" t="s">
        <v>5599</v>
      </c>
    </row>
    <row r="181" spans="1:27" x14ac:dyDescent="0.3">
      <c r="A181" t="s">
        <v>5196</v>
      </c>
      <c r="B181" t="s">
        <v>3661</v>
      </c>
      <c r="C181" t="s">
        <v>591</v>
      </c>
      <c r="D181" t="s">
        <v>202</v>
      </c>
      <c r="E181" t="s">
        <v>741</v>
      </c>
      <c r="F181">
        <v>18</v>
      </c>
      <c r="G181">
        <f t="shared" si="22"/>
        <v>108</v>
      </c>
      <c r="H181">
        <v>11</v>
      </c>
      <c r="I181">
        <f t="shared" si="23"/>
        <v>55</v>
      </c>
      <c r="J181">
        <v>11</v>
      </c>
      <c r="K181">
        <f t="shared" si="24"/>
        <v>55</v>
      </c>
      <c r="L181">
        <v>14</v>
      </c>
      <c r="M181">
        <f t="shared" si="25"/>
        <v>98</v>
      </c>
      <c r="N181">
        <v>14</v>
      </c>
      <c r="O181">
        <f t="shared" si="26"/>
        <v>98</v>
      </c>
      <c r="P181">
        <v>12</v>
      </c>
      <c r="Q181">
        <f t="shared" si="27"/>
        <v>84</v>
      </c>
      <c r="R181">
        <v>80</v>
      </c>
      <c r="S181">
        <f t="shared" si="28"/>
        <v>498</v>
      </c>
      <c r="T181">
        <f t="shared" si="29"/>
        <v>16.600000000000001</v>
      </c>
      <c r="U181" s="19">
        <f t="shared" si="30"/>
        <v>17</v>
      </c>
      <c r="V181" s="95">
        <f t="shared" si="31"/>
        <v>9.9599999999999994E-2</v>
      </c>
      <c r="W181" s="19">
        <v>21.138248999999998</v>
      </c>
      <c r="X181" s="19">
        <v>-98.429841999999994</v>
      </c>
      <c r="Y181" s="19">
        <v>559201.83646874398</v>
      </c>
      <c r="Z181" s="19">
        <v>2337554.3758922303</v>
      </c>
      <c r="AA181" s="15" t="s">
        <v>5583</v>
      </c>
    </row>
    <row r="182" spans="1:27" x14ac:dyDescent="0.3">
      <c r="A182" t="s">
        <v>5196</v>
      </c>
      <c r="B182" t="s">
        <v>3671</v>
      </c>
      <c r="C182" t="s">
        <v>3672</v>
      </c>
      <c r="D182" t="s">
        <v>5157</v>
      </c>
      <c r="E182" t="s">
        <v>5157</v>
      </c>
      <c r="F182">
        <v>51</v>
      </c>
      <c r="G182">
        <f t="shared" si="22"/>
        <v>306</v>
      </c>
      <c r="H182">
        <v>57</v>
      </c>
      <c r="I182">
        <f t="shared" si="23"/>
        <v>285</v>
      </c>
      <c r="J182">
        <v>65</v>
      </c>
      <c r="K182">
        <f t="shared" si="24"/>
        <v>325</v>
      </c>
      <c r="L182">
        <v>57</v>
      </c>
      <c r="M182">
        <f t="shared" si="25"/>
        <v>399</v>
      </c>
      <c r="N182">
        <v>72</v>
      </c>
      <c r="O182">
        <f t="shared" si="26"/>
        <v>504</v>
      </c>
      <c r="P182">
        <v>56</v>
      </c>
      <c r="Q182">
        <f t="shared" si="27"/>
        <v>392</v>
      </c>
      <c r="R182">
        <v>358</v>
      </c>
      <c r="S182">
        <f t="shared" si="28"/>
        <v>2211</v>
      </c>
      <c r="T182">
        <f t="shared" si="29"/>
        <v>73.7</v>
      </c>
      <c r="U182" s="19">
        <f t="shared" si="30"/>
        <v>74</v>
      </c>
      <c r="V182" s="95">
        <f t="shared" si="31"/>
        <v>0.44219999999999998</v>
      </c>
      <c r="W182" s="19">
        <v>21.170311999999999</v>
      </c>
      <c r="X182" s="19">
        <v>-98.607577899999995</v>
      </c>
      <c r="Y182" s="19">
        <v>540737.75629884086</v>
      </c>
      <c r="Z182" s="19">
        <v>2341047.0954502705</v>
      </c>
      <c r="AA182" s="15" t="s">
        <v>5593</v>
      </c>
    </row>
    <row r="183" spans="1:27" x14ac:dyDescent="0.3">
      <c r="A183" t="s">
        <v>5196</v>
      </c>
      <c r="B183" t="s">
        <v>3675</v>
      </c>
      <c r="C183" t="s">
        <v>263</v>
      </c>
      <c r="D183" t="s">
        <v>5157</v>
      </c>
      <c r="E183" t="s">
        <v>437</v>
      </c>
      <c r="F183">
        <v>46</v>
      </c>
      <c r="G183">
        <f t="shared" si="22"/>
        <v>276</v>
      </c>
      <c r="H183">
        <v>52</v>
      </c>
      <c r="I183">
        <f t="shared" si="23"/>
        <v>260</v>
      </c>
      <c r="J183">
        <v>56</v>
      </c>
      <c r="K183">
        <f t="shared" si="24"/>
        <v>280</v>
      </c>
      <c r="L183">
        <v>53</v>
      </c>
      <c r="M183">
        <f t="shared" si="25"/>
        <v>371</v>
      </c>
      <c r="N183">
        <v>45</v>
      </c>
      <c r="O183">
        <f t="shared" si="26"/>
        <v>315</v>
      </c>
      <c r="P183">
        <v>56</v>
      </c>
      <c r="Q183">
        <f t="shared" si="27"/>
        <v>392</v>
      </c>
      <c r="R183">
        <v>308</v>
      </c>
      <c r="S183">
        <f t="shared" si="28"/>
        <v>1894</v>
      </c>
      <c r="T183">
        <f t="shared" si="29"/>
        <v>63.133333333333333</v>
      </c>
      <c r="U183" s="19">
        <f t="shared" si="30"/>
        <v>64</v>
      </c>
      <c r="V183" s="95">
        <f t="shared" si="31"/>
        <v>0.37880000000000003</v>
      </c>
      <c r="W183" s="19">
        <v>21.174953200000001</v>
      </c>
      <c r="X183" s="19">
        <v>-98.655423999999996</v>
      </c>
      <c r="Y183" s="19">
        <v>535769.63824638398</v>
      </c>
      <c r="Z183" s="19">
        <v>2341549.2301652562</v>
      </c>
      <c r="AA183" s="15" t="s">
        <v>5593</v>
      </c>
    </row>
    <row r="184" spans="1:27" x14ac:dyDescent="0.3">
      <c r="A184" t="s">
        <v>5196</v>
      </c>
      <c r="B184" t="s">
        <v>3682</v>
      </c>
      <c r="C184" t="s">
        <v>409</v>
      </c>
      <c r="D184" t="s">
        <v>5157</v>
      </c>
      <c r="E184" t="s">
        <v>5256</v>
      </c>
      <c r="F184">
        <v>10</v>
      </c>
      <c r="G184">
        <f t="shared" si="22"/>
        <v>60</v>
      </c>
      <c r="H184">
        <v>16</v>
      </c>
      <c r="I184">
        <f t="shared" si="23"/>
        <v>80</v>
      </c>
      <c r="J184">
        <v>12</v>
      </c>
      <c r="K184">
        <f t="shared" si="24"/>
        <v>60</v>
      </c>
      <c r="L184">
        <v>16</v>
      </c>
      <c r="M184">
        <f t="shared" si="25"/>
        <v>112</v>
      </c>
      <c r="N184">
        <v>10</v>
      </c>
      <c r="O184">
        <f t="shared" si="26"/>
        <v>70</v>
      </c>
      <c r="P184">
        <v>15</v>
      </c>
      <c r="Q184">
        <f t="shared" si="27"/>
        <v>105</v>
      </c>
      <c r="R184">
        <v>79</v>
      </c>
      <c r="S184">
        <f t="shared" si="28"/>
        <v>487</v>
      </c>
      <c r="T184">
        <f t="shared" si="29"/>
        <v>16.233333333333334</v>
      </c>
      <c r="U184" s="19">
        <f t="shared" si="30"/>
        <v>17</v>
      </c>
      <c r="V184" s="95">
        <f t="shared" si="31"/>
        <v>9.74E-2</v>
      </c>
      <c r="W184" s="19">
        <v>21.358985000000001</v>
      </c>
      <c r="X184" s="19">
        <v>-98.502041700000007</v>
      </c>
      <c r="Y184" s="19">
        <v>551627.94236938679</v>
      </c>
      <c r="Z184" s="19">
        <v>2361960.0347418794</v>
      </c>
      <c r="AA184" s="15" t="s">
        <v>5589</v>
      </c>
    </row>
    <row r="185" spans="1:27" x14ac:dyDescent="0.3">
      <c r="A185" t="s">
        <v>5196</v>
      </c>
      <c r="B185" t="s">
        <v>3695</v>
      </c>
      <c r="C185" t="s">
        <v>258</v>
      </c>
      <c r="D185" t="s">
        <v>350</v>
      </c>
      <c r="E185" t="s">
        <v>3696</v>
      </c>
      <c r="F185">
        <v>8</v>
      </c>
      <c r="G185">
        <f t="shared" si="22"/>
        <v>48</v>
      </c>
      <c r="H185">
        <v>6</v>
      </c>
      <c r="I185">
        <f t="shared" si="23"/>
        <v>30</v>
      </c>
      <c r="J185">
        <v>10</v>
      </c>
      <c r="K185">
        <f t="shared" si="24"/>
        <v>50</v>
      </c>
      <c r="L185">
        <v>8</v>
      </c>
      <c r="M185">
        <f t="shared" si="25"/>
        <v>56</v>
      </c>
      <c r="N185">
        <v>5</v>
      </c>
      <c r="O185">
        <f t="shared" si="26"/>
        <v>35</v>
      </c>
      <c r="P185">
        <v>8</v>
      </c>
      <c r="Q185">
        <f t="shared" si="27"/>
        <v>56</v>
      </c>
      <c r="R185">
        <v>45</v>
      </c>
      <c r="S185">
        <f t="shared" si="28"/>
        <v>275</v>
      </c>
      <c r="T185">
        <f t="shared" si="29"/>
        <v>9.1666666666666661</v>
      </c>
      <c r="U185" s="19">
        <f t="shared" si="30"/>
        <v>10</v>
      </c>
      <c r="V185" s="95">
        <f t="shared" si="31"/>
        <v>5.5E-2</v>
      </c>
      <c r="W185" s="19">
        <v>21.000641999999999</v>
      </c>
      <c r="X185" s="19">
        <v>-98.606533600000006</v>
      </c>
      <c r="Y185" s="19">
        <v>540892.56156481407</v>
      </c>
      <c r="Z185" s="19">
        <v>2322269.0008825609</v>
      </c>
      <c r="AA185" s="15" t="s">
        <v>5587</v>
      </c>
    </row>
    <row r="186" spans="1:27" x14ac:dyDescent="0.3">
      <c r="A186" t="s">
        <v>5196</v>
      </c>
      <c r="B186" t="s">
        <v>3697</v>
      </c>
      <c r="C186" t="s">
        <v>278</v>
      </c>
      <c r="D186" t="s">
        <v>350</v>
      </c>
      <c r="E186" t="s">
        <v>693</v>
      </c>
      <c r="F186">
        <v>4</v>
      </c>
      <c r="G186">
        <f t="shared" si="22"/>
        <v>24</v>
      </c>
      <c r="H186">
        <v>9</v>
      </c>
      <c r="I186">
        <f t="shared" si="23"/>
        <v>45</v>
      </c>
      <c r="J186">
        <v>9</v>
      </c>
      <c r="K186">
        <f t="shared" si="24"/>
        <v>45</v>
      </c>
      <c r="L186">
        <v>5</v>
      </c>
      <c r="M186">
        <f t="shared" si="25"/>
        <v>35</v>
      </c>
      <c r="N186">
        <v>5</v>
      </c>
      <c r="O186">
        <f t="shared" si="26"/>
        <v>35</v>
      </c>
      <c r="P186">
        <v>11</v>
      </c>
      <c r="Q186">
        <f t="shared" si="27"/>
        <v>77</v>
      </c>
      <c r="R186">
        <v>43</v>
      </c>
      <c r="S186">
        <f t="shared" si="28"/>
        <v>261</v>
      </c>
      <c r="T186">
        <f t="shared" si="29"/>
        <v>8.6999999999999993</v>
      </c>
      <c r="U186" s="19">
        <f t="shared" si="30"/>
        <v>9</v>
      </c>
      <c r="V186" s="95">
        <f t="shared" si="31"/>
        <v>5.2200000000000003E-2</v>
      </c>
      <c r="W186" s="19">
        <v>20.950201799999999</v>
      </c>
      <c r="X186" s="19">
        <v>-98.549785</v>
      </c>
      <c r="Y186" s="19">
        <v>546806.17354088649</v>
      </c>
      <c r="Z186" s="19">
        <v>2316702.0950642992</v>
      </c>
      <c r="AA186" s="15" t="s">
        <v>5597</v>
      </c>
    </row>
    <row r="187" spans="1:27" x14ac:dyDescent="0.3">
      <c r="A187" t="s">
        <v>5196</v>
      </c>
      <c r="B187" t="s">
        <v>3698</v>
      </c>
      <c r="C187" t="s">
        <v>335</v>
      </c>
      <c r="D187" t="s">
        <v>304</v>
      </c>
      <c r="E187" t="s">
        <v>482</v>
      </c>
      <c r="F187">
        <v>5</v>
      </c>
      <c r="G187">
        <f t="shared" si="22"/>
        <v>30</v>
      </c>
      <c r="H187">
        <v>7</v>
      </c>
      <c r="I187">
        <f t="shared" si="23"/>
        <v>35</v>
      </c>
      <c r="J187">
        <v>15</v>
      </c>
      <c r="K187">
        <f t="shared" si="24"/>
        <v>75</v>
      </c>
      <c r="L187">
        <v>14</v>
      </c>
      <c r="M187">
        <f t="shared" si="25"/>
        <v>98</v>
      </c>
      <c r="N187">
        <v>17</v>
      </c>
      <c r="O187">
        <f t="shared" si="26"/>
        <v>119</v>
      </c>
      <c r="P187">
        <v>11</v>
      </c>
      <c r="Q187">
        <f t="shared" si="27"/>
        <v>77</v>
      </c>
      <c r="R187">
        <v>69</v>
      </c>
      <c r="S187">
        <f t="shared" si="28"/>
        <v>434</v>
      </c>
      <c r="T187">
        <f t="shared" si="29"/>
        <v>14.466666666666667</v>
      </c>
      <c r="U187" s="19">
        <f t="shared" si="30"/>
        <v>15</v>
      </c>
      <c r="V187" s="95">
        <f t="shared" si="31"/>
        <v>8.6800000000000002E-2</v>
      </c>
      <c r="W187" s="19">
        <v>20.964689199999999</v>
      </c>
      <c r="X187" s="19">
        <v>-98.780475899999999</v>
      </c>
      <c r="Y187" s="19">
        <v>522820.28248635057</v>
      </c>
      <c r="Z187" s="19">
        <v>2318255.3351450055</v>
      </c>
      <c r="AA187" s="15" t="s">
        <v>5596</v>
      </c>
    </row>
    <row r="188" spans="1:27" x14ac:dyDescent="0.3">
      <c r="A188" t="s">
        <v>5196</v>
      </c>
      <c r="B188" t="s">
        <v>3749</v>
      </c>
      <c r="C188" t="s">
        <v>791</v>
      </c>
      <c r="D188" t="s">
        <v>202</v>
      </c>
      <c r="E188" t="s">
        <v>202</v>
      </c>
      <c r="F188">
        <v>50</v>
      </c>
      <c r="G188">
        <f t="shared" si="22"/>
        <v>300</v>
      </c>
      <c r="H188">
        <v>59</v>
      </c>
      <c r="I188">
        <f t="shared" si="23"/>
        <v>295</v>
      </c>
      <c r="J188">
        <v>69</v>
      </c>
      <c r="K188">
        <f t="shared" si="24"/>
        <v>345</v>
      </c>
      <c r="L188">
        <v>61</v>
      </c>
      <c r="M188">
        <f t="shared" si="25"/>
        <v>427</v>
      </c>
      <c r="N188">
        <v>49</v>
      </c>
      <c r="O188">
        <f t="shared" si="26"/>
        <v>343</v>
      </c>
      <c r="P188">
        <v>54</v>
      </c>
      <c r="Q188">
        <f t="shared" si="27"/>
        <v>378</v>
      </c>
      <c r="R188">
        <v>342</v>
      </c>
      <c r="S188">
        <f t="shared" si="28"/>
        <v>2088</v>
      </c>
      <c r="T188">
        <f t="shared" si="29"/>
        <v>69.599999999999994</v>
      </c>
      <c r="U188" s="19">
        <f t="shared" si="30"/>
        <v>70</v>
      </c>
      <c r="V188" s="95">
        <f t="shared" si="31"/>
        <v>0.41760000000000003</v>
      </c>
      <c r="W188" s="19">
        <v>21.13804</v>
      </c>
      <c r="X188" s="19">
        <v>-98.412780900000001</v>
      </c>
      <c r="Y188" s="19">
        <v>560973.49128008203</v>
      </c>
      <c r="Z188" s="19">
        <v>2337537.6967540449</v>
      </c>
      <c r="AA188" s="15" t="s">
        <v>5583</v>
      </c>
    </row>
    <row r="189" spans="1:27" x14ac:dyDescent="0.3">
      <c r="A189" t="s">
        <v>5196</v>
      </c>
      <c r="B189" t="s">
        <v>3751</v>
      </c>
      <c r="C189" t="s">
        <v>1148</v>
      </c>
      <c r="D189" t="s">
        <v>5167</v>
      </c>
      <c r="E189" t="s">
        <v>806</v>
      </c>
      <c r="F189">
        <v>12</v>
      </c>
      <c r="G189">
        <f t="shared" si="22"/>
        <v>72</v>
      </c>
      <c r="H189">
        <v>9</v>
      </c>
      <c r="I189">
        <f t="shared" si="23"/>
        <v>45</v>
      </c>
      <c r="J189">
        <v>17</v>
      </c>
      <c r="K189">
        <f t="shared" si="24"/>
        <v>85</v>
      </c>
      <c r="L189">
        <v>27</v>
      </c>
      <c r="M189">
        <f t="shared" si="25"/>
        <v>189</v>
      </c>
      <c r="N189">
        <v>13</v>
      </c>
      <c r="O189">
        <f t="shared" si="26"/>
        <v>91</v>
      </c>
      <c r="P189">
        <v>14</v>
      </c>
      <c r="Q189">
        <f t="shared" si="27"/>
        <v>98</v>
      </c>
      <c r="R189">
        <v>92</v>
      </c>
      <c r="S189">
        <f t="shared" si="28"/>
        <v>580</v>
      </c>
      <c r="T189">
        <f t="shared" si="29"/>
        <v>19.333333333333332</v>
      </c>
      <c r="U189" s="19">
        <f t="shared" si="30"/>
        <v>20</v>
      </c>
      <c r="V189" s="95">
        <f t="shared" si="31"/>
        <v>0.11600000000000001</v>
      </c>
      <c r="W189" s="19">
        <v>21.0133817</v>
      </c>
      <c r="X189" s="19">
        <v>-98.841480300000001</v>
      </c>
      <c r="Y189" s="19">
        <v>516473.31114740035</v>
      </c>
      <c r="Z189" s="19">
        <v>2323636.7905143332</v>
      </c>
      <c r="AA189" s="15" t="s">
        <v>5598</v>
      </c>
    </row>
    <row r="190" spans="1:27" x14ac:dyDescent="0.3">
      <c r="A190" t="s">
        <v>5196</v>
      </c>
      <c r="B190" t="s">
        <v>3762</v>
      </c>
      <c r="C190" t="s">
        <v>275</v>
      </c>
      <c r="D190" t="s">
        <v>5157</v>
      </c>
      <c r="E190" t="s">
        <v>3763</v>
      </c>
      <c r="F190">
        <v>1</v>
      </c>
      <c r="G190">
        <f t="shared" si="22"/>
        <v>6</v>
      </c>
      <c r="H190">
        <v>0</v>
      </c>
      <c r="I190">
        <f t="shared" si="23"/>
        <v>0</v>
      </c>
      <c r="J190">
        <v>2</v>
      </c>
      <c r="K190">
        <f t="shared" si="24"/>
        <v>10</v>
      </c>
      <c r="L190">
        <v>1</v>
      </c>
      <c r="M190">
        <f t="shared" si="25"/>
        <v>7</v>
      </c>
      <c r="N190">
        <v>3</v>
      </c>
      <c r="O190">
        <f t="shared" si="26"/>
        <v>21</v>
      </c>
      <c r="P190">
        <v>1</v>
      </c>
      <c r="Q190">
        <f t="shared" si="27"/>
        <v>7</v>
      </c>
      <c r="R190">
        <v>8</v>
      </c>
      <c r="S190">
        <f t="shared" si="28"/>
        <v>51</v>
      </c>
      <c r="T190">
        <f t="shared" si="29"/>
        <v>1.7</v>
      </c>
      <c r="U190" s="19">
        <f t="shared" si="30"/>
        <v>2</v>
      </c>
      <c r="V190" s="95">
        <f t="shared" si="31"/>
        <v>1.0200000000000001E-2</v>
      </c>
      <c r="W190" s="19">
        <v>21.3413358</v>
      </c>
      <c r="X190" s="19">
        <v>-98.559076099999999</v>
      </c>
      <c r="Y190" s="19">
        <v>545720.03967393632</v>
      </c>
      <c r="Z190" s="19">
        <v>2359988.9793971311</v>
      </c>
      <c r="AA190" s="15" t="s">
        <v>5589</v>
      </c>
    </row>
    <row r="191" spans="1:27" x14ac:dyDescent="0.3">
      <c r="A191" t="s">
        <v>5196</v>
      </c>
      <c r="B191" t="s">
        <v>3764</v>
      </c>
      <c r="C191" t="s">
        <v>266</v>
      </c>
      <c r="D191" t="s">
        <v>5157</v>
      </c>
      <c r="E191" t="s">
        <v>3765</v>
      </c>
      <c r="F191">
        <v>1</v>
      </c>
      <c r="G191">
        <f t="shared" si="22"/>
        <v>6</v>
      </c>
      <c r="H191">
        <v>2</v>
      </c>
      <c r="I191">
        <f t="shared" si="23"/>
        <v>10</v>
      </c>
      <c r="J191">
        <v>2</v>
      </c>
      <c r="K191">
        <f t="shared" si="24"/>
        <v>10</v>
      </c>
      <c r="L191">
        <v>2</v>
      </c>
      <c r="M191">
        <f t="shared" si="25"/>
        <v>14</v>
      </c>
      <c r="N191">
        <v>1</v>
      </c>
      <c r="O191">
        <f t="shared" si="26"/>
        <v>7</v>
      </c>
      <c r="P191">
        <v>0</v>
      </c>
      <c r="Q191">
        <f t="shared" si="27"/>
        <v>0</v>
      </c>
      <c r="R191">
        <v>8</v>
      </c>
      <c r="S191">
        <f t="shared" si="28"/>
        <v>47</v>
      </c>
      <c r="T191">
        <f t="shared" si="29"/>
        <v>1.5666666666666667</v>
      </c>
      <c r="U191" s="19">
        <f t="shared" si="30"/>
        <v>2</v>
      </c>
      <c r="V191" s="95">
        <f t="shared" si="31"/>
        <v>9.4000000000000004E-3</v>
      </c>
      <c r="W191" s="19">
        <v>21.356540500000001</v>
      </c>
      <c r="X191" s="19">
        <v>-98.535196900000003</v>
      </c>
      <c r="Y191" s="19">
        <v>548191.17773546826</v>
      </c>
      <c r="Z191" s="19">
        <v>2361678.9580866829</v>
      </c>
      <c r="AA191" s="15" t="s">
        <v>5589</v>
      </c>
    </row>
    <row r="192" spans="1:27" x14ac:dyDescent="0.3">
      <c r="A192" t="s">
        <v>5196</v>
      </c>
      <c r="B192" t="s">
        <v>3774</v>
      </c>
      <c r="C192" t="s">
        <v>256</v>
      </c>
      <c r="D192" t="s">
        <v>202</v>
      </c>
      <c r="E192" t="s">
        <v>694</v>
      </c>
      <c r="F192">
        <v>8</v>
      </c>
      <c r="G192">
        <f t="shared" si="22"/>
        <v>48</v>
      </c>
      <c r="H192">
        <v>8</v>
      </c>
      <c r="I192">
        <f t="shared" si="23"/>
        <v>40</v>
      </c>
      <c r="J192">
        <v>9</v>
      </c>
      <c r="K192">
        <f t="shared" si="24"/>
        <v>45</v>
      </c>
      <c r="L192">
        <v>7</v>
      </c>
      <c r="M192">
        <f t="shared" si="25"/>
        <v>49</v>
      </c>
      <c r="N192">
        <v>7</v>
      </c>
      <c r="O192">
        <f t="shared" si="26"/>
        <v>49</v>
      </c>
      <c r="P192">
        <v>5</v>
      </c>
      <c r="Q192">
        <f t="shared" si="27"/>
        <v>35</v>
      </c>
      <c r="R192">
        <v>44</v>
      </c>
      <c r="S192">
        <f t="shared" si="28"/>
        <v>266</v>
      </c>
      <c r="T192">
        <f t="shared" si="29"/>
        <v>8.8666666666666671</v>
      </c>
      <c r="U192" s="19">
        <f t="shared" si="30"/>
        <v>9</v>
      </c>
      <c r="V192" s="95">
        <f t="shared" si="31"/>
        <v>5.3199999999999997E-2</v>
      </c>
      <c r="W192" s="19">
        <v>21.0688204</v>
      </c>
      <c r="X192" s="19">
        <v>-98.527818100000005</v>
      </c>
      <c r="Y192" s="19">
        <v>549051.18932997296</v>
      </c>
      <c r="Z192" s="19">
        <v>2329836.8619703813</v>
      </c>
      <c r="AA192" s="15" t="s">
        <v>5591</v>
      </c>
    </row>
    <row r="193" spans="1:27" x14ac:dyDescent="0.3">
      <c r="A193" t="s">
        <v>5196</v>
      </c>
      <c r="B193" t="s">
        <v>3785</v>
      </c>
      <c r="C193" t="s">
        <v>892</v>
      </c>
      <c r="D193" t="s">
        <v>5167</v>
      </c>
      <c r="E193" t="s">
        <v>794</v>
      </c>
      <c r="F193">
        <v>15</v>
      </c>
      <c r="G193">
        <f t="shared" si="22"/>
        <v>90</v>
      </c>
      <c r="H193">
        <v>11</v>
      </c>
      <c r="I193">
        <f t="shared" si="23"/>
        <v>55</v>
      </c>
      <c r="J193">
        <v>20</v>
      </c>
      <c r="K193">
        <f t="shared" si="24"/>
        <v>100</v>
      </c>
      <c r="L193">
        <v>16</v>
      </c>
      <c r="M193">
        <f t="shared" si="25"/>
        <v>112</v>
      </c>
      <c r="N193">
        <v>12</v>
      </c>
      <c r="O193">
        <f t="shared" si="26"/>
        <v>84</v>
      </c>
      <c r="P193">
        <v>20</v>
      </c>
      <c r="Q193">
        <f t="shared" si="27"/>
        <v>140</v>
      </c>
      <c r="R193">
        <v>94</v>
      </c>
      <c r="S193">
        <f t="shared" si="28"/>
        <v>581</v>
      </c>
      <c r="T193">
        <f t="shared" si="29"/>
        <v>19.366666666666667</v>
      </c>
      <c r="U193" s="19">
        <f t="shared" si="30"/>
        <v>20</v>
      </c>
      <c r="V193" s="95">
        <f t="shared" si="31"/>
        <v>0.1162</v>
      </c>
      <c r="W193" s="19">
        <v>21.042983400000001</v>
      </c>
      <c r="X193" s="19">
        <v>-98.915221099999997</v>
      </c>
      <c r="Y193" s="19">
        <v>508808.44785365788</v>
      </c>
      <c r="Z193" s="19">
        <v>2326907.0710200048</v>
      </c>
      <c r="AA193" s="15" t="s">
        <v>5595</v>
      </c>
    </row>
    <row r="194" spans="1:27" x14ac:dyDescent="0.3">
      <c r="A194" t="s">
        <v>5196</v>
      </c>
      <c r="B194" t="s">
        <v>3786</v>
      </c>
      <c r="C194" t="s">
        <v>274</v>
      </c>
      <c r="D194" t="s">
        <v>5167</v>
      </c>
      <c r="E194" t="s">
        <v>3787</v>
      </c>
      <c r="F194">
        <v>6</v>
      </c>
      <c r="G194">
        <f t="shared" si="22"/>
        <v>36</v>
      </c>
      <c r="H194">
        <v>8</v>
      </c>
      <c r="I194">
        <f t="shared" si="23"/>
        <v>40</v>
      </c>
      <c r="J194">
        <v>6</v>
      </c>
      <c r="K194">
        <f t="shared" si="24"/>
        <v>30</v>
      </c>
      <c r="L194">
        <v>7</v>
      </c>
      <c r="M194">
        <f t="shared" si="25"/>
        <v>49</v>
      </c>
      <c r="N194">
        <v>4</v>
      </c>
      <c r="O194">
        <f t="shared" si="26"/>
        <v>28</v>
      </c>
      <c r="P194">
        <v>4</v>
      </c>
      <c r="Q194">
        <f t="shared" si="27"/>
        <v>28</v>
      </c>
      <c r="R194">
        <v>35</v>
      </c>
      <c r="S194">
        <f t="shared" si="28"/>
        <v>211</v>
      </c>
      <c r="T194">
        <f t="shared" si="29"/>
        <v>7.0333333333333332</v>
      </c>
      <c r="U194" s="19">
        <f t="shared" si="30"/>
        <v>8</v>
      </c>
      <c r="V194" s="95">
        <f t="shared" si="31"/>
        <v>4.2200000000000001E-2</v>
      </c>
      <c r="W194" s="19">
        <v>21.130351000000001</v>
      </c>
      <c r="X194" s="19">
        <v>-98.812504099999998</v>
      </c>
      <c r="Y194" s="19">
        <v>519469.28381643433</v>
      </c>
      <c r="Z194" s="19">
        <v>2336585.5250570872</v>
      </c>
      <c r="AA194" s="15" t="s">
        <v>5598</v>
      </c>
    </row>
    <row r="195" spans="1:27" x14ac:dyDescent="0.3">
      <c r="A195" t="s">
        <v>5196</v>
      </c>
      <c r="B195" t="s">
        <v>3788</v>
      </c>
      <c r="C195" t="s">
        <v>1084</v>
      </c>
      <c r="D195" t="s">
        <v>5167</v>
      </c>
      <c r="E195" t="s">
        <v>1128</v>
      </c>
      <c r="F195">
        <v>5</v>
      </c>
      <c r="G195">
        <f t="shared" ref="G195:G258" si="32">F195*6</f>
        <v>30</v>
      </c>
      <c r="H195">
        <v>9</v>
      </c>
      <c r="I195">
        <f t="shared" ref="I195:I258" si="33">H195*5</f>
        <v>45</v>
      </c>
      <c r="J195">
        <v>8</v>
      </c>
      <c r="K195">
        <f t="shared" ref="K195:K258" si="34">J195*5</f>
        <v>40</v>
      </c>
      <c r="L195">
        <v>3</v>
      </c>
      <c r="M195">
        <f t="shared" ref="M195:M258" si="35">L195*7</f>
        <v>21</v>
      </c>
      <c r="N195">
        <v>8</v>
      </c>
      <c r="O195">
        <f t="shared" ref="O195:O258" si="36">N195*7</f>
        <v>56</v>
      </c>
      <c r="P195">
        <v>7</v>
      </c>
      <c r="Q195">
        <f t="shared" ref="Q195:Q258" si="37">P195*7</f>
        <v>49</v>
      </c>
      <c r="R195">
        <v>40</v>
      </c>
      <c r="S195">
        <f t="shared" ref="S195:S258" si="38">G195+I195+K195+M195+O195+Q195</f>
        <v>241</v>
      </c>
      <c r="T195">
        <f t="shared" ref="T195:T258" si="39">S195/30</f>
        <v>8.0333333333333332</v>
      </c>
      <c r="U195" s="19">
        <f t="shared" ref="U195:U210" si="40">ROUNDUP(T195,0)</f>
        <v>9</v>
      </c>
      <c r="V195" s="95">
        <f t="shared" si="31"/>
        <v>4.82E-2</v>
      </c>
      <c r="W195" s="19">
        <v>21.026227500000001</v>
      </c>
      <c r="X195" s="19">
        <v>-98.924879300000001</v>
      </c>
      <c r="Y195" s="19">
        <v>507805.84220295522</v>
      </c>
      <c r="Z195" s="19">
        <v>2325052.1381400493</v>
      </c>
      <c r="AA195" s="15" t="s">
        <v>5595</v>
      </c>
    </row>
    <row r="196" spans="1:27" x14ac:dyDescent="0.3">
      <c r="A196" t="s">
        <v>5196</v>
      </c>
      <c r="B196" t="s">
        <v>3789</v>
      </c>
      <c r="C196" t="s">
        <v>3790</v>
      </c>
      <c r="D196" t="s">
        <v>202</v>
      </c>
      <c r="E196" t="s">
        <v>345</v>
      </c>
      <c r="F196">
        <v>2</v>
      </c>
      <c r="G196">
        <f t="shared" si="32"/>
        <v>12</v>
      </c>
      <c r="H196">
        <v>13</v>
      </c>
      <c r="I196">
        <f t="shared" si="33"/>
        <v>65</v>
      </c>
      <c r="J196">
        <v>6</v>
      </c>
      <c r="K196">
        <f t="shared" si="34"/>
        <v>30</v>
      </c>
      <c r="L196">
        <v>8</v>
      </c>
      <c r="M196">
        <f t="shared" si="35"/>
        <v>56</v>
      </c>
      <c r="N196">
        <v>9</v>
      </c>
      <c r="O196">
        <f t="shared" si="36"/>
        <v>63</v>
      </c>
      <c r="P196">
        <v>10</v>
      </c>
      <c r="Q196">
        <f t="shared" si="37"/>
        <v>70</v>
      </c>
      <c r="R196">
        <v>48</v>
      </c>
      <c r="S196">
        <f t="shared" si="38"/>
        <v>296</v>
      </c>
      <c r="T196">
        <f t="shared" si="39"/>
        <v>9.8666666666666671</v>
      </c>
      <c r="U196" s="19">
        <f t="shared" si="40"/>
        <v>10</v>
      </c>
      <c r="V196" s="95">
        <f t="shared" si="31"/>
        <v>5.9200000000000003E-2</v>
      </c>
      <c r="W196" s="19">
        <v>21.104884800000001</v>
      </c>
      <c r="X196" s="19">
        <v>-98.589442500000004</v>
      </c>
      <c r="Y196" s="19">
        <v>542639.14649468334</v>
      </c>
      <c r="Z196" s="19">
        <v>2333810.5966211939</v>
      </c>
      <c r="AA196" s="15" t="s">
        <v>5593</v>
      </c>
    </row>
    <row r="197" spans="1:27" x14ac:dyDescent="0.3">
      <c r="A197" t="s">
        <v>5196</v>
      </c>
      <c r="B197" t="s">
        <v>3803</v>
      </c>
      <c r="C197" t="s">
        <v>280</v>
      </c>
      <c r="D197" t="s">
        <v>5157</v>
      </c>
      <c r="E197" t="s">
        <v>1138</v>
      </c>
      <c r="F197">
        <v>6</v>
      </c>
      <c r="G197">
        <f t="shared" si="32"/>
        <v>36</v>
      </c>
      <c r="H197">
        <v>4</v>
      </c>
      <c r="I197">
        <f t="shared" si="33"/>
        <v>20</v>
      </c>
      <c r="J197">
        <v>5</v>
      </c>
      <c r="K197">
        <f t="shared" si="34"/>
        <v>25</v>
      </c>
      <c r="L197">
        <v>3</v>
      </c>
      <c r="M197">
        <f t="shared" si="35"/>
        <v>21</v>
      </c>
      <c r="N197">
        <v>8</v>
      </c>
      <c r="O197">
        <f t="shared" si="36"/>
        <v>56</v>
      </c>
      <c r="P197">
        <v>6</v>
      </c>
      <c r="Q197">
        <f t="shared" si="37"/>
        <v>42</v>
      </c>
      <c r="R197">
        <v>32</v>
      </c>
      <c r="S197">
        <f t="shared" si="38"/>
        <v>200</v>
      </c>
      <c r="T197">
        <f t="shared" si="39"/>
        <v>6.666666666666667</v>
      </c>
      <c r="U197" s="19">
        <f t="shared" si="40"/>
        <v>7</v>
      </c>
      <c r="V197" s="95">
        <f t="shared" si="31"/>
        <v>0.04</v>
      </c>
      <c r="W197" s="19">
        <v>21.1804472</v>
      </c>
      <c r="X197" s="19">
        <v>-98.549441700000003</v>
      </c>
      <c r="Y197" s="19">
        <v>546769.83733297756</v>
      </c>
      <c r="Z197" s="19">
        <v>2342184.8689606218</v>
      </c>
      <c r="AA197" s="15" t="s">
        <v>5585</v>
      </c>
    </row>
    <row r="198" spans="1:27" x14ac:dyDescent="0.3">
      <c r="A198" t="s">
        <v>5196</v>
      </c>
      <c r="B198" t="s">
        <v>3804</v>
      </c>
      <c r="C198" t="s">
        <v>334</v>
      </c>
      <c r="D198" t="s">
        <v>202</v>
      </c>
      <c r="E198" t="s">
        <v>1313</v>
      </c>
      <c r="F198">
        <v>5</v>
      </c>
      <c r="G198">
        <f t="shared" si="32"/>
        <v>30</v>
      </c>
      <c r="H198">
        <v>2</v>
      </c>
      <c r="I198">
        <f t="shared" si="33"/>
        <v>10</v>
      </c>
      <c r="J198">
        <v>3</v>
      </c>
      <c r="K198">
        <f t="shared" si="34"/>
        <v>15</v>
      </c>
      <c r="L198">
        <v>5</v>
      </c>
      <c r="M198">
        <f t="shared" si="35"/>
        <v>35</v>
      </c>
      <c r="N198">
        <v>0</v>
      </c>
      <c r="O198">
        <f t="shared" si="36"/>
        <v>0</v>
      </c>
      <c r="P198">
        <v>1</v>
      </c>
      <c r="Q198">
        <f t="shared" si="37"/>
        <v>7</v>
      </c>
      <c r="R198">
        <v>16</v>
      </c>
      <c r="S198">
        <f t="shared" si="38"/>
        <v>97</v>
      </c>
      <c r="T198">
        <f t="shared" si="39"/>
        <v>3.2333333333333334</v>
      </c>
      <c r="U198" s="19">
        <f t="shared" si="40"/>
        <v>4</v>
      </c>
      <c r="V198" s="95">
        <f t="shared" si="31"/>
        <v>1.9400000000000001E-2</v>
      </c>
      <c r="W198" s="19">
        <v>21.095409700000001</v>
      </c>
      <c r="X198" s="19">
        <v>-98.524843599999997</v>
      </c>
      <c r="Y198" s="19">
        <v>549351.4127642524</v>
      </c>
      <c r="Z198" s="19">
        <v>2332780.5949488739</v>
      </c>
      <c r="AA198" s="15" t="s">
        <v>5591</v>
      </c>
    </row>
    <row r="199" spans="1:27" x14ac:dyDescent="0.3">
      <c r="A199" t="s">
        <v>5196</v>
      </c>
      <c r="B199" t="s">
        <v>3805</v>
      </c>
      <c r="C199" t="s">
        <v>258</v>
      </c>
      <c r="D199" t="s">
        <v>202</v>
      </c>
      <c r="E199" t="s">
        <v>3806</v>
      </c>
      <c r="F199">
        <v>4</v>
      </c>
      <c r="G199">
        <f t="shared" si="32"/>
        <v>24</v>
      </c>
      <c r="H199">
        <v>1</v>
      </c>
      <c r="I199">
        <f t="shared" si="33"/>
        <v>5</v>
      </c>
      <c r="J199">
        <v>4</v>
      </c>
      <c r="K199">
        <f t="shared" si="34"/>
        <v>20</v>
      </c>
      <c r="L199">
        <v>2</v>
      </c>
      <c r="M199">
        <f t="shared" si="35"/>
        <v>14</v>
      </c>
      <c r="N199">
        <v>7</v>
      </c>
      <c r="O199">
        <f t="shared" si="36"/>
        <v>49</v>
      </c>
      <c r="P199">
        <v>1</v>
      </c>
      <c r="Q199">
        <f t="shared" si="37"/>
        <v>7</v>
      </c>
      <c r="R199">
        <v>19</v>
      </c>
      <c r="S199">
        <f t="shared" si="38"/>
        <v>119</v>
      </c>
      <c r="T199">
        <f t="shared" si="39"/>
        <v>3.9666666666666668</v>
      </c>
      <c r="U199" s="19">
        <f t="shared" si="40"/>
        <v>4</v>
      </c>
      <c r="V199" s="95">
        <f t="shared" si="31"/>
        <v>2.3800000000000002E-2</v>
      </c>
      <c r="W199" s="19">
        <v>21.056148100000001</v>
      </c>
      <c r="X199" s="19">
        <v>-98.526273799999998</v>
      </c>
      <c r="Y199" s="19">
        <v>549215.78459377785</v>
      </c>
      <c r="Z199" s="19">
        <v>2328434.8137756092</v>
      </c>
      <c r="AA199" s="15" t="s">
        <v>5591</v>
      </c>
    </row>
    <row r="200" spans="1:27" x14ac:dyDescent="0.3">
      <c r="A200" t="s">
        <v>5196</v>
      </c>
      <c r="B200" t="s">
        <v>3853</v>
      </c>
      <c r="C200" t="s">
        <v>276</v>
      </c>
      <c r="D200" t="s">
        <v>202</v>
      </c>
      <c r="E200" t="s">
        <v>1198</v>
      </c>
      <c r="F200">
        <v>10</v>
      </c>
      <c r="G200">
        <f t="shared" si="32"/>
        <v>60</v>
      </c>
      <c r="H200">
        <v>5</v>
      </c>
      <c r="I200">
        <f t="shared" si="33"/>
        <v>25</v>
      </c>
      <c r="J200">
        <v>7</v>
      </c>
      <c r="K200">
        <f t="shared" si="34"/>
        <v>35</v>
      </c>
      <c r="L200">
        <v>14</v>
      </c>
      <c r="M200">
        <f t="shared" si="35"/>
        <v>98</v>
      </c>
      <c r="N200">
        <v>6</v>
      </c>
      <c r="O200">
        <f t="shared" si="36"/>
        <v>42</v>
      </c>
      <c r="P200">
        <v>12</v>
      </c>
      <c r="Q200">
        <f t="shared" si="37"/>
        <v>84</v>
      </c>
      <c r="R200">
        <v>54</v>
      </c>
      <c r="S200">
        <f t="shared" si="38"/>
        <v>344</v>
      </c>
      <c r="T200">
        <f t="shared" si="39"/>
        <v>11.466666666666667</v>
      </c>
      <c r="U200" s="19">
        <f t="shared" si="40"/>
        <v>12</v>
      </c>
      <c r="V200" s="95">
        <f t="shared" si="31"/>
        <v>6.88E-2</v>
      </c>
      <c r="W200" s="19">
        <v>21.055744600000001</v>
      </c>
      <c r="X200" s="19">
        <v>-98.456812799999994</v>
      </c>
      <c r="Y200" s="19">
        <v>556432.4453676322</v>
      </c>
      <c r="Z200" s="19">
        <v>2328413.1649864041</v>
      </c>
      <c r="AA200" s="15" t="s">
        <v>5592</v>
      </c>
    </row>
    <row r="201" spans="1:27" x14ac:dyDescent="0.3">
      <c r="A201" t="s">
        <v>5196</v>
      </c>
      <c r="B201" t="s">
        <v>3863</v>
      </c>
      <c r="C201" t="s">
        <v>340</v>
      </c>
      <c r="D201" t="s">
        <v>202</v>
      </c>
      <c r="E201" t="s">
        <v>202</v>
      </c>
      <c r="F201">
        <v>3</v>
      </c>
      <c r="G201">
        <f t="shared" si="32"/>
        <v>18</v>
      </c>
      <c r="H201">
        <v>2</v>
      </c>
      <c r="I201">
        <f t="shared" si="33"/>
        <v>10</v>
      </c>
      <c r="J201">
        <v>5</v>
      </c>
      <c r="K201">
        <f t="shared" si="34"/>
        <v>25</v>
      </c>
      <c r="L201">
        <v>4</v>
      </c>
      <c r="M201">
        <f t="shared" si="35"/>
        <v>28</v>
      </c>
      <c r="N201">
        <v>3</v>
      </c>
      <c r="O201">
        <f t="shared" si="36"/>
        <v>21</v>
      </c>
      <c r="P201">
        <v>4</v>
      </c>
      <c r="Q201">
        <f t="shared" si="37"/>
        <v>28</v>
      </c>
      <c r="R201">
        <v>21</v>
      </c>
      <c r="S201">
        <f t="shared" si="38"/>
        <v>130</v>
      </c>
      <c r="T201">
        <f t="shared" si="39"/>
        <v>4.333333333333333</v>
      </c>
      <c r="U201" s="19">
        <f t="shared" si="40"/>
        <v>5</v>
      </c>
      <c r="V201" s="95">
        <f t="shared" si="31"/>
        <v>2.5999999999999999E-2</v>
      </c>
      <c r="W201" s="19">
        <v>21.1250319</v>
      </c>
      <c r="X201" s="19">
        <v>-98.416366300000007</v>
      </c>
      <c r="Y201" s="19">
        <v>560606.4813503999</v>
      </c>
      <c r="Z201" s="19">
        <v>2336096.6049115369</v>
      </c>
      <c r="AA201" s="15" t="s">
        <v>5583</v>
      </c>
    </row>
    <row r="202" spans="1:27" x14ac:dyDescent="0.3">
      <c r="A202" t="s">
        <v>5196</v>
      </c>
      <c r="B202" t="s">
        <v>3875</v>
      </c>
      <c r="C202" t="s">
        <v>250</v>
      </c>
      <c r="D202" t="s">
        <v>202</v>
      </c>
      <c r="E202" t="s">
        <v>345</v>
      </c>
      <c r="F202">
        <v>15</v>
      </c>
      <c r="G202">
        <f t="shared" si="32"/>
        <v>90</v>
      </c>
      <c r="H202">
        <v>16</v>
      </c>
      <c r="I202">
        <f t="shared" si="33"/>
        <v>80</v>
      </c>
      <c r="J202">
        <v>10</v>
      </c>
      <c r="K202">
        <f t="shared" si="34"/>
        <v>50</v>
      </c>
      <c r="L202">
        <v>15</v>
      </c>
      <c r="M202">
        <f t="shared" si="35"/>
        <v>105</v>
      </c>
      <c r="N202">
        <v>18</v>
      </c>
      <c r="O202">
        <f t="shared" si="36"/>
        <v>126</v>
      </c>
      <c r="P202">
        <v>13</v>
      </c>
      <c r="Q202">
        <f t="shared" si="37"/>
        <v>91</v>
      </c>
      <c r="R202">
        <v>87</v>
      </c>
      <c r="S202">
        <f t="shared" si="38"/>
        <v>542</v>
      </c>
      <c r="T202">
        <f t="shared" si="39"/>
        <v>18.066666666666666</v>
      </c>
      <c r="U202" s="19">
        <f t="shared" si="40"/>
        <v>19</v>
      </c>
      <c r="V202" s="95">
        <f t="shared" si="31"/>
        <v>0.1084</v>
      </c>
      <c r="W202" s="19">
        <v>21.0997317</v>
      </c>
      <c r="X202" s="19">
        <v>-98.588929300000004</v>
      </c>
      <c r="Y202" s="19">
        <v>542693.91965613002</v>
      </c>
      <c r="Z202" s="19">
        <v>2333240.4087238195</v>
      </c>
      <c r="AA202" s="15" t="s">
        <v>5593</v>
      </c>
    </row>
    <row r="203" spans="1:27" x14ac:dyDescent="0.3">
      <c r="A203" t="s">
        <v>5196</v>
      </c>
      <c r="B203" t="s">
        <v>3933</v>
      </c>
      <c r="C203" t="s">
        <v>334</v>
      </c>
      <c r="D203" t="s">
        <v>5167</v>
      </c>
      <c r="E203" t="s">
        <v>3934</v>
      </c>
      <c r="F203">
        <v>2</v>
      </c>
      <c r="G203">
        <f t="shared" si="32"/>
        <v>12</v>
      </c>
      <c r="H203">
        <v>2</v>
      </c>
      <c r="I203">
        <f t="shared" si="33"/>
        <v>10</v>
      </c>
      <c r="J203">
        <v>5</v>
      </c>
      <c r="K203">
        <f t="shared" si="34"/>
        <v>25</v>
      </c>
      <c r="L203">
        <v>6</v>
      </c>
      <c r="M203">
        <f t="shared" si="35"/>
        <v>42</v>
      </c>
      <c r="N203">
        <v>10</v>
      </c>
      <c r="O203">
        <f t="shared" si="36"/>
        <v>70</v>
      </c>
      <c r="P203">
        <v>5</v>
      </c>
      <c r="Q203">
        <f t="shared" si="37"/>
        <v>35</v>
      </c>
      <c r="R203">
        <v>30</v>
      </c>
      <c r="S203">
        <f t="shared" si="38"/>
        <v>194</v>
      </c>
      <c r="T203">
        <f t="shared" si="39"/>
        <v>6.4666666666666668</v>
      </c>
      <c r="U203" s="19">
        <f t="shared" si="40"/>
        <v>7</v>
      </c>
      <c r="V203" s="95">
        <f t="shared" si="31"/>
        <v>3.8800000000000001E-2</v>
      </c>
      <c r="W203" s="19">
        <v>21.069329499999998</v>
      </c>
      <c r="X203" s="19">
        <v>-98.923327</v>
      </c>
      <c r="Y203" s="19">
        <v>507964.85018459766</v>
      </c>
      <c r="Z203" s="19">
        <v>2329822.4612230584</v>
      </c>
      <c r="AA203" s="15" t="s">
        <v>5595</v>
      </c>
    </row>
    <row r="204" spans="1:27" x14ac:dyDescent="0.3">
      <c r="A204" t="s">
        <v>5196</v>
      </c>
      <c r="B204" t="s">
        <v>3935</v>
      </c>
      <c r="C204" t="s">
        <v>340</v>
      </c>
      <c r="D204" t="s">
        <v>5167</v>
      </c>
      <c r="E204" t="s">
        <v>3936</v>
      </c>
      <c r="F204">
        <v>6</v>
      </c>
      <c r="G204">
        <f t="shared" si="32"/>
        <v>36</v>
      </c>
      <c r="H204">
        <v>6</v>
      </c>
      <c r="I204">
        <f t="shared" si="33"/>
        <v>30</v>
      </c>
      <c r="J204">
        <v>9</v>
      </c>
      <c r="K204">
        <f t="shared" si="34"/>
        <v>45</v>
      </c>
      <c r="L204">
        <v>15</v>
      </c>
      <c r="M204">
        <f t="shared" si="35"/>
        <v>105</v>
      </c>
      <c r="N204">
        <v>9</v>
      </c>
      <c r="O204">
        <f t="shared" si="36"/>
        <v>63</v>
      </c>
      <c r="P204">
        <v>13</v>
      </c>
      <c r="Q204">
        <f t="shared" si="37"/>
        <v>91</v>
      </c>
      <c r="R204">
        <v>58</v>
      </c>
      <c r="S204">
        <f t="shared" si="38"/>
        <v>370</v>
      </c>
      <c r="T204">
        <f t="shared" si="39"/>
        <v>12.333333333333334</v>
      </c>
      <c r="U204" s="19">
        <f t="shared" si="40"/>
        <v>13</v>
      </c>
      <c r="V204" s="95">
        <f t="shared" si="31"/>
        <v>7.3999999999999996E-2</v>
      </c>
      <c r="W204" s="19">
        <v>21.068565700000001</v>
      </c>
      <c r="X204" s="19">
        <v>-98.937816299999994</v>
      </c>
      <c r="Y204" s="19">
        <v>506459.72305006708</v>
      </c>
      <c r="Z204" s="19">
        <v>2329737.2729805293</v>
      </c>
      <c r="AA204" s="15" t="s">
        <v>5595</v>
      </c>
    </row>
    <row r="205" spans="1:27" x14ac:dyDescent="0.3">
      <c r="A205" t="s">
        <v>5196</v>
      </c>
      <c r="B205" t="s">
        <v>4033</v>
      </c>
      <c r="C205" t="s">
        <v>288</v>
      </c>
      <c r="D205" t="s">
        <v>5167</v>
      </c>
      <c r="E205" t="s">
        <v>915</v>
      </c>
      <c r="F205">
        <v>9</v>
      </c>
      <c r="G205">
        <f t="shared" si="32"/>
        <v>54</v>
      </c>
      <c r="H205">
        <v>18</v>
      </c>
      <c r="I205">
        <f t="shared" si="33"/>
        <v>90</v>
      </c>
      <c r="J205">
        <v>9</v>
      </c>
      <c r="K205">
        <f t="shared" si="34"/>
        <v>45</v>
      </c>
      <c r="L205">
        <v>17</v>
      </c>
      <c r="M205">
        <f t="shared" si="35"/>
        <v>119</v>
      </c>
      <c r="N205">
        <v>15</v>
      </c>
      <c r="O205">
        <f t="shared" si="36"/>
        <v>105</v>
      </c>
      <c r="P205">
        <v>13</v>
      </c>
      <c r="Q205">
        <f t="shared" si="37"/>
        <v>91</v>
      </c>
      <c r="R205">
        <v>81</v>
      </c>
      <c r="S205">
        <f t="shared" si="38"/>
        <v>504</v>
      </c>
      <c r="T205">
        <f t="shared" si="39"/>
        <v>16.8</v>
      </c>
      <c r="U205" s="19">
        <f t="shared" si="40"/>
        <v>17</v>
      </c>
      <c r="V205" s="95">
        <f t="shared" si="31"/>
        <v>0.1008</v>
      </c>
      <c r="W205" s="19">
        <v>20.963908499999999</v>
      </c>
      <c r="X205" s="19">
        <v>-98.756054399999996</v>
      </c>
      <c r="Y205" s="19">
        <v>525359.12363811512</v>
      </c>
      <c r="Z205" s="19">
        <v>2318172.6065108343</v>
      </c>
      <c r="AA205" s="15" t="s">
        <v>5600</v>
      </c>
    </row>
    <row r="206" spans="1:27" x14ac:dyDescent="0.3">
      <c r="A206" t="s">
        <v>5196</v>
      </c>
      <c r="B206" t="s">
        <v>4047</v>
      </c>
      <c r="C206" t="s">
        <v>4048</v>
      </c>
      <c r="D206" t="s">
        <v>202</v>
      </c>
      <c r="E206" t="s">
        <v>202</v>
      </c>
      <c r="F206">
        <v>26</v>
      </c>
      <c r="G206">
        <f t="shared" si="32"/>
        <v>156</v>
      </c>
      <c r="H206">
        <v>28</v>
      </c>
      <c r="I206">
        <f t="shared" si="33"/>
        <v>140</v>
      </c>
      <c r="J206">
        <v>27</v>
      </c>
      <c r="K206">
        <f t="shared" si="34"/>
        <v>135</v>
      </c>
      <c r="L206">
        <v>17</v>
      </c>
      <c r="M206">
        <f t="shared" si="35"/>
        <v>119</v>
      </c>
      <c r="N206">
        <v>19</v>
      </c>
      <c r="O206">
        <f t="shared" si="36"/>
        <v>133</v>
      </c>
      <c r="P206">
        <v>16</v>
      </c>
      <c r="Q206">
        <f t="shared" si="37"/>
        <v>112</v>
      </c>
      <c r="R206">
        <v>133</v>
      </c>
      <c r="S206">
        <f t="shared" si="38"/>
        <v>795</v>
      </c>
      <c r="T206">
        <f t="shared" si="39"/>
        <v>26.5</v>
      </c>
      <c r="U206" s="19">
        <f t="shared" si="40"/>
        <v>27</v>
      </c>
      <c r="V206" s="95">
        <f t="shared" si="31"/>
        <v>0.159</v>
      </c>
      <c r="W206" s="19">
        <v>21.142020500000001</v>
      </c>
      <c r="X206" s="19">
        <v>-98.422673799999998</v>
      </c>
      <c r="Y206" s="19">
        <v>559944.641661259</v>
      </c>
      <c r="Z206" s="19">
        <v>2337974.4887383468</v>
      </c>
      <c r="AA206" s="15" t="s">
        <v>5600</v>
      </c>
    </row>
    <row r="207" spans="1:27" x14ac:dyDescent="0.3">
      <c r="A207" t="s">
        <v>5196</v>
      </c>
      <c r="B207" t="s">
        <v>4059</v>
      </c>
      <c r="C207" t="s">
        <v>288</v>
      </c>
      <c r="D207" t="s">
        <v>5154</v>
      </c>
      <c r="E207" t="s">
        <v>5155</v>
      </c>
      <c r="F207">
        <v>10</v>
      </c>
      <c r="G207">
        <f t="shared" si="32"/>
        <v>60</v>
      </c>
      <c r="H207">
        <v>6</v>
      </c>
      <c r="I207">
        <f t="shared" si="33"/>
        <v>30</v>
      </c>
      <c r="J207">
        <v>7</v>
      </c>
      <c r="K207">
        <f t="shared" si="34"/>
        <v>35</v>
      </c>
      <c r="L207">
        <v>7</v>
      </c>
      <c r="M207">
        <f t="shared" si="35"/>
        <v>49</v>
      </c>
      <c r="N207">
        <v>4</v>
      </c>
      <c r="O207">
        <f t="shared" si="36"/>
        <v>28</v>
      </c>
      <c r="P207">
        <v>8</v>
      </c>
      <c r="Q207">
        <f t="shared" si="37"/>
        <v>56</v>
      </c>
      <c r="R207">
        <v>42</v>
      </c>
      <c r="S207">
        <f t="shared" si="38"/>
        <v>258</v>
      </c>
      <c r="T207">
        <f t="shared" si="39"/>
        <v>8.6</v>
      </c>
      <c r="U207" s="19">
        <f t="shared" si="40"/>
        <v>9</v>
      </c>
      <c r="V207" s="95">
        <f t="shared" si="31"/>
        <v>5.16E-2</v>
      </c>
      <c r="W207" s="19">
        <v>20.6460288</v>
      </c>
      <c r="X207" s="19">
        <v>-98.655245800000003</v>
      </c>
      <c r="Y207" s="19">
        <v>535913.85103390669</v>
      </c>
      <c r="Z207" s="19">
        <v>2283011.5732540106</v>
      </c>
      <c r="AA207" s="15" t="s">
        <v>5600</v>
      </c>
    </row>
    <row r="208" spans="1:27" x14ac:dyDescent="0.3">
      <c r="A208" t="s">
        <v>5196</v>
      </c>
      <c r="B208" t="s">
        <v>4074</v>
      </c>
      <c r="C208" t="s">
        <v>4075</v>
      </c>
      <c r="D208" t="s">
        <v>202</v>
      </c>
      <c r="E208" t="s">
        <v>202</v>
      </c>
      <c r="F208">
        <v>26</v>
      </c>
      <c r="G208">
        <f t="shared" si="32"/>
        <v>156</v>
      </c>
      <c r="H208">
        <v>17</v>
      </c>
      <c r="I208">
        <f t="shared" si="33"/>
        <v>85</v>
      </c>
      <c r="J208">
        <v>19</v>
      </c>
      <c r="K208">
        <f t="shared" si="34"/>
        <v>95</v>
      </c>
      <c r="L208">
        <v>26</v>
      </c>
      <c r="M208">
        <f t="shared" si="35"/>
        <v>182</v>
      </c>
      <c r="N208">
        <v>20</v>
      </c>
      <c r="O208">
        <f t="shared" si="36"/>
        <v>140</v>
      </c>
      <c r="P208">
        <v>22</v>
      </c>
      <c r="Q208">
        <f t="shared" si="37"/>
        <v>154</v>
      </c>
      <c r="R208">
        <v>130</v>
      </c>
      <c r="S208">
        <f t="shared" si="38"/>
        <v>812</v>
      </c>
      <c r="T208">
        <f t="shared" si="39"/>
        <v>27.066666666666666</v>
      </c>
      <c r="U208" s="19">
        <f t="shared" si="40"/>
        <v>28</v>
      </c>
      <c r="V208" s="95">
        <f t="shared" si="31"/>
        <v>0.16239999999999999</v>
      </c>
      <c r="W208" s="19">
        <v>21.145509400000002</v>
      </c>
      <c r="X208" s="19">
        <v>-98.411002199999999</v>
      </c>
      <c r="Y208" s="19">
        <v>561155.12089171784</v>
      </c>
      <c r="Z208" s="19">
        <v>2338365.0857293466</v>
      </c>
      <c r="AA208" s="15" t="s">
        <v>5600</v>
      </c>
    </row>
    <row r="209" spans="1:27" x14ac:dyDescent="0.3">
      <c r="A209" t="s">
        <v>5196</v>
      </c>
      <c r="B209" t="s">
        <v>4076</v>
      </c>
      <c r="C209" t="s">
        <v>4077</v>
      </c>
      <c r="D209" t="s">
        <v>202</v>
      </c>
      <c r="E209" t="s">
        <v>202</v>
      </c>
      <c r="F209">
        <v>22</v>
      </c>
      <c r="G209">
        <f t="shared" si="32"/>
        <v>132</v>
      </c>
      <c r="H209">
        <v>19</v>
      </c>
      <c r="I209">
        <f t="shared" si="33"/>
        <v>95</v>
      </c>
      <c r="J209">
        <v>27</v>
      </c>
      <c r="K209">
        <f t="shared" si="34"/>
        <v>135</v>
      </c>
      <c r="L209">
        <v>24</v>
      </c>
      <c r="M209">
        <f t="shared" si="35"/>
        <v>168</v>
      </c>
      <c r="N209">
        <v>19</v>
      </c>
      <c r="O209">
        <f t="shared" si="36"/>
        <v>133</v>
      </c>
      <c r="P209">
        <v>18</v>
      </c>
      <c r="Q209">
        <f t="shared" si="37"/>
        <v>126</v>
      </c>
      <c r="R209">
        <v>129</v>
      </c>
      <c r="S209">
        <f t="shared" si="38"/>
        <v>789</v>
      </c>
      <c r="T209">
        <f t="shared" si="39"/>
        <v>26.3</v>
      </c>
      <c r="U209" s="19">
        <f t="shared" si="40"/>
        <v>27</v>
      </c>
      <c r="V209" s="95">
        <f t="shared" si="31"/>
        <v>0.1578</v>
      </c>
      <c r="W209" s="19">
        <v>21.136451300000001</v>
      </c>
      <c r="X209" s="19">
        <v>-98.424590899999998</v>
      </c>
      <c r="Y209" s="19">
        <v>559747.81382663967</v>
      </c>
      <c r="Z209" s="19">
        <v>2337357.3745863214</v>
      </c>
      <c r="AA209" s="15" t="s">
        <v>5600</v>
      </c>
    </row>
    <row r="210" spans="1:27" x14ac:dyDescent="0.3">
      <c r="A210" t="s">
        <v>5196</v>
      </c>
      <c r="B210" t="s">
        <v>4368</v>
      </c>
      <c r="C210" t="s">
        <v>286</v>
      </c>
      <c r="D210" t="s">
        <v>5157</v>
      </c>
      <c r="E210" t="s">
        <v>1052</v>
      </c>
      <c r="F210">
        <v>15</v>
      </c>
      <c r="G210">
        <f t="shared" si="32"/>
        <v>90</v>
      </c>
      <c r="H210">
        <v>11</v>
      </c>
      <c r="I210">
        <f t="shared" si="33"/>
        <v>55</v>
      </c>
      <c r="J210">
        <v>8</v>
      </c>
      <c r="K210">
        <f t="shared" si="34"/>
        <v>40</v>
      </c>
      <c r="L210">
        <v>13</v>
      </c>
      <c r="M210">
        <f t="shared" si="35"/>
        <v>91</v>
      </c>
      <c r="N210">
        <v>16</v>
      </c>
      <c r="O210">
        <f t="shared" si="36"/>
        <v>112</v>
      </c>
      <c r="P210">
        <v>14</v>
      </c>
      <c r="Q210">
        <f t="shared" si="37"/>
        <v>98</v>
      </c>
      <c r="R210">
        <v>77</v>
      </c>
      <c r="S210">
        <f t="shared" si="38"/>
        <v>486</v>
      </c>
      <c r="T210">
        <f t="shared" si="39"/>
        <v>16.2</v>
      </c>
      <c r="U210" s="19">
        <f t="shared" si="40"/>
        <v>17</v>
      </c>
      <c r="V210" s="95">
        <f t="shared" si="31"/>
        <v>9.7199999999999995E-2</v>
      </c>
      <c r="W210" s="19">
        <v>21.1691204103643</v>
      </c>
      <c r="X210" s="19">
        <v>-98.613243514958995</v>
      </c>
      <c r="Y210" s="19">
        <v>540149.91756891995</v>
      </c>
      <c r="Z210" s="19">
        <v>2340913.7697659465</v>
      </c>
      <c r="AA210" s="15" t="s">
        <v>5594</v>
      </c>
    </row>
    <row r="211" spans="1:27" x14ac:dyDescent="0.3">
      <c r="A211" t="s">
        <v>5196</v>
      </c>
      <c r="B211" t="s">
        <v>4369</v>
      </c>
      <c r="C211" t="s">
        <v>1154</v>
      </c>
      <c r="D211" t="s">
        <v>5157</v>
      </c>
      <c r="E211" t="s">
        <v>4370</v>
      </c>
      <c r="F211">
        <v>4</v>
      </c>
      <c r="G211">
        <f t="shared" si="32"/>
        <v>24</v>
      </c>
      <c r="H211">
        <v>3</v>
      </c>
      <c r="I211">
        <f t="shared" si="33"/>
        <v>15</v>
      </c>
      <c r="J211">
        <v>3</v>
      </c>
      <c r="K211">
        <f t="shared" si="34"/>
        <v>15</v>
      </c>
      <c r="L211">
        <v>1</v>
      </c>
      <c r="M211">
        <f t="shared" si="35"/>
        <v>7</v>
      </c>
      <c r="N211">
        <v>4</v>
      </c>
      <c r="O211">
        <f t="shared" si="36"/>
        <v>28</v>
      </c>
      <c r="P211">
        <v>4</v>
      </c>
      <c r="Q211">
        <f t="shared" si="37"/>
        <v>28</v>
      </c>
      <c r="R211">
        <v>19</v>
      </c>
      <c r="S211">
        <f t="shared" si="38"/>
        <v>117</v>
      </c>
      <c r="T211">
        <f>S211/30</f>
        <v>3.9</v>
      </c>
      <c r="U211" s="19">
        <f>ROUNDUP(T211,0)</f>
        <v>4</v>
      </c>
      <c r="V211" s="95">
        <f t="shared" si="31"/>
        <v>2.3400000000000001E-2</v>
      </c>
      <c r="W211" s="19">
        <v>21.291075500000002</v>
      </c>
      <c r="X211" s="19">
        <v>-98.586047800000003</v>
      </c>
      <c r="Y211" s="19">
        <v>542937.87764149881</v>
      </c>
      <c r="Z211" s="19">
        <v>2354418.6257932521</v>
      </c>
      <c r="AA211" s="15" t="s">
        <v>5601</v>
      </c>
    </row>
    <row r="212" spans="1:27" x14ac:dyDescent="0.3">
      <c r="A212" t="s">
        <v>5196</v>
      </c>
      <c r="B212" t="s">
        <v>4371</v>
      </c>
      <c r="C212" t="s">
        <v>289</v>
      </c>
      <c r="D212" t="s">
        <v>202</v>
      </c>
      <c r="E212" t="s">
        <v>1073</v>
      </c>
      <c r="F212">
        <v>8</v>
      </c>
      <c r="G212">
        <f t="shared" si="32"/>
        <v>48</v>
      </c>
      <c r="H212">
        <v>5</v>
      </c>
      <c r="I212">
        <f t="shared" si="33"/>
        <v>25</v>
      </c>
      <c r="J212">
        <v>3</v>
      </c>
      <c r="K212">
        <f t="shared" si="34"/>
        <v>15</v>
      </c>
      <c r="L212">
        <v>4</v>
      </c>
      <c r="M212">
        <f t="shared" si="35"/>
        <v>28</v>
      </c>
      <c r="N212">
        <v>8</v>
      </c>
      <c r="O212">
        <f t="shared" si="36"/>
        <v>56</v>
      </c>
      <c r="P212">
        <v>7</v>
      </c>
      <c r="Q212">
        <f t="shared" si="37"/>
        <v>49</v>
      </c>
      <c r="R212">
        <v>35</v>
      </c>
      <c r="S212">
        <f t="shared" si="38"/>
        <v>221</v>
      </c>
      <c r="T212">
        <f t="shared" si="39"/>
        <v>7.3666666666666663</v>
      </c>
      <c r="U212" s="19">
        <f t="shared" ref="U212:U275" si="41">ROUNDUP(T212,0)</f>
        <v>8</v>
      </c>
      <c r="V212" s="95">
        <f t="shared" si="31"/>
        <v>4.4200000000000003E-2</v>
      </c>
      <c r="W212" s="19">
        <v>21.1640953</v>
      </c>
      <c r="X212" s="19">
        <v>-98.4852755</v>
      </c>
      <c r="Y212" s="19">
        <v>553436.55479599512</v>
      </c>
      <c r="Z212" s="19">
        <v>2340395.3412834476</v>
      </c>
      <c r="AA212" s="15" t="s">
        <v>5602</v>
      </c>
    </row>
    <row r="213" spans="1:27" x14ac:dyDescent="0.3">
      <c r="A213" t="s">
        <v>5196</v>
      </c>
      <c r="B213" t="s">
        <v>4378</v>
      </c>
      <c r="C213" t="s">
        <v>289</v>
      </c>
      <c r="D213" t="s">
        <v>5169</v>
      </c>
      <c r="E213" t="s">
        <v>5185</v>
      </c>
      <c r="F213">
        <v>4</v>
      </c>
      <c r="G213">
        <f t="shared" si="32"/>
        <v>24</v>
      </c>
      <c r="H213">
        <v>5</v>
      </c>
      <c r="I213">
        <f t="shared" si="33"/>
        <v>25</v>
      </c>
      <c r="J213">
        <v>3</v>
      </c>
      <c r="K213">
        <f t="shared" si="34"/>
        <v>15</v>
      </c>
      <c r="L213">
        <v>5</v>
      </c>
      <c r="M213">
        <f t="shared" si="35"/>
        <v>35</v>
      </c>
      <c r="N213">
        <v>3</v>
      </c>
      <c r="O213">
        <f t="shared" si="36"/>
        <v>21</v>
      </c>
      <c r="P213">
        <v>3</v>
      </c>
      <c r="Q213">
        <f t="shared" si="37"/>
        <v>21</v>
      </c>
      <c r="R213">
        <v>23</v>
      </c>
      <c r="S213">
        <f t="shared" si="38"/>
        <v>141</v>
      </c>
      <c r="T213">
        <f t="shared" si="39"/>
        <v>4.7</v>
      </c>
      <c r="U213" s="19">
        <f t="shared" si="41"/>
        <v>5</v>
      </c>
      <c r="V213" s="95">
        <f t="shared" si="31"/>
        <v>2.8199999999999999E-2</v>
      </c>
      <c r="W213" s="19">
        <v>21.132782500000001</v>
      </c>
      <c r="X213" s="19">
        <v>-98.447800700000002</v>
      </c>
      <c r="Y213" s="19">
        <v>557339.1700926834</v>
      </c>
      <c r="Z213" s="19">
        <v>2336942.7660903782</v>
      </c>
      <c r="AA213" s="15" t="s">
        <v>5603</v>
      </c>
    </row>
    <row r="214" spans="1:27" x14ac:dyDescent="0.3">
      <c r="A214" t="s">
        <v>5196</v>
      </c>
      <c r="B214" t="s">
        <v>4379</v>
      </c>
      <c r="C214" t="s">
        <v>4380</v>
      </c>
      <c r="D214" t="s">
        <v>5157</v>
      </c>
      <c r="E214" t="s">
        <v>5183</v>
      </c>
      <c r="F214">
        <v>6</v>
      </c>
      <c r="G214">
        <f t="shared" si="32"/>
        <v>36</v>
      </c>
      <c r="H214">
        <v>3</v>
      </c>
      <c r="I214">
        <f t="shared" si="33"/>
        <v>15</v>
      </c>
      <c r="J214">
        <v>11</v>
      </c>
      <c r="K214">
        <f t="shared" si="34"/>
        <v>55</v>
      </c>
      <c r="L214">
        <v>4</v>
      </c>
      <c r="M214">
        <f t="shared" si="35"/>
        <v>28</v>
      </c>
      <c r="N214">
        <v>1</v>
      </c>
      <c r="O214">
        <f t="shared" si="36"/>
        <v>7</v>
      </c>
      <c r="P214">
        <v>7</v>
      </c>
      <c r="Q214">
        <f t="shared" si="37"/>
        <v>49</v>
      </c>
      <c r="R214">
        <v>32</v>
      </c>
      <c r="S214">
        <f t="shared" si="38"/>
        <v>190</v>
      </c>
      <c r="T214">
        <f t="shared" si="39"/>
        <v>6.333333333333333</v>
      </c>
      <c r="U214" s="19">
        <f t="shared" si="41"/>
        <v>7</v>
      </c>
      <c r="V214" s="95">
        <f t="shared" si="31"/>
        <v>3.7999999999999999E-2</v>
      </c>
      <c r="W214" s="19">
        <v>21.291075500000002</v>
      </c>
      <c r="X214" s="19">
        <v>-98.586047800000003</v>
      </c>
      <c r="Y214" s="19">
        <v>542937.87764149881</v>
      </c>
      <c r="Z214" s="19">
        <v>2354418.6257932521</v>
      </c>
      <c r="AA214" s="15" t="s">
        <v>5604</v>
      </c>
    </row>
    <row r="215" spans="1:27" x14ac:dyDescent="0.3">
      <c r="A215" t="s">
        <v>5196</v>
      </c>
      <c r="B215" t="s">
        <v>4381</v>
      </c>
      <c r="C215" t="s">
        <v>266</v>
      </c>
      <c r="D215" t="s">
        <v>5157</v>
      </c>
      <c r="E215" t="s">
        <v>1303</v>
      </c>
      <c r="F215">
        <v>10</v>
      </c>
      <c r="G215">
        <f t="shared" si="32"/>
        <v>60</v>
      </c>
      <c r="H215">
        <v>5</v>
      </c>
      <c r="I215">
        <f t="shared" si="33"/>
        <v>25</v>
      </c>
      <c r="J215">
        <v>6</v>
      </c>
      <c r="K215">
        <f t="shared" si="34"/>
        <v>30</v>
      </c>
      <c r="L215">
        <v>1</v>
      </c>
      <c r="M215">
        <f t="shared" si="35"/>
        <v>7</v>
      </c>
      <c r="N215">
        <v>4</v>
      </c>
      <c r="O215">
        <f t="shared" si="36"/>
        <v>28</v>
      </c>
      <c r="P215">
        <v>4</v>
      </c>
      <c r="Q215">
        <f t="shared" si="37"/>
        <v>28</v>
      </c>
      <c r="R215">
        <v>30</v>
      </c>
      <c r="S215">
        <f t="shared" si="38"/>
        <v>178</v>
      </c>
      <c r="T215">
        <f t="shared" si="39"/>
        <v>5.9333333333333336</v>
      </c>
      <c r="U215" s="19">
        <f t="shared" si="41"/>
        <v>6</v>
      </c>
      <c r="V215" s="95">
        <f t="shared" si="31"/>
        <v>3.56E-2</v>
      </c>
      <c r="W215" s="19">
        <v>21.214461100000001</v>
      </c>
      <c r="X215" s="19">
        <v>-98.578282799999997</v>
      </c>
      <c r="Y215" s="19">
        <v>543765.94969309447</v>
      </c>
      <c r="Z215" s="19">
        <v>2345941.209753613</v>
      </c>
      <c r="AA215" s="15" t="s">
        <v>5604</v>
      </c>
    </row>
    <row r="216" spans="1:27" x14ac:dyDescent="0.3">
      <c r="A216" t="s">
        <v>5196</v>
      </c>
      <c r="B216" t="s">
        <v>4382</v>
      </c>
      <c r="C216" t="s">
        <v>1084</v>
      </c>
      <c r="D216" t="s">
        <v>202</v>
      </c>
      <c r="E216" t="s">
        <v>1139</v>
      </c>
      <c r="F216">
        <v>7</v>
      </c>
      <c r="G216">
        <f t="shared" si="32"/>
        <v>42</v>
      </c>
      <c r="H216">
        <v>4</v>
      </c>
      <c r="I216">
        <f t="shared" si="33"/>
        <v>20</v>
      </c>
      <c r="J216">
        <v>16</v>
      </c>
      <c r="K216">
        <f t="shared" si="34"/>
        <v>80</v>
      </c>
      <c r="L216">
        <v>14</v>
      </c>
      <c r="M216">
        <f t="shared" si="35"/>
        <v>98</v>
      </c>
      <c r="N216">
        <v>8</v>
      </c>
      <c r="O216">
        <f t="shared" si="36"/>
        <v>56</v>
      </c>
      <c r="P216">
        <v>12</v>
      </c>
      <c r="Q216">
        <f t="shared" si="37"/>
        <v>84</v>
      </c>
      <c r="R216">
        <v>61</v>
      </c>
      <c r="S216">
        <f t="shared" si="38"/>
        <v>380</v>
      </c>
      <c r="T216">
        <f t="shared" si="39"/>
        <v>12.666666666666666</v>
      </c>
      <c r="U216" s="19">
        <f t="shared" si="41"/>
        <v>13</v>
      </c>
      <c r="V216" s="95">
        <f t="shared" si="31"/>
        <v>7.5999999999999998E-2</v>
      </c>
      <c r="W216" s="19">
        <v>21.075312799999999</v>
      </c>
      <c r="X216" s="19">
        <v>-98.545665700000001</v>
      </c>
      <c r="Y216" s="19">
        <v>547195.06710284203</v>
      </c>
      <c r="Z216" s="19">
        <v>2330550.027442846</v>
      </c>
      <c r="AA216" s="15" t="s">
        <v>5605</v>
      </c>
    </row>
    <row r="217" spans="1:27" x14ac:dyDescent="0.3">
      <c r="A217" t="s">
        <v>5196</v>
      </c>
      <c r="B217" t="s">
        <v>4383</v>
      </c>
      <c r="C217" t="s">
        <v>252</v>
      </c>
      <c r="D217" t="s">
        <v>202</v>
      </c>
      <c r="E217" t="s">
        <v>1079</v>
      </c>
      <c r="F217">
        <v>4</v>
      </c>
      <c r="G217">
        <f t="shared" si="32"/>
        <v>24</v>
      </c>
      <c r="H217">
        <v>10</v>
      </c>
      <c r="I217">
        <f t="shared" si="33"/>
        <v>50</v>
      </c>
      <c r="J217">
        <v>6</v>
      </c>
      <c r="K217">
        <f t="shared" si="34"/>
        <v>30</v>
      </c>
      <c r="L217">
        <v>8</v>
      </c>
      <c r="M217">
        <f t="shared" si="35"/>
        <v>56</v>
      </c>
      <c r="N217">
        <v>5</v>
      </c>
      <c r="O217">
        <f t="shared" si="36"/>
        <v>35</v>
      </c>
      <c r="P217">
        <v>4</v>
      </c>
      <c r="Q217">
        <f t="shared" si="37"/>
        <v>28</v>
      </c>
      <c r="R217">
        <v>37</v>
      </c>
      <c r="S217">
        <f t="shared" si="38"/>
        <v>223</v>
      </c>
      <c r="T217">
        <f t="shared" si="39"/>
        <v>7.4333333333333336</v>
      </c>
      <c r="U217" s="19">
        <f t="shared" si="41"/>
        <v>8</v>
      </c>
      <c r="V217" s="95">
        <f t="shared" si="31"/>
        <v>4.4600000000000001E-2</v>
      </c>
      <c r="W217" s="19">
        <v>21.085997299999999</v>
      </c>
      <c r="X217" s="19">
        <v>-98.489242899999994</v>
      </c>
      <c r="Y217" s="19">
        <v>553052.43882349902</v>
      </c>
      <c r="Z217" s="19">
        <v>2331750.3076417306</v>
      </c>
      <c r="AA217" s="15" t="s">
        <v>5605</v>
      </c>
    </row>
    <row r="218" spans="1:27" x14ac:dyDescent="0.3">
      <c r="A218" t="s">
        <v>5196</v>
      </c>
      <c r="B218" t="s">
        <v>4384</v>
      </c>
      <c r="C218" t="s">
        <v>4385</v>
      </c>
      <c r="D218" t="s">
        <v>202</v>
      </c>
      <c r="E218" t="s">
        <v>1107</v>
      </c>
      <c r="F218">
        <v>6</v>
      </c>
      <c r="G218">
        <f t="shared" si="32"/>
        <v>36</v>
      </c>
      <c r="H218">
        <v>13</v>
      </c>
      <c r="I218">
        <f t="shared" si="33"/>
        <v>65</v>
      </c>
      <c r="J218">
        <v>14</v>
      </c>
      <c r="K218">
        <f t="shared" si="34"/>
        <v>70</v>
      </c>
      <c r="L218">
        <v>11</v>
      </c>
      <c r="M218">
        <f t="shared" si="35"/>
        <v>77</v>
      </c>
      <c r="N218">
        <v>11</v>
      </c>
      <c r="O218">
        <f t="shared" si="36"/>
        <v>77</v>
      </c>
      <c r="P218">
        <v>12</v>
      </c>
      <c r="Q218">
        <f t="shared" si="37"/>
        <v>84</v>
      </c>
      <c r="R218">
        <v>67</v>
      </c>
      <c r="S218">
        <f t="shared" si="38"/>
        <v>409</v>
      </c>
      <c r="T218">
        <f t="shared" si="39"/>
        <v>13.633333333333333</v>
      </c>
      <c r="U218" s="19">
        <f t="shared" si="41"/>
        <v>14</v>
      </c>
      <c r="V218" s="95">
        <f t="shared" si="31"/>
        <v>8.1799999999999998E-2</v>
      </c>
      <c r="W218" s="19">
        <v>21.128302900000001</v>
      </c>
      <c r="X218" s="19">
        <v>-98.491449599999996</v>
      </c>
      <c r="Y218" s="19">
        <v>552808.25751686865</v>
      </c>
      <c r="Z218" s="19">
        <v>2336431.8473211625</v>
      </c>
      <c r="AA218" s="15" t="s">
        <v>5606</v>
      </c>
    </row>
    <row r="219" spans="1:27" x14ac:dyDescent="0.3">
      <c r="A219" t="s">
        <v>5196</v>
      </c>
      <c r="B219" t="s">
        <v>4387</v>
      </c>
      <c r="C219" t="s">
        <v>222</v>
      </c>
      <c r="D219" t="s">
        <v>202</v>
      </c>
      <c r="E219" t="s">
        <v>1095</v>
      </c>
      <c r="F219">
        <v>4</v>
      </c>
      <c r="G219">
        <f t="shared" si="32"/>
        <v>24</v>
      </c>
      <c r="H219">
        <v>5</v>
      </c>
      <c r="I219">
        <f t="shared" si="33"/>
        <v>25</v>
      </c>
      <c r="J219">
        <v>1</v>
      </c>
      <c r="K219">
        <f t="shared" si="34"/>
        <v>5</v>
      </c>
      <c r="L219">
        <v>2</v>
      </c>
      <c r="M219">
        <f t="shared" si="35"/>
        <v>14</v>
      </c>
      <c r="N219">
        <v>3</v>
      </c>
      <c r="O219">
        <f t="shared" si="36"/>
        <v>21</v>
      </c>
      <c r="P219">
        <v>4</v>
      </c>
      <c r="Q219">
        <f t="shared" si="37"/>
        <v>28</v>
      </c>
      <c r="R219">
        <v>19</v>
      </c>
      <c r="S219">
        <f t="shared" si="38"/>
        <v>117</v>
      </c>
      <c r="T219">
        <f t="shared" si="39"/>
        <v>3.9</v>
      </c>
      <c r="U219" s="19">
        <f t="shared" si="41"/>
        <v>4</v>
      </c>
      <c r="V219" s="95">
        <f t="shared" si="31"/>
        <v>2.3400000000000001E-2</v>
      </c>
      <c r="W219" s="19">
        <v>21.1946783</v>
      </c>
      <c r="X219" s="19">
        <v>-98.501994600000003</v>
      </c>
      <c r="Y219" s="19">
        <v>551690.18468751793</v>
      </c>
      <c r="Z219" s="19">
        <v>2343774.6738365381</v>
      </c>
      <c r="AA219" s="15" t="s">
        <v>5607</v>
      </c>
    </row>
    <row r="220" spans="1:27" x14ac:dyDescent="0.3">
      <c r="A220" t="s">
        <v>5196</v>
      </c>
      <c r="B220" t="s">
        <v>4388</v>
      </c>
      <c r="C220" t="s">
        <v>4389</v>
      </c>
      <c r="D220" t="s">
        <v>202</v>
      </c>
      <c r="E220" t="s">
        <v>1196</v>
      </c>
      <c r="F220">
        <v>2</v>
      </c>
      <c r="G220">
        <f t="shared" si="32"/>
        <v>12</v>
      </c>
      <c r="H220">
        <v>4</v>
      </c>
      <c r="I220">
        <f t="shared" si="33"/>
        <v>20</v>
      </c>
      <c r="J220">
        <v>8</v>
      </c>
      <c r="K220">
        <f t="shared" si="34"/>
        <v>40</v>
      </c>
      <c r="L220">
        <v>1</v>
      </c>
      <c r="M220">
        <f t="shared" si="35"/>
        <v>7</v>
      </c>
      <c r="N220">
        <v>3</v>
      </c>
      <c r="O220">
        <f t="shared" si="36"/>
        <v>21</v>
      </c>
      <c r="P220">
        <v>4</v>
      </c>
      <c r="Q220">
        <f t="shared" si="37"/>
        <v>28</v>
      </c>
      <c r="R220">
        <v>22</v>
      </c>
      <c r="S220">
        <f t="shared" si="38"/>
        <v>128</v>
      </c>
      <c r="T220">
        <f t="shared" si="39"/>
        <v>4.2666666666666666</v>
      </c>
      <c r="U220" s="19">
        <f t="shared" si="41"/>
        <v>5</v>
      </c>
      <c r="V220" s="95">
        <f t="shared" si="31"/>
        <v>2.5600000000000001E-2</v>
      </c>
      <c r="W220" s="19">
        <v>21.182990151167399</v>
      </c>
      <c r="X220" s="19">
        <v>-98.510113942366999</v>
      </c>
      <c r="Y220" s="19">
        <v>550851.42469628458</v>
      </c>
      <c r="Z220" s="19">
        <v>2342478.4236472426</v>
      </c>
      <c r="AA220" s="15" t="s">
        <v>5602</v>
      </c>
    </row>
    <row r="221" spans="1:27" x14ac:dyDescent="0.3">
      <c r="A221" t="s">
        <v>5196</v>
      </c>
      <c r="B221" t="s">
        <v>4390</v>
      </c>
      <c r="C221" t="s">
        <v>791</v>
      </c>
      <c r="D221" t="s">
        <v>202</v>
      </c>
      <c r="E221" t="s">
        <v>5506</v>
      </c>
      <c r="F221">
        <v>4</v>
      </c>
      <c r="G221">
        <f t="shared" si="32"/>
        <v>24</v>
      </c>
      <c r="H221">
        <v>4</v>
      </c>
      <c r="I221">
        <f t="shared" si="33"/>
        <v>20</v>
      </c>
      <c r="J221">
        <v>5</v>
      </c>
      <c r="K221">
        <f t="shared" si="34"/>
        <v>25</v>
      </c>
      <c r="L221">
        <v>5</v>
      </c>
      <c r="M221">
        <f t="shared" si="35"/>
        <v>35</v>
      </c>
      <c r="N221">
        <v>5</v>
      </c>
      <c r="O221">
        <f t="shared" si="36"/>
        <v>35</v>
      </c>
      <c r="P221">
        <v>7</v>
      </c>
      <c r="Q221">
        <f t="shared" si="37"/>
        <v>49</v>
      </c>
      <c r="R221">
        <v>30</v>
      </c>
      <c r="S221">
        <f t="shared" si="38"/>
        <v>188</v>
      </c>
      <c r="T221">
        <f t="shared" si="39"/>
        <v>6.2666666666666666</v>
      </c>
      <c r="U221" s="19">
        <f t="shared" si="41"/>
        <v>7</v>
      </c>
      <c r="V221" s="95">
        <f t="shared" si="31"/>
        <v>3.7600000000000001E-2</v>
      </c>
      <c r="W221" s="19">
        <v>21.1144988</v>
      </c>
      <c r="X221" s="19">
        <v>-98.519753800000004</v>
      </c>
      <c r="Y221" s="19">
        <v>549873.68983927229</v>
      </c>
      <c r="Z221" s="19">
        <v>2334894.9058227227</v>
      </c>
      <c r="AA221" s="15" t="s">
        <v>5608</v>
      </c>
    </row>
    <row r="222" spans="1:27" x14ac:dyDescent="0.3">
      <c r="A222" t="s">
        <v>5196</v>
      </c>
      <c r="B222" t="s">
        <v>4408</v>
      </c>
      <c r="C222" t="s">
        <v>1154</v>
      </c>
      <c r="D222" t="s">
        <v>350</v>
      </c>
      <c r="E222" t="s">
        <v>1185</v>
      </c>
      <c r="F222">
        <v>5</v>
      </c>
      <c r="G222">
        <f t="shared" si="32"/>
        <v>30</v>
      </c>
      <c r="H222">
        <v>4</v>
      </c>
      <c r="I222">
        <f t="shared" si="33"/>
        <v>20</v>
      </c>
      <c r="J222">
        <v>3</v>
      </c>
      <c r="K222">
        <f t="shared" si="34"/>
        <v>15</v>
      </c>
      <c r="L222">
        <v>5</v>
      </c>
      <c r="M222">
        <f t="shared" si="35"/>
        <v>35</v>
      </c>
      <c r="N222">
        <v>8</v>
      </c>
      <c r="O222">
        <f t="shared" si="36"/>
        <v>56</v>
      </c>
      <c r="P222">
        <v>6</v>
      </c>
      <c r="Q222">
        <f t="shared" si="37"/>
        <v>42</v>
      </c>
      <c r="R222">
        <v>31</v>
      </c>
      <c r="S222">
        <f t="shared" si="38"/>
        <v>198</v>
      </c>
      <c r="T222">
        <f t="shared" si="39"/>
        <v>6.6</v>
      </c>
      <c r="U222" s="19">
        <f t="shared" si="41"/>
        <v>7</v>
      </c>
      <c r="V222" s="95">
        <f t="shared" si="31"/>
        <v>3.9600000000000003E-2</v>
      </c>
      <c r="W222" s="19">
        <v>21.085387799999999</v>
      </c>
      <c r="X222" s="19">
        <v>-98.710610900000006</v>
      </c>
      <c r="Y222" s="19">
        <v>530058.82268152386</v>
      </c>
      <c r="Z222" s="19">
        <v>2331625.0872054389</v>
      </c>
      <c r="AA222" s="15" t="s">
        <v>5609</v>
      </c>
    </row>
    <row r="223" spans="1:27" x14ac:dyDescent="0.3">
      <c r="A223" t="s">
        <v>5196</v>
      </c>
      <c r="B223" t="s">
        <v>4410</v>
      </c>
      <c r="C223" t="s">
        <v>1154</v>
      </c>
      <c r="D223" t="s">
        <v>350</v>
      </c>
      <c r="E223" t="s">
        <v>4411</v>
      </c>
      <c r="F223">
        <v>0</v>
      </c>
      <c r="G223">
        <f t="shared" si="32"/>
        <v>0</v>
      </c>
      <c r="H223">
        <v>2</v>
      </c>
      <c r="I223">
        <f t="shared" si="33"/>
        <v>10</v>
      </c>
      <c r="J223">
        <v>2</v>
      </c>
      <c r="K223">
        <f t="shared" si="34"/>
        <v>10</v>
      </c>
      <c r="L223">
        <v>3</v>
      </c>
      <c r="M223">
        <f t="shared" si="35"/>
        <v>21</v>
      </c>
      <c r="N223">
        <v>3</v>
      </c>
      <c r="O223">
        <f t="shared" si="36"/>
        <v>21</v>
      </c>
      <c r="P223">
        <v>6</v>
      </c>
      <c r="Q223">
        <f t="shared" si="37"/>
        <v>42</v>
      </c>
      <c r="R223">
        <v>16</v>
      </c>
      <c r="S223">
        <f t="shared" si="38"/>
        <v>104</v>
      </c>
      <c r="T223">
        <f t="shared" si="39"/>
        <v>3.4666666666666668</v>
      </c>
      <c r="U223" s="19">
        <f t="shared" si="41"/>
        <v>4</v>
      </c>
      <c r="V223" s="95">
        <f t="shared" si="31"/>
        <v>2.0799999999999999E-2</v>
      </c>
      <c r="W223" s="19">
        <v>21.037722800000001</v>
      </c>
      <c r="X223" s="19">
        <v>-98.700534899999994</v>
      </c>
      <c r="Y223" s="19">
        <v>531115.3317212268</v>
      </c>
      <c r="Z223" s="19">
        <v>2326351.7139353496</v>
      </c>
      <c r="AA223" s="15" t="s">
        <v>5610</v>
      </c>
    </row>
    <row r="224" spans="1:27" x14ac:dyDescent="0.3">
      <c r="A224" t="s">
        <v>5196</v>
      </c>
      <c r="B224" t="s">
        <v>4412</v>
      </c>
      <c r="C224" t="s">
        <v>286</v>
      </c>
      <c r="D224" t="s">
        <v>301</v>
      </c>
      <c r="E224" t="s">
        <v>1284</v>
      </c>
      <c r="F224">
        <v>11</v>
      </c>
      <c r="G224">
        <f t="shared" si="32"/>
        <v>66</v>
      </c>
      <c r="H224">
        <v>24</v>
      </c>
      <c r="I224">
        <f t="shared" si="33"/>
        <v>120</v>
      </c>
      <c r="J224">
        <v>10</v>
      </c>
      <c r="K224">
        <f t="shared" si="34"/>
        <v>50</v>
      </c>
      <c r="L224">
        <v>19</v>
      </c>
      <c r="M224">
        <f t="shared" si="35"/>
        <v>133</v>
      </c>
      <c r="N224">
        <v>12</v>
      </c>
      <c r="O224">
        <f t="shared" si="36"/>
        <v>84</v>
      </c>
      <c r="P224">
        <v>13</v>
      </c>
      <c r="Q224">
        <f t="shared" si="37"/>
        <v>91</v>
      </c>
      <c r="R224">
        <v>89</v>
      </c>
      <c r="S224">
        <f t="shared" si="38"/>
        <v>544</v>
      </c>
      <c r="T224">
        <f t="shared" si="39"/>
        <v>18.133333333333333</v>
      </c>
      <c r="U224" s="19">
        <f t="shared" si="41"/>
        <v>19</v>
      </c>
      <c r="V224" s="95">
        <f t="shared" si="31"/>
        <v>0.10879999999999999</v>
      </c>
      <c r="W224" s="19">
        <v>21.033611100000002</v>
      </c>
      <c r="X224" s="19">
        <v>-98.4691665</v>
      </c>
      <c r="Y224" s="19">
        <v>555157.12533821166</v>
      </c>
      <c r="Z224" s="19">
        <v>2325959.1764534954</v>
      </c>
      <c r="AA224" s="15" t="s">
        <v>5611</v>
      </c>
    </row>
    <row r="225" spans="1:27" x14ac:dyDescent="0.3">
      <c r="A225" t="s">
        <v>5196</v>
      </c>
      <c r="B225" t="s">
        <v>4414</v>
      </c>
      <c r="C225" t="s">
        <v>2493</v>
      </c>
      <c r="D225" t="s">
        <v>202</v>
      </c>
      <c r="E225" t="s">
        <v>1167</v>
      </c>
      <c r="F225">
        <v>12</v>
      </c>
      <c r="G225">
        <f t="shared" si="32"/>
        <v>72</v>
      </c>
      <c r="H225">
        <v>13</v>
      </c>
      <c r="I225">
        <f t="shared" si="33"/>
        <v>65</v>
      </c>
      <c r="J225">
        <v>15</v>
      </c>
      <c r="K225">
        <f t="shared" si="34"/>
        <v>75</v>
      </c>
      <c r="L225">
        <v>17</v>
      </c>
      <c r="M225">
        <f t="shared" si="35"/>
        <v>119</v>
      </c>
      <c r="N225">
        <v>8</v>
      </c>
      <c r="O225">
        <f t="shared" si="36"/>
        <v>56</v>
      </c>
      <c r="P225">
        <v>19</v>
      </c>
      <c r="Q225">
        <f t="shared" si="37"/>
        <v>133</v>
      </c>
      <c r="R225">
        <v>84</v>
      </c>
      <c r="S225">
        <f t="shared" si="38"/>
        <v>520</v>
      </c>
      <c r="T225">
        <f t="shared" si="39"/>
        <v>17.333333333333332</v>
      </c>
      <c r="U225" s="19">
        <f t="shared" si="41"/>
        <v>18</v>
      </c>
      <c r="V225" s="95">
        <f t="shared" si="31"/>
        <v>0.104</v>
      </c>
      <c r="W225" s="19">
        <v>21.1271667</v>
      </c>
      <c r="X225" s="19">
        <v>-98.455098500000005</v>
      </c>
      <c r="Y225" s="19">
        <v>556583.49626117363</v>
      </c>
      <c r="Z225" s="19">
        <v>2336318.6038510874</v>
      </c>
      <c r="AA225" s="15" t="s">
        <v>5606</v>
      </c>
    </row>
    <row r="226" spans="1:27" x14ac:dyDescent="0.3">
      <c r="A226" t="s">
        <v>5196</v>
      </c>
      <c r="B226" t="s">
        <v>4418</v>
      </c>
      <c r="C226" t="s">
        <v>280</v>
      </c>
      <c r="D226" t="s">
        <v>202</v>
      </c>
      <c r="E226" t="s">
        <v>1252</v>
      </c>
      <c r="F226">
        <v>22</v>
      </c>
      <c r="G226">
        <f t="shared" si="32"/>
        <v>132</v>
      </c>
      <c r="H226">
        <v>15</v>
      </c>
      <c r="I226">
        <f t="shared" si="33"/>
        <v>75</v>
      </c>
      <c r="J226">
        <v>21</v>
      </c>
      <c r="K226">
        <f t="shared" si="34"/>
        <v>105</v>
      </c>
      <c r="L226">
        <v>17</v>
      </c>
      <c r="M226">
        <f t="shared" si="35"/>
        <v>119</v>
      </c>
      <c r="N226">
        <v>25</v>
      </c>
      <c r="O226">
        <f t="shared" si="36"/>
        <v>175</v>
      </c>
      <c r="P226">
        <v>17</v>
      </c>
      <c r="Q226">
        <f t="shared" si="37"/>
        <v>119</v>
      </c>
      <c r="R226">
        <v>117</v>
      </c>
      <c r="S226">
        <f t="shared" si="38"/>
        <v>725</v>
      </c>
      <c r="T226">
        <f t="shared" si="39"/>
        <v>24.166666666666668</v>
      </c>
      <c r="U226" s="19">
        <f t="shared" si="41"/>
        <v>25</v>
      </c>
      <c r="V226" s="95">
        <f t="shared" si="31"/>
        <v>0.14499999999999999</v>
      </c>
      <c r="W226" s="19">
        <v>21.1211518</v>
      </c>
      <c r="X226" s="19">
        <v>-98.486647500000004</v>
      </c>
      <c r="Y226" s="19">
        <v>553309.47687450133</v>
      </c>
      <c r="Z226" s="19">
        <v>2335641.9831854021</v>
      </c>
      <c r="AA226" s="15" t="s">
        <v>5606</v>
      </c>
    </row>
    <row r="227" spans="1:27" x14ac:dyDescent="0.3">
      <c r="A227" t="s">
        <v>5196</v>
      </c>
      <c r="B227" t="s">
        <v>4419</v>
      </c>
      <c r="C227" t="s">
        <v>289</v>
      </c>
      <c r="D227" t="s">
        <v>5169</v>
      </c>
      <c r="E227" t="s">
        <v>1215</v>
      </c>
      <c r="F227">
        <v>3</v>
      </c>
      <c r="G227">
        <f t="shared" si="32"/>
        <v>18</v>
      </c>
      <c r="H227">
        <v>1</v>
      </c>
      <c r="I227">
        <f t="shared" si="33"/>
        <v>5</v>
      </c>
      <c r="J227">
        <v>1</v>
      </c>
      <c r="K227">
        <f t="shared" si="34"/>
        <v>5</v>
      </c>
      <c r="L227">
        <v>4</v>
      </c>
      <c r="M227">
        <f t="shared" si="35"/>
        <v>28</v>
      </c>
      <c r="N227">
        <v>2</v>
      </c>
      <c r="O227">
        <f t="shared" si="36"/>
        <v>14</v>
      </c>
      <c r="P227">
        <v>0</v>
      </c>
      <c r="Q227">
        <f t="shared" si="37"/>
        <v>0</v>
      </c>
      <c r="R227">
        <v>11</v>
      </c>
      <c r="S227">
        <f t="shared" si="38"/>
        <v>70</v>
      </c>
      <c r="T227">
        <f t="shared" si="39"/>
        <v>2.3333333333333335</v>
      </c>
      <c r="U227" s="19">
        <f t="shared" si="41"/>
        <v>3</v>
      </c>
      <c r="V227" s="95">
        <f t="shared" si="31"/>
        <v>1.4E-2</v>
      </c>
      <c r="W227" s="19">
        <v>21.175077300000002</v>
      </c>
      <c r="X227" s="19">
        <v>-98.533223500000005</v>
      </c>
      <c r="Y227" s="19">
        <v>548455.13082898187</v>
      </c>
      <c r="Z227" s="19">
        <v>2341595.4097994147</v>
      </c>
      <c r="AA227" s="15" t="s">
        <v>5612</v>
      </c>
    </row>
    <row r="228" spans="1:27" x14ac:dyDescent="0.3">
      <c r="A228" t="s">
        <v>5196</v>
      </c>
      <c r="B228" t="s">
        <v>4422</v>
      </c>
      <c r="C228" t="s">
        <v>276</v>
      </c>
      <c r="D228" t="s">
        <v>5157</v>
      </c>
      <c r="E228" t="s">
        <v>4423</v>
      </c>
      <c r="F228">
        <v>4</v>
      </c>
      <c r="G228">
        <f t="shared" si="32"/>
        <v>24</v>
      </c>
      <c r="H228">
        <v>4</v>
      </c>
      <c r="I228">
        <f t="shared" si="33"/>
        <v>20</v>
      </c>
      <c r="J228">
        <v>3</v>
      </c>
      <c r="K228">
        <f t="shared" si="34"/>
        <v>15</v>
      </c>
      <c r="L228">
        <v>5</v>
      </c>
      <c r="M228">
        <f t="shared" si="35"/>
        <v>35</v>
      </c>
      <c r="N228">
        <v>5</v>
      </c>
      <c r="O228">
        <f t="shared" si="36"/>
        <v>35</v>
      </c>
      <c r="P228">
        <v>6</v>
      </c>
      <c r="Q228">
        <f t="shared" si="37"/>
        <v>42</v>
      </c>
      <c r="R228">
        <v>27</v>
      </c>
      <c r="S228">
        <f t="shared" si="38"/>
        <v>171</v>
      </c>
      <c r="T228">
        <f t="shared" si="39"/>
        <v>5.7</v>
      </c>
      <c r="U228" s="19">
        <f t="shared" si="41"/>
        <v>6</v>
      </c>
      <c r="V228" s="95">
        <f t="shared" si="31"/>
        <v>3.4200000000000001E-2</v>
      </c>
      <c r="W228" s="19">
        <v>21.156106900000001</v>
      </c>
      <c r="X228" s="19">
        <v>-98.577596</v>
      </c>
      <c r="Y228" s="19">
        <v>543854.43435765849</v>
      </c>
      <c r="Z228" s="19">
        <v>2339482.9090106981</v>
      </c>
      <c r="AA228" s="15" t="s">
        <v>5601</v>
      </c>
    </row>
    <row r="229" spans="1:27" x14ac:dyDescent="0.3">
      <c r="A229" t="s">
        <v>5196</v>
      </c>
      <c r="B229" t="s">
        <v>4425</v>
      </c>
      <c r="C229" t="s">
        <v>339</v>
      </c>
      <c r="D229" t="s">
        <v>202</v>
      </c>
      <c r="E229" t="s">
        <v>5509</v>
      </c>
      <c r="F229">
        <v>7</v>
      </c>
      <c r="G229">
        <f t="shared" si="32"/>
        <v>42</v>
      </c>
      <c r="H229">
        <v>3</v>
      </c>
      <c r="I229">
        <f t="shared" si="33"/>
        <v>15</v>
      </c>
      <c r="J229">
        <v>3</v>
      </c>
      <c r="K229">
        <f t="shared" si="34"/>
        <v>15</v>
      </c>
      <c r="L229">
        <v>4</v>
      </c>
      <c r="M229">
        <f t="shared" si="35"/>
        <v>28</v>
      </c>
      <c r="N229">
        <v>5</v>
      </c>
      <c r="O229">
        <f t="shared" si="36"/>
        <v>35</v>
      </c>
      <c r="P229">
        <v>7</v>
      </c>
      <c r="Q229">
        <f t="shared" si="37"/>
        <v>49</v>
      </c>
      <c r="R229">
        <v>29</v>
      </c>
      <c r="S229">
        <f t="shared" si="38"/>
        <v>184</v>
      </c>
      <c r="T229">
        <f t="shared" si="39"/>
        <v>6.1333333333333337</v>
      </c>
      <c r="U229" s="19">
        <f t="shared" si="41"/>
        <v>7</v>
      </c>
      <c r="V229" s="95">
        <f t="shared" si="31"/>
        <v>3.6799999999999999E-2</v>
      </c>
      <c r="W229" s="19">
        <v>21.112132599999999</v>
      </c>
      <c r="X229" s="19">
        <v>-98.511690299999998</v>
      </c>
      <c r="Y229" s="19">
        <v>550711.90534841106</v>
      </c>
      <c r="Z229" s="19">
        <v>2334635.5711948443</v>
      </c>
      <c r="AA229" s="15" t="s">
        <v>5602</v>
      </c>
    </row>
    <row r="230" spans="1:27" x14ac:dyDescent="0.3">
      <c r="A230" t="s">
        <v>5196</v>
      </c>
      <c r="B230" t="s">
        <v>4426</v>
      </c>
      <c r="C230" t="s">
        <v>289</v>
      </c>
      <c r="D230" t="s">
        <v>301</v>
      </c>
      <c r="E230" t="s">
        <v>453</v>
      </c>
      <c r="F230">
        <v>5</v>
      </c>
      <c r="G230">
        <f t="shared" si="32"/>
        <v>30</v>
      </c>
      <c r="H230">
        <v>12</v>
      </c>
      <c r="I230">
        <f t="shared" si="33"/>
        <v>60</v>
      </c>
      <c r="J230">
        <v>7</v>
      </c>
      <c r="K230">
        <f t="shared" si="34"/>
        <v>35</v>
      </c>
      <c r="L230">
        <v>4</v>
      </c>
      <c r="M230">
        <f t="shared" si="35"/>
        <v>28</v>
      </c>
      <c r="N230">
        <v>8</v>
      </c>
      <c r="O230">
        <f t="shared" si="36"/>
        <v>56</v>
      </c>
      <c r="P230">
        <v>4</v>
      </c>
      <c r="Q230">
        <f t="shared" si="37"/>
        <v>28</v>
      </c>
      <c r="R230">
        <v>40</v>
      </c>
      <c r="S230">
        <f t="shared" si="38"/>
        <v>237</v>
      </c>
      <c r="T230">
        <f t="shared" si="39"/>
        <v>7.9</v>
      </c>
      <c r="U230" s="19">
        <f t="shared" si="41"/>
        <v>8</v>
      </c>
      <c r="V230" s="95">
        <f t="shared" si="31"/>
        <v>4.7399999999999998E-2</v>
      </c>
      <c r="W230" s="19">
        <v>21.038350600000001</v>
      </c>
      <c r="X230" s="19">
        <v>-98.505342999999996</v>
      </c>
      <c r="Y230" s="19">
        <v>551396.44879928557</v>
      </c>
      <c r="Z230" s="19">
        <v>2326471.6524548652</v>
      </c>
      <c r="AA230" s="15" t="s">
        <v>5611</v>
      </c>
    </row>
    <row r="231" spans="1:27" x14ac:dyDescent="0.3">
      <c r="A231" t="s">
        <v>5196</v>
      </c>
      <c r="B231" t="s">
        <v>4431</v>
      </c>
      <c r="C231" t="s">
        <v>266</v>
      </c>
      <c r="D231" t="s">
        <v>301</v>
      </c>
      <c r="E231" t="s">
        <v>4432</v>
      </c>
      <c r="F231">
        <v>6</v>
      </c>
      <c r="G231">
        <f t="shared" si="32"/>
        <v>36</v>
      </c>
      <c r="H231">
        <v>4</v>
      </c>
      <c r="I231">
        <f t="shared" si="33"/>
        <v>20</v>
      </c>
      <c r="J231">
        <v>7</v>
      </c>
      <c r="K231">
        <f t="shared" si="34"/>
        <v>35</v>
      </c>
      <c r="L231">
        <v>6</v>
      </c>
      <c r="M231">
        <f t="shared" si="35"/>
        <v>42</v>
      </c>
      <c r="N231">
        <v>5</v>
      </c>
      <c r="O231">
        <f t="shared" si="36"/>
        <v>35</v>
      </c>
      <c r="P231">
        <v>9</v>
      </c>
      <c r="Q231">
        <f t="shared" si="37"/>
        <v>63</v>
      </c>
      <c r="R231">
        <v>37</v>
      </c>
      <c r="S231">
        <f t="shared" si="38"/>
        <v>231</v>
      </c>
      <c r="T231">
        <f t="shared" si="39"/>
        <v>7.7</v>
      </c>
      <c r="U231" s="19">
        <f t="shared" si="41"/>
        <v>8</v>
      </c>
      <c r="V231" s="95">
        <f t="shared" si="31"/>
        <v>4.6199999999999998E-2</v>
      </c>
      <c r="W231" s="19">
        <v>21.031938799999999</v>
      </c>
      <c r="X231" s="19">
        <v>-98.500540099999995</v>
      </c>
      <c r="Y231" s="19">
        <v>551897.71539299353</v>
      </c>
      <c r="Z231" s="19">
        <v>2325763.5721516083</v>
      </c>
      <c r="AA231" s="15" t="s">
        <v>5611</v>
      </c>
    </row>
    <row r="232" spans="1:27" x14ac:dyDescent="0.3">
      <c r="A232" t="s">
        <v>5196</v>
      </c>
      <c r="B232" t="s">
        <v>4433</v>
      </c>
      <c r="C232" t="s">
        <v>1288</v>
      </c>
      <c r="D232" t="s">
        <v>202</v>
      </c>
      <c r="E232" t="s">
        <v>5359</v>
      </c>
      <c r="F232">
        <v>9</v>
      </c>
      <c r="G232">
        <f t="shared" si="32"/>
        <v>54</v>
      </c>
      <c r="H232">
        <v>10</v>
      </c>
      <c r="I232">
        <f t="shared" si="33"/>
        <v>50</v>
      </c>
      <c r="J232">
        <v>8</v>
      </c>
      <c r="K232">
        <f t="shared" si="34"/>
        <v>40</v>
      </c>
      <c r="L232">
        <v>12</v>
      </c>
      <c r="M232">
        <f t="shared" si="35"/>
        <v>84</v>
      </c>
      <c r="N232">
        <v>4</v>
      </c>
      <c r="O232">
        <f t="shared" si="36"/>
        <v>28</v>
      </c>
      <c r="P232">
        <v>6</v>
      </c>
      <c r="Q232">
        <f t="shared" si="37"/>
        <v>42</v>
      </c>
      <c r="R232">
        <v>49</v>
      </c>
      <c r="S232">
        <f t="shared" si="38"/>
        <v>298</v>
      </c>
      <c r="T232">
        <f t="shared" si="39"/>
        <v>9.9333333333333336</v>
      </c>
      <c r="U232" s="19">
        <f t="shared" si="41"/>
        <v>10</v>
      </c>
      <c r="V232" s="95">
        <f t="shared" si="31"/>
        <v>5.96E-2</v>
      </c>
      <c r="W232" s="19">
        <v>21.090380199999998</v>
      </c>
      <c r="X232" s="19">
        <v>-98.481159700000006</v>
      </c>
      <c r="Y232" s="19">
        <v>553890.47880919685</v>
      </c>
      <c r="Z232" s="19">
        <v>2332238.1092108586</v>
      </c>
      <c r="AA232" s="15" t="s">
        <v>5605</v>
      </c>
    </row>
    <row r="233" spans="1:27" x14ac:dyDescent="0.3">
      <c r="A233" t="s">
        <v>5196</v>
      </c>
      <c r="B233" t="s">
        <v>4434</v>
      </c>
      <c r="C233" t="s">
        <v>252</v>
      </c>
      <c r="D233" t="s">
        <v>202</v>
      </c>
      <c r="E233" t="s">
        <v>700</v>
      </c>
      <c r="F233">
        <v>5</v>
      </c>
      <c r="G233">
        <f t="shared" si="32"/>
        <v>30</v>
      </c>
      <c r="H233">
        <v>9</v>
      </c>
      <c r="I233">
        <f t="shared" si="33"/>
        <v>45</v>
      </c>
      <c r="J233">
        <v>10</v>
      </c>
      <c r="K233">
        <f t="shared" si="34"/>
        <v>50</v>
      </c>
      <c r="L233">
        <v>5</v>
      </c>
      <c r="M233">
        <f t="shared" si="35"/>
        <v>35</v>
      </c>
      <c r="N233">
        <v>7</v>
      </c>
      <c r="O233">
        <f t="shared" si="36"/>
        <v>49</v>
      </c>
      <c r="P233">
        <v>5</v>
      </c>
      <c r="Q233">
        <f t="shared" si="37"/>
        <v>35</v>
      </c>
      <c r="R233">
        <v>41</v>
      </c>
      <c r="S233">
        <f t="shared" si="38"/>
        <v>244</v>
      </c>
      <c r="T233">
        <f t="shared" si="39"/>
        <v>8.1333333333333329</v>
      </c>
      <c r="U233" s="19">
        <f t="shared" si="41"/>
        <v>9</v>
      </c>
      <c r="V233" s="95">
        <f t="shared" si="31"/>
        <v>4.8800000000000003E-2</v>
      </c>
      <c r="W233" s="19">
        <v>21.139241200000001</v>
      </c>
      <c r="X233" s="19">
        <v>-98.418906100000001</v>
      </c>
      <c r="Y233" s="19">
        <v>560336.98275210185</v>
      </c>
      <c r="Z233" s="19">
        <v>2337668.305602679</v>
      </c>
      <c r="AA233" s="15" t="s">
        <v>5605</v>
      </c>
    </row>
    <row r="234" spans="1:27" x14ac:dyDescent="0.3">
      <c r="A234" t="s">
        <v>5196</v>
      </c>
      <c r="B234" t="s">
        <v>4442</v>
      </c>
      <c r="C234" t="s">
        <v>4443</v>
      </c>
      <c r="D234" t="s">
        <v>5157</v>
      </c>
      <c r="E234" t="s">
        <v>1156</v>
      </c>
      <c r="F234">
        <v>12</v>
      </c>
      <c r="G234">
        <f t="shared" si="32"/>
        <v>72</v>
      </c>
      <c r="H234">
        <v>8</v>
      </c>
      <c r="I234">
        <f t="shared" si="33"/>
        <v>40</v>
      </c>
      <c r="J234">
        <v>13</v>
      </c>
      <c r="K234">
        <f t="shared" si="34"/>
        <v>65</v>
      </c>
      <c r="L234">
        <v>7</v>
      </c>
      <c r="M234">
        <f t="shared" si="35"/>
        <v>49</v>
      </c>
      <c r="N234">
        <v>5</v>
      </c>
      <c r="O234">
        <f t="shared" si="36"/>
        <v>35</v>
      </c>
      <c r="P234">
        <v>7</v>
      </c>
      <c r="Q234">
        <f t="shared" si="37"/>
        <v>49</v>
      </c>
      <c r="R234">
        <v>52</v>
      </c>
      <c r="S234">
        <f t="shared" si="38"/>
        <v>310</v>
      </c>
      <c r="T234">
        <f t="shared" si="39"/>
        <v>10.333333333333334</v>
      </c>
      <c r="U234" s="19">
        <f t="shared" si="41"/>
        <v>11</v>
      </c>
      <c r="V234" s="95">
        <f t="shared" si="31"/>
        <v>6.2E-2</v>
      </c>
      <c r="W234" s="19">
        <v>21.181944399999999</v>
      </c>
      <c r="X234" s="19">
        <v>-98.693333300000006</v>
      </c>
      <c r="Y234" s="19">
        <v>531832.8355250142</v>
      </c>
      <c r="Z234" s="19">
        <v>2342314.9112317613</v>
      </c>
      <c r="AA234" s="15" t="s">
        <v>5613</v>
      </c>
    </row>
    <row r="235" spans="1:27" x14ac:dyDescent="0.3">
      <c r="A235" t="s">
        <v>5196</v>
      </c>
      <c r="B235" t="s">
        <v>4445</v>
      </c>
      <c r="C235" t="s">
        <v>4446</v>
      </c>
      <c r="D235" t="s">
        <v>202</v>
      </c>
      <c r="E235" t="s">
        <v>1039</v>
      </c>
      <c r="F235">
        <v>36</v>
      </c>
      <c r="G235">
        <f t="shared" si="32"/>
        <v>216</v>
      </c>
      <c r="H235">
        <v>45</v>
      </c>
      <c r="I235">
        <f t="shared" si="33"/>
        <v>225</v>
      </c>
      <c r="J235">
        <v>49</v>
      </c>
      <c r="K235">
        <f t="shared" si="34"/>
        <v>245</v>
      </c>
      <c r="L235">
        <v>42</v>
      </c>
      <c r="M235">
        <f t="shared" si="35"/>
        <v>294</v>
      </c>
      <c r="N235">
        <v>42</v>
      </c>
      <c r="O235">
        <f t="shared" si="36"/>
        <v>294</v>
      </c>
      <c r="P235">
        <v>39</v>
      </c>
      <c r="Q235">
        <f t="shared" si="37"/>
        <v>273</v>
      </c>
      <c r="R235">
        <v>253</v>
      </c>
      <c r="S235">
        <f t="shared" si="38"/>
        <v>1547</v>
      </c>
      <c r="T235">
        <f t="shared" si="39"/>
        <v>51.56666666666667</v>
      </c>
      <c r="U235" s="19">
        <f t="shared" si="41"/>
        <v>52</v>
      </c>
      <c r="V235" s="95">
        <f t="shared" si="31"/>
        <v>0.30940000000000001</v>
      </c>
      <c r="W235" s="19">
        <v>21.0793496</v>
      </c>
      <c r="X235" s="19">
        <v>-98.442950100000004</v>
      </c>
      <c r="Y235" s="19">
        <v>557863.5624902267</v>
      </c>
      <c r="Z235" s="19">
        <v>2331030.6763094608</v>
      </c>
      <c r="AA235" s="15" t="s">
        <v>5608</v>
      </c>
    </row>
    <row r="236" spans="1:27" x14ac:dyDescent="0.3">
      <c r="A236" t="s">
        <v>5196</v>
      </c>
      <c r="B236" t="s">
        <v>4448</v>
      </c>
      <c r="C236" t="s">
        <v>252</v>
      </c>
      <c r="D236" t="s">
        <v>202</v>
      </c>
      <c r="E236" t="s">
        <v>5510</v>
      </c>
      <c r="F236">
        <v>4</v>
      </c>
      <c r="G236">
        <f t="shared" si="32"/>
        <v>24</v>
      </c>
      <c r="H236">
        <v>2</v>
      </c>
      <c r="I236">
        <f t="shared" si="33"/>
        <v>10</v>
      </c>
      <c r="J236">
        <v>6</v>
      </c>
      <c r="K236">
        <f t="shared" si="34"/>
        <v>30</v>
      </c>
      <c r="L236">
        <v>3</v>
      </c>
      <c r="M236">
        <f t="shared" si="35"/>
        <v>21</v>
      </c>
      <c r="N236">
        <v>1</v>
      </c>
      <c r="O236">
        <f t="shared" si="36"/>
        <v>7</v>
      </c>
      <c r="P236">
        <v>3</v>
      </c>
      <c r="Q236">
        <f t="shared" si="37"/>
        <v>21</v>
      </c>
      <c r="R236">
        <v>19</v>
      </c>
      <c r="S236">
        <f t="shared" si="38"/>
        <v>113</v>
      </c>
      <c r="T236">
        <f t="shared" si="39"/>
        <v>3.7666666666666666</v>
      </c>
      <c r="U236" s="19">
        <f t="shared" si="41"/>
        <v>4</v>
      </c>
      <c r="V236" s="95">
        <f t="shared" si="31"/>
        <v>2.2599999999999999E-2</v>
      </c>
      <c r="W236" s="19">
        <v>21.210555800000002</v>
      </c>
      <c r="X236" s="19">
        <v>-98.507452200000003</v>
      </c>
      <c r="Y236" s="19">
        <v>551118.24204331369</v>
      </c>
      <c r="Z236" s="19">
        <v>2345530.2000909792</v>
      </c>
      <c r="AA236" s="15" t="s">
        <v>5607</v>
      </c>
    </row>
    <row r="237" spans="1:27" x14ac:dyDescent="0.3">
      <c r="A237" t="s">
        <v>5196</v>
      </c>
      <c r="B237" t="s">
        <v>4449</v>
      </c>
      <c r="C237" t="s">
        <v>371</v>
      </c>
      <c r="D237" t="s">
        <v>202</v>
      </c>
      <c r="E237" t="s">
        <v>1279</v>
      </c>
      <c r="F237">
        <v>7</v>
      </c>
      <c r="G237">
        <f t="shared" si="32"/>
        <v>42</v>
      </c>
      <c r="H237">
        <v>10</v>
      </c>
      <c r="I237">
        <f t="shared" si="33"/>
        <v>50</v>
      </c>
      <c r="J237">
        <v>11</v>
      </c>
      <c r="K237">
        <f t="shared" si="34"/>
        <v>55</v>
      </c>
      <c r="L237">
        <v>12</v>
      </c>
      <c r="M237">
        <f t="shared" si="35"/>
        <v>84</v>
      </c>
      <c r="N237">
        <v>8</v>
      </c>
      <c r="O237">
        <f t="shared" si="36"/>
        <v>56</v>
      </c>
      <c r="P237">
        <v>9</v>
      </c>
      <c r="Q237">
        <f t="shared" si="37"/>
        <v>63</v>
      </c>
      <c r="R237">
        <v>57</v>
      </c>
      <c r="S237">
        <f t="shared" si="38"/>
        <v>350</v>
      </c>
      <c r="T237">
        <f t="shared" si="39"/>
        <v>11.666666666666666</v>
      </c>
      <c r="U237" s="19">
        <f t="shared" si="41"/>
        <v>12</v>
      </c>
      <c r="V237" s="95">
        <f t="shared" si="31"/>
        <v>7.0000000000000007E-2</v>
      </c>
      <c r="W237" s="19">
        <v>21.2308837</v>
      </c>
      <c r="X237" s="19">
        <v>-98.484656900000004</v>
      </c>
      <c r="Y237" s="19">
        <v>553476.73517853173</v>
      </c>
      <c r="Z237" s="19">
        <v>2347787.5993037336</v>
      </c>
      <c r="AA237" s="15" t="s">
        <v>5607</v>
      </c>
    </row>
    <row r="238" spans="1:27" x14ac:dyDescent="0.3">
      <c r="A238" t="s">
        <v>5196</v>
      </c>
      <c r="B238" t="s">
        <v>4450</v>
      </c>
      <c r="C238" t="s">
        <v>4451</v>
      </c>
      <c r="D238" t="s">
        <v>283</v>
      </c>
      <c r="E238" t="s">
        <v>1286</v>
      </c>
      <c r="F238">
        <v>8</v>
      </c>
      <c r="G238">
        <f t="shared" si="32"/>
        <v>48</v>
      </c>
      <c r="H238">
        <v>10</v>
      </c>
      <c r="I238">
        <f t="shared" si="33"/>
        <v>50</v>
      </c>
      <c r="J238">
        <v>15</v>
      </c>
      <c r="K238">
        <f t="shared" si="34"/>
        <v>75</v>
      </c>
      <c r="L238">
        <v>12</v>
      </c>
      <c r="M238">
        <f t="shared" si="35"/>
        <v>84</v>
      </c>
      <c r="N238">
        <v>17</v>
      </c>
      <c r="O238">
        <f t="shared" si="36"/>
        <v>119</v>
      </c>
      <c r="P238">
        <v>12</v>
      </c>
      <c r="Q238">
        <f t="shared" si="37"/>
        <v>84</v>
      </c>
      <c r="R238">
        <v>74</v>
      </c>
      <c r="S238">
        <f t="shared" si="38"/>
        <v>460</v>
      </c>
      <c r="T238">
        <f t="shared" si="39"/>
        <v>15.333333333333334</v>
      </c>
      <c r="U238" s="19">
        <f t="shared" si="41"/>
        <v>16</v>
      </c>
      <c r="V238" s="95">
        <f t="shared" si="31"/>
        <v>9.1999999999999998E-2</v>
      </c>
      <c r="W238" s="19">
        <v>21.170495599999999</v>
      </c>
      <c r="X238" s="19">
        <v>-98.749418599999998</v>
      </c>
      <c r="Y238" s="19">
        <v>526013.00037017872</v>
      </c>
      <c r="Z238" s="19">
        <v>2341037.5761121637</v>
      </c>
      <c r="AA238" s="15" t="s">
        <v>5613</v>
      </c>
    </row>
    <row r="239" spans="1:27" x14ac:dyDescent="0.3">
      <c r="A239" t="s">
        <v>5196</v>
      </c>
      <c r="B239" t="s">
        <v>4464</v>
      </c>
      <c r="C239" t="s">
        <v>539</v>
      </c>
      <c r="D239" t="s">
        <v>5167</v>
      </c>
      <c r="E239" t="s">
        <v>1157</v>
      </c>
      <c r="F239">
        <v>21</v>
      </c>
      <c r="G239">
        <f t="shared" si="32"/>
        <v>126</v>
      </c>
      <c r="H239">
        <v>17</v>
      </c>
      <c r="I239">
        <f t="shared" si="33"/>
        <v>85</v>
      </c>
      <c r="J239">
        <v>16</v>
      </c>
      <c r="K239">
        <f t="shared" si="34"/>
        <v>80</v>
      </c>
      <c r="L239">
        <v>16</v>
      </c>
      <c r="M239">
        <f t="shared" si="35"/>
        <v>112</v>
      </c>
      <c r="N239">
        <v>23</v>
      </c>
      <c r="O239">
        <f t="shared" si="36"/>
        <v>161</v>
      </c>
      <c r="P239">
        <v>20</v>
      </c>
      <c r="Q239">
        <f t="shared" si="37"/>
        <v>140</v>
      </c>
      <c r="R239">
        <v>113</v>
      </c>
      <c r="S239">
        <f t="shared" si="38"/>
        <v>704</v>
      </c>
      <c r="T239">
        <f t="shared" si="39"/>
        <v>23.466666666666665</v>
      </c>
      <c r="U239" s="19">
        <f t="shared" si="41"/>
        <v>24</v>
      </c>
      <c r="V239" s="95">
        <f t="shared" si="31"/>
        <v>0.14080000000000001</v>
      </c>
      <c r="W239" s="19">
        <v>21.171471700000001</v>
      </c>
      <c r="X239" s="19">
        <v>-98.781853100000006</v>
      </c>
      <c r="Y239" s="19">
        <v>522645.79456997296</v>
      </c>
      <c r="Z239" s="19">
        <v>2341140.6325703533</v>
      </c>
      <c r="AA239" s="15" t="s">
        <v>5613</v>
      </c>
    </row>
    <row r="240" spans="1:27" x14ac:dyDescent="0.3">
      <c r="A240" t="s">
        <v>5196</v>
      </c>
      <c r="B240" t="s">
        <v>4469</v>
      </c>
      <c r="C240" t="s">
        <v>1900</v>
      </c>
      <c r="D240" t="s">
        <v>5157</v>
      </c>
      <c r="E240" t="s">
        <v>1275</v>
      </c>
      <c r="F240">
        <v>8</v>
      </c>
      <c r="G240">
        <f t="shared" si="32"/>
        <v>48</v>
      </c>
      <c r="H240">
        <v>4</v>
      </c>
      <c r="I240">
        <f t="shared" si="33"/>
        <v>20</v>
      </c>
      <c r="J240">
        <v>6</v>
      </c>
      <c r="K240">
        <f t="shared" si="34"/>
        <v>30</v>
      </c>
      <c r="L240">
        <v>5</v>
      </c>
      <c r="M240">
        <f t="shared" si="35"/>
        <v>35</v>
      </c>
      <c r="N240">
        <v>9</v>
      </c>
      <c r="O240">
        <f t="shared" si="36"/>
        <v>63</v>
      </c>
      <c r="P240">
        <v>1</v>
      </c>
      <c r="Q240">
        <f t="shared" si="37"/>
        <v>7</v>
      </c>
      <c r="R240">
        <v>33</v>
      </c>
      <c r="S240">
        <f t="shared" si="38"/>
        <v>203</v>
      </c>
      <c r="T240">
        <f t="shared" si="39"/>
        <v>6.7666666666666666</v>
      </c>
      <c r="U240" s="19">
        <f t="shared" si="41"/>
        <v>7</v>
      </c>
      <c r="V240" s="95">
        <f t="shared" ref="V240:V303" si="42">(S240*$AB$11)/$AF$4</f>
        <v>4.0599999999999997E-2</v>
      </c>
      <c r="W240" s="19">
        <v>21.331924900000001</v>
      </c>
      <c r="X240" s="19">
        <v>-98.514092099999999</v>
      </c>
      <c r="Y240" s="19">
        <v>550387.78903210256</v>
      </c>
      <c r="Z240" s="19">
        <v>2358961.1103320578</v>
      </c>
      <c r="AA240" s="15" t="s">
        <v>5614</v>
      </c>
    </row>
    <row r="241" spans="1:27" x14ac:dyDescent="0.3">
      <c r="A241" t="s">
        <v>5196</v>
      </c>
      <c r="B241" t="s">
        <v>4470</v>
      </c>
      <c r="C241" t="s">
        <v>256</v>
      </c>
      <c r="D241" t="s">
        <v>5157</v>
      </c>
      <c r="E241" t="s">
        <v>5191</v>
      </c>
      <c r="F241">
        <v>2</v>
      </c>
      <c r="G241">
        <f t="shared" si="32"/>
        <v>12</v>
      </c>
      <c r="H241">
        <v>2</v>
      </c>
      <c r="I241">
        <f t="shared" si="33"/>
        <v>10</v>
      </c>
      <c r="J241">
        <v>2</v>
      </c>
      <c r="K241">
        <f t="shared" si="34"/>
        <v>10</v>
      </c>
      <c r="L241">
        <v>7</v>
      </c>
      <c r="M241">
        <f t="shared" si="35"/>
        <v>49</v>
      </c>
      <c r="N241">
        <v>2</v>
      </c>
      <c r="O241">
        <f t="shared" si="36"/>
        <v>14</v>
      </c>
      <c r="P241">
        <v>5</v>
      </c>
      <c r="Q241">
        <f t="shared" si="37"/>
        <v>35</v>
      </c>
      <c r="R241">
        <v>20</v>
      </c>
      <c r="S241">
        <f t="shared" si="38"/>
        <v>130</v>
      </c>
      <c r="T241">
        <f t="shared" si="39"/>
        <v>4.333333333333333</v>
      </c>
      <c r="U241" s="19">
        <f t="shared" si="41"/>
        <v>5</v>
      </c>
      <c r="V241" s="95">
        <f t="shared" si="42"/>
        <v>2.5999999999999999E-2</v>
      </c>
      <c r="W241" s="19">
        <v>21.2336834</v>
      </c>
      <c r="X241" s="19">
        <v>-98.599920800000007</v>
      </c>
      <c r="Y241" s="19">
        <v>541514.94504059176</v>
      </c>
      <c r="Z241" s="19">
        <v>2348062.8613989991</v>
      </c>
      <c r="AA241" s="15" t="s">
        <v>5604</v>
      </c>
    </row>
    <row r="242" spans="1:27" x14ac:dyDescent="0.3">
      <c r="A242" t="s">
        <v>5196</v>
      </c>
      <c r="B242" t="s">
        <v>4472</v>
      </c>
      <c r="C242" t="s">
        <v>1148</v>
      </c>
      <c r="D242" t="s">
        <v>5157</v>
      </c>
      <c r="E242" t="s">
        <v>1162</v>
      </c>
      <c r="F242">
        <v>3</v>
      </c>
      <c r="G242">
        <f t="shared" si="32"/>
        <v>18</v>
      </c>
      <c r="H242">
        <v>6</v>
      </c>
      <c r="I242">
        <f t="shared" si="33"/>
        <v>30</v>
      </c>
      <c r="J242">
        <v>10</v>
      </c>
      <c r="K242">
        <f t="shared" si="34"/>
        <v>50</v>
      </c>
      <c r="L242">
        <v>5</v>
      </c>
      <c r="M242">
        <f t="shared" si="35"/>
        <v>35</v>
      </c>
      <c r="N242">
        <v>1</v>
      </c>
      <c r="O242">
        <f t="shared" si="36"/>
        <v>7</v>
      </c>
      <c r="P242">
        <v>7</v>
      </c>
      <c r="Q242">
        <f t="shared" si="37"/>
        <v>49</v>
      </c>
      <c r="R242">
        <v>32</v>
      </c>
      <c r="S242">
        <f t="shared" si="38"/>
        <v>189</v>
      </c>
      <c r="T242">
        <f t="shared" si="39"/>
        <v>6.3</v>
      </c>
      <c r="U242" s="19">
        <f t="shared" si="41"/>
        <v>7</v>
      </c>
      <c r="V242" s="95">
        <f t="shared" si="42"/>
        <v>3.78E-2</v>
      </c>
      <c r="W242" s="19">
        <v>21.1363889</v>
      </c>
      <c r="X242" s="19">
        <v>-98.592500099999995</v>
      </c>
      <c r="Y242" s="19">
        <v>542312.65434688306</v>
      </c>
      <c r="Z242" s="19">
        <v>2337296.5406118133</v>
      </c>
      <c r="AA242" s="15" t="s">
        <v>5594</v>
      </c>
    </row>
    <row r="243" spans="1:27" x14ac:dyDescent="0.3">
      <c r="A243" t="s">
        <v>5196</v>
      </c>
      <c r="B243" t="s">
        <v>4473</v>
      </c>
      <c r="C243" t="s">
        <v>277</v>
      </c>
      <c r="D243" t="s">
        <v>5169</v>
      </c>
      <c r="E243" t="s">
        <v>1195</v>
      </c>
      <c r="F243">
        <v>13</v>
      </c>
      <c r="G243">
        <f t="shared" si="32"/>
        <v>78</v>
      </c>
      <c r="H243">
        <v>5</v>
      </c>
      <c r="I243">
        <f t="shared" si="33"/>
        <v>25</v>
      </c>
      <c r="J243">
        <v>5</v>
      </c>
      <c r="K243">
        <f t="shared" si="34"/>
        <v>25</v>
      </c>
      <c r="L243">
        <v>4</v>
      </c>
      <c r="M243">
        <f t="shared" si="35"/>
        <v>28</v>
      </c>
      <c r="N243">
        <v>6</v>
      </c>
      <c r="O243">
        <f t="shared" si="36"/>
        <v>42</v>
      </c>
      <c r="P243">
        <v>4</v>
      </c>
      <c r="Q243">
        <f t="shared" si="37"/>
        <v>28</v>
      </c>
      <c r="R243">
        <v>37</v>
      </c>
      <c r="S243">
        <f t="shared" si="38"/>
        <v>226</v>
      </c>
      <c r="T243">
        <f t="shared" si="39"/>
        <v>7.5333333333333332</v>
      </c>
      <c r="U243" s="19">
        <f t="shared" si="41"/>
        <v>8</v>
      </c>
      <c r="V243" s="95">
        <f t="shared" si="42"/>
        <v>4.5199999999999997E-2</v>
      </c>
      <c r="W243" s="19">
        <v>21.159711699999999</v>
      </c>
      <c r="X243" s="19">
        <v>-98.542919699999999</v>
      </c>
      <c r="Y243" s="19">
        <v>547453.4707379312</v>
      </c>
      <c r="Z243" s="19">
        <v>2339891.8515675315</v>
      </c>
      <c r="AA243" s="15" t="s">
        <v>5612</v>
      </c>
    </row>
    <row r="244" spans="1:27" x14ac:dyDescent="0.3">
      <c r="A244" t="s">
        <v>5196</v>
      </c>
      <c r="B244" t="s">
        <v>4474</v>
      </c>
      <c r="C244" t="s">
        <v>289</v>
      </c>
      <c r="D244" t="s">
        <v>5157</v>
      </c>
      <c r="E244" t="s">
        <v>4475</v>
      </c>
      <c r="F244">
        <v>4</v>
      </c>
      <c r="G244">
        <f t="shared" si="32"/>
        <v>24</v>
      </c>
      <c r="H244">
        <v>2</v>
      </c>
      <c r="I244">
        <f t="shared" si="33"/>
        <v>10</v>
      </c>
      <c r="J244">
        <v>6</v>
      </c>
      <c r="K244">
        <f t="shared" si="34"/>
        <v>30</v>
      </c>
      <c r="L244">
        <v>3</v>
      </c>
      <c r="M244">
        <f t="shared" si="35"/>
        <v>21</v>
      </c>
      <c r="N244">
        <v>5</v>
      </c>
      <c r="O244">
        <f t="shared" si="36"/>
        <v>35</v>
      </c>
      <c r="P244">
        <v>6</v>
      </c>
      <c r="Q244">
        <f t="shared" si="37"/>
        <v>42</v>
      </c>
      <c r="R244">
        <v>26</v>
      </c>
      <c r="S244">
        <f t="shared" si="38"/>
        <v>162</v>
      </c>
      <c r="T244">
        <f t="shared" si="39"/>
        <v>5.4</v>
      </c>
      <c r="U244" s="19">
        <f t="shared" si="41"/>
        <v>6</v>
      </c>
      <c r="V244" s="95">
        <f t="shared" si="42"/>
        <v>3.2399999999999998E-2</v>
      </c>
      <c r="W244" s="19">
        <v>21.129275700000001</v>
      </c>
      <c r="X244" s="19">
        <v>-98.624321399999999</v>
      </c>
      <c r="Y244" s="19">
        <v>539010.32159267541</v>
      </c>
      <c r="Z244" s="19">
        <v>2336501.1351948488</v>
      </c>
      <c r="AA244" s="15" t="s">
        <v>5594</v>
      </c>
    </row>
    <row r="245" spans="1:27" x14ac:dyDescent="0.3">
      <c r="A245" t="s">
        <v>5196</v>
      </c>
      <c r="B245" t="s">
        <v>4476</v>
      </c>
      <c r="C245" t="s">
        <v>435</v>
      </c>
      <c r="D245" t="s">
        <v>350</v>
      </c>
      <c r="E245" t="s">
        <v>5188</v>
      </c>
      <c r="F245">
        <v>9</v>
      </c>
      <c r="G245">
        <f t="shared" si="32"/>
        <v>54</v>
      </c>
      <c r="H245">
        <v>11</v>
      </c>
      <c r="I245">
        <f t="shared" si="33"/>
        <v>55</v>
      </c>
      <c r="J245">
        <v>6</v>
      </c>
      <c r="K245">
        <f t="shared" si="34"/>
        <v>30</v>
      </c>
      <c r="L245">
        <v>7</v>
      </c>
      <c r="M245">
        <f t="shared" si="35"/>
        <v>49</v>
      </c>
      <c r="N245">
        <v>13</v>
      </c>
      <c r="O245">
        <f t="shared" si="36"/>
        <v>91</v>
      </c>
      <c r="P245">
        <v>14</v>
      </c>
      <c r="Q245">
        <f t="shared" si="37"/>
        <v>98</v>
      </c>
      <c r="R245">
        <v>60</v>
      </c>
      <c r="S245">
        <f t="shared" si="38"/>
        <v>377</v>
      </c>
      <c r="T245">
        <f t="shared" si="39"/>
        <v>12.566666666666666</v>
      </c>
      <c r="U245" s="19">
        <f t="shared" si="41"/>
        <v>13</v>
      </c>
      <c r="V245" s="95">
        <f t="shared" si="42"/>
        <v>7.5399999999999995E-2</v>
      </c>
      <c r="W245" s="19">
        <v>21.162777899999998</v>
      </c>
      <c r="X245" s="19">
        <v>-98.706666600000005</v>
      </c>
      <c r="Y245" s="19">
        <v>530452.71605105139</v>
      </c>
      <c r="Z245" s="19">
        <v>2340191.0198837318</v>
      </c>
      <c r="AA245" s="15" t="s">
        <v>5613</v>
      </c>
    </row>
    <row r="246" spans="1:27" x14ac:dyDescent="0.3">
      <c r="A246" t="s">
        <v>5196</v>
      </c>
      <c r="B246" t="s">
        <v>4479</v>
      </c>
      <c r="C246" t="s">
        <v>252</v>
      </c>
      <c r="D246" t="s">
        <v>283</v>
      </c>
      <c r="E246" t="s">
        <v>1260</v>
      </c>
      <c r="F246">
        <v>7</v>
      </c>
      <c r="G246">
        <f t="shared" si="32"/>
        <v>42</v>
      </c>
      <c r="H246">
        <v>5</v>
      </c>
      <c r="I246">
        <f t="shared" si="33"/>
        <v>25</v>
      </c>
      <c r="J246">
        <v>5</v>
      </c>
      <c r="K246">
        <f t="shared" si="34"/>
        <v>25</v>
      </c>
      <c r="L246">
        <v>2</v>
      </c>
      <c r="M246">
        <f t="shared" si="35"/>
        <v>14</v>
      </c>
      <c r="N246">
        <v>8</v>
      </c>
      <c r="O246">
        <f t="shared" si="36"/>
        <v>56</v>
      </c>
      <c r="P246">
        <v>10</v>
      </c>
      <c r="Q246">
        <f t="shared" si="37"/>
        <v>70</v>
      </c>
      <c r="R246">
        <v>37</v>
      </c>
      <c r="S246">
        <f t="shared" si="38"/>
        <v>232</v>
      </c>
      <c r="T246">
        <f t="shared" si="39"/>
        <v>7.7333333333333334</v>
      </c>
      <c r="U246" s="19">
        <f t="shared" si="41"/>
        <v>8</v>
      </c>
      <c r="V246" s="95">
        <f t="shared" si="42"/>
        <v>4.6399999999999997E-2</v>
      </c>
      <c r="W246" s="19">
        <v>21.1853798</v>
      </c>
      <c r="X246" s="19">
        <v>-98.720243699999997</v>
      </c>
      <c r="Y246" s="19">
        <v>529038.77482298599</v>
      </c>
      <c r="Z246" s="19">
        <v>2342689.9626235664</v>
      </c>
      <c r="AA246" s="15" t="s">
        <v>5613</v>
      </c>
    </row>
    <row r="247" spans="1:27" x14ac:dyDescent="0.3">
      <c r="A247" t="s">
        <v>5196</v>
      </c>
      <c r="B247" t="s">
        <v>4481</v>
      </c>
      <c r="C247" t="s">
        <v>266</v>
      </c>
      <c r="D247" t="s">
        <v>283</v>
      </c>
      <c r="E247" t="s">
        <v>1097</v>
      </c>
      <c r="F247">
        <v>18</v>
      </c>
      <c r="G247">
        <f t="shared" si="32"/>
        <v>108</v>
      </c>
      <c r="H247">
        <v>14</v>
      </c>
      <c r="I247">
        <f t="shared" si="33"/>
        <v>70</v>
      </c>
      <c r="J247">
        <v>16</v>
      </c>
      <c r="K247">
        <f t="shared" si="34"/>
        <v>80</v>
      </c>
      <c r="L247">
        <v>21</v>
      </c>
      <c r="M247">
        <f t="shared" si="35"/>
        <v>147</v>
      </c>
      <c r="N247">
        <v>14</v>
      </c>
      <c r="O247">
        <f t="shared" si="36"/>
        <v>98</v>
      </c>
      <c r="P247">
        <v>24</v>
      </c>
      <c r="Q247">
        <f t="shared" si="37"/>
        <v>168</v>
      </c>
      <c r="R247">
        <v>107</v>
      </c>
      <c r="S247">
        <f t="shared" si="38"/>
        <v>671</v>
      </c>
      <c r="T247">
        <f t="shared" si="39"/>
        <v>22.366666666666667</v>
      </c>
      <c r="U247" s="19">
        <f t="shared" si="41"/>
        <v>23</v>
      </c>
      <c r="V247" s="95">
        <f t="shared" si="42"/>
        <v>0.13420000000000001</v>
      </c>
      <c r="W247" s="19">
        <v>21.183722199999998</v>
      </c>
      <c r="X247" s="19">
        <v>-98.762793099999996</v>
      </c>
      <c r="Y247" s="19">
        <v>524622.39033786603</v>
      </c>
      <c r="Z247" s="19">
        <v>2342499.3056106777</v>
      </c>
      <c r="AA247" s="15" t="s">
        <v>5613</v>
      </c>
    </row>
    <row r="248" spans="1:27" x14ac:dyDescent="0.3">
      <c r="A248" t="s">
        <v>5196</v>
      </c>
      <c r="B248" t="s">
        <v>4482</v>
      </c>
      <c r="C248" t="s">
        <v>280</v>
      </c>
      <c r="D248" t="s">
        <v>350</v>
      </c>
      <c r="E248" t="s">
        <v>4483</v>
      </c>
      <c r="F248">
        <v>6</v>
      </c>
      <c r="G248">
        <f t="shared" si="32"/>
        <v>36</v>
      </c>
      <c r="H248">
        <v>3</v>
      </c>
      <c r="I248">
        <f t="shared" si="33"/>
        <v>15</v>
      </c>
      <c r="J248">
        <v>4</v>
      </c>
      <c r="K248">
        <f t="shared" si="34"/>
        <v>20</v>
      </c>
      <c r="L248">
        <v>4</v>
      </c>
      <c r="M248">
        <f t="shared" si="35"/>
        <v>28</v>
      </c>
      <c r="N248">
        <v>1</v>
      </c>
      <c r="O248">
        <f t="shared" si="36"/>
        <v>7</v>
      </c>
      <c r="P248">
        <v>8</v>
      </c>
      <c r="Q248">
        <f t="shared" si="37"/>
        <v>56</v>
      </c>
      <c r="R248">
        <v>26</v>
      </c>
      <c r="S248">
        <f t="shared" si="38"/>
        <v>162</v>
      </c>
      <c r="T248">
        <f t="shared" si="39"/>
        <v>5.4</v>
      </c>
      <c r="U248" s="19">
        <f t="shared" si="41"/>
        <v>6</v>
      </c>
      <c r="V248" s="95">
        <f t="shared" si="42"/>
        <v>3.2399999999999998E-2</v>
      </c>
      <c r="W248" s="19">
        <v>21.0790747</v>
      </c>
      <c r="X248" s="19">
        <v>-98.700463299999996</v>
      </c>
      <c r="Y248" s="19">
        <v>531114.17405868298</v>
      </c>
      <c r="Z248" s="19">
        <v>2330928.3341026609</v>
      </c>
      <c r="AA248" s="15" t="s">
        <v>5609</v>
      </c>
    </row>
    <row r="249" spans="1:27" x14ac:dyDescent="0.3">
      <c r="A249" t="s">
        <v>5196</v>
      </c>
      <c r="B249" t="s">
        <v>4484</v>
      </c>
      <c r="C249" t="s">
        <v>408</v>
      </c>
      <c r="D249" t="s">
        <v>283</v>
      </c>
      <c r="E249" t="s">
        <v>1314</v>
      </c>
      <c r="F249">
        <v>5</v>
      </c>
      <c r="G249">
        <f t="shared" si="32"/>
        <v>30</v>
      </c>
      <c r="H249">
        <v>9</v>
      </c>
      <c r="I249">
        <f t="shared" si="33"/>
        <v>45</v>
      </c>
      <c r="J249">
        <v>8</v>
      </c>
      <c r="K249">
        <f t="shared" si="34"/>
        <v>40</v>
      </c>
      <c r="L249">
        <v>4</v>
      </c>
      <c r="M249">
        <f t="shared" si="35"/>
        <v>28</v>
      </c>
      <c r="N249">
        <v>6</v>
      </c>
      <c r="O249">
        <f t="shared" si="36"/>
        <v>42</v>
      </c>
      <c r="P249">
        <v>3</v>
      </c>
      <c r="Q249">
        <f t="shared" si="37"/>
        <v>21</v>
      </c>
      <c r="R249">
        <v>35</v>
      </c>
      <c r="S249">
        <f t="shared" si="38"/>
        <v>206</v>
      </c>
      <c r="T249">
        <f t="shared" si="39"/>
        <v>6.8666666666666663</v>
      </c>
      <c r="U249" s="19">
        <f t="shared" si="41"/>
        <v>7</v>
      </c>
      <c r="V249" s="95">
        <f t="shared" si="42"/>
        <v>4.1200000000000001E-2</v>
      </c>
      <c r="W249" s="19">
        <v>21.177374499999999</v>
      </c>
      <c r="X249" s="19">
        <v>-98.721447800000007</v>
      </c>
      <c r="Y249" s="19">
        <v>528915.3445730129</v>
      </c>
      <c r="Z249" s="19">
        <v>2341803.7473483398</v>
      </c>
      <c r="AA249" s="15" t="s">
        <v>5613</v>
      </c>
    </row>
    <row r="250" spans="1:27" x14ac:dyDescent="0.3">
      <c r="A250" t="s">
        <v>5196</v>
      </c>
      <c r="B250" t="s">
        <v>4485</v>
      </c>
      <c r="C250" t="s">
        <v>752</v>
      </c>
      <c r="D250" t="s">
        <v>5157</v>
      </c>
      <c r="E250" t="s">
        <v>1037</v>
      </c>
      <c r="F250">
        <v>4</v>
      </c>
      <c r="G250">
        <f t="shared" si="32"/>
        <v>24</v>
      </c>
      <c r="H250">
        <v>5</v>
      </c>
      <c r="I250">
        <f t="shared" si="33"/>
        <v>25</v>
      </c>
      <c r="J250">
        <v>8</v>
      </c>
      <c r="K250">
        <f t="shared" si="34"/>
        <v>40</v>
      </c>
      <c r="L250">
        <v>5</v>
      </c>
      <c r="M250">
        <f t="shared" si="35"/>
        <v>35</v>
      </c>
      <c r="N250">
        <v>4</v>
      </c>
      <c r="O250">
        <f t="shared" si="36"/>
        <v>28</v>
      </c>
      <c r="P250">
        <v>6</v>
      </c>
      <c r="Q250">
        <f t="shared" si="37"/>
        <v>42</v>
      </c>
      <c r="R250">
        <v>32</v>
      </c>
      <c r="S250">
        <f t="shared" si="38"/>
        <v>194</v>
      </c>
      <c r="T250">
        <f t="shared" si="39"/>
        <v>6.4666666666666668</v>
      </c>
      <c r="U250" s="19">
        <f t="shared" si="41"/>
        <v>7</v>
      </c>
      <c r="V250" s="95">
        <f t="shared" si="42"/>
        <v>3.8800000000000001E-2</v>
      </c>
      <c r="W250" s="19">
        <v>21.370759199999998</v>
      </c>
      <c r="X250" s="19">
        <v>-98.469842600000007</v>
      </c>
      <c r="Y250" s="19">
        <v>554961.99616076529</v>
      </c>
      <c r="Z250" s="19">
        <v>2363274.1245033038</v>
      </c>
      <c r="AA250" s="15" t="s">
        <v>5614</v>
      </c>
    </row>
    <row r="251" spans="1:27" x14ac:dyDescent="0.3">
      <c r="A251" t="s">
        <v>5196</v>
      </c>
      <c r="B251" t="s">
        <v>4496</v>
      </c>
      <c r="C251" t="s">
        <v>752</v>
      </c>
      <c r="D251" t="s">
        <v>350</v>
      </c>
      <c r="E251" t="s">
        <v>4497</v>
      </c>
      <c r="F251">
        <v>3</v>
      </c>
      <c r="G251">
        <f t="shared" si="32"/>
        <v>18</v>
      </c>
      <c r="H251">
        <v>3</v>
      </c>
      <c r="I251">
        <f t="shared" si="33"/>
        <v>15</v>
      </c>
      <c r="J251">
        <v>4</v>
      </c>
      <c r="K251">
        <f t="shared" si="34"/>
        <v>20</v>
      </c>
      <c r="L251">
        <v>4</v>
      </c>
      <c r="M251">
        <f t="shared" si="35"/>
        <v>28</v>
      </c>
      <c r="N251">
        <v>4</v>
      </c>
      <c r="O251">
        <f t="shared" si="36"/>
        <v>28</v>
      </c>
      <c r="P251">
        <v>6</v>
      </c>
      <c r="Q251">
        <f t="shared" si="37"/>
        <v>42</v>
      </c>
      <c r="R251">
        <v>24</v>
      </c>
      <c r="S251">
        <f t="shared" si="38"/>
        <v>151</v>
      </c>
      <c r="T251">
        <f t="shared" si="39"/>
        <v>5.0333333333333332</v>
      </c>
      <c r="U251" s="19">
        <f t="shared" si="41"/>
        <v>6</v>
      </c>
      <c r="V251" s="95">
        <f t="shared" si="42"/>
        <v>3.0200000000000001E-2</v>
      </c>
      <c r="W251" s="19">
        <v>21.068026</v>
      </c>
      <c r="X251" s="19">
        <v>-98.642012300000005</v>
      </c>
      <c r="Y251" s="19">
        <v>537188.53389613586</v>
      </c>
      <c r="Z251" s="19">
        <v>2329718.0459365621</v>
      </c>
      <c r="AA251" s="15" t="s">
        <v>5610</v>
      </c>
    </row>
    <row r="252" spans="1:27" x14ac:dyDescent="0.3">
      <c r="A252" t="s">
        <v>5196</v>
      </c>
      <c r="B252" t="s">
        <v>4498</v>
      </c>
      <c r="C252" t="s">
        <v>441</v>
      </c>
      <c r="D252" t="s">
        <v>350</v>
      </c>
      <c r="E252" t="s">
        <v>4499</v>
      </c>
      <c r="F252">
        <v>7</v>
      </c>
      <c r="G252">
        <f t="shared" si="32"/>
        <v>42</v>
      </c>
      <c r="H252">
        <v>4</v>
      </c>
      <c r="I252">
        <f t="shared" si="33"/>
        <v>20</v>
      </c>
      <c r="J252">
        <v>6</v>
      </c>
      <c r="K252">
        <f t="shared" si="34"/>
        <v>30</v>
      </c>
      <c r="L252">
        <v>5</v>
      </c>
      <c r="M252">
        <f t="shared" si="35"/>
        <v>35</v>
      </c>
      <c r="N252">
        <v>4</v>
      </c>
      <c r="O252">
        <f t="shared" si="36"/>
        <v>28</v>
      </c>
      <c r="P252">
        <v>9</v>
      </c>
      <c r="Q252">
        <f t="shared" si="37"/>
        <v>63</v>
      </c>
      <c r="R252">
        <v>35</v>
      </c>
      <c r="S252">
        <f t="shared" si="38"/>
        <v>218</v>
      </c>
      <c r="T252">
        <f t="shared" si="39"/>
        <v>7.2666666666666666</v>
      </c>
      <c r="U252" s="19">
        <f t="shared" si="41"/>
        <v>8</v>
      </c>
      <c r="V252" s="95">
        <f t="shared" si="42"/>
        <v>4.36E-2</v>
      </c>
      <c r="W252" s="19">
        <v>21.030697</v>
      </c>
      <c r="X252" s="19">
        <v>-98.568735399999994</v>
      </c>
      <c r="Y252" s="19">
        <v>544811.96385746449</v>
      </c>
      <c r="Z252" s="19">
        <v>2325605.4793274654</v>
      </c>
      <c r="AA252" s="15" t="s">
        <v>5605</v>
      </c>
    </row>
    <row r="253" spans="1:27" x14ac:dyDescent="0.3">
      <c r="A253" t="s">
        <v>5196</v>
      </c>
      <c r="B253" t="s">
        <v>4503</v>
      </c>
      <c r="C253" t="s">
        <v>478</v>
      </c>
      <c r="D253" t="s">
        <v>350</v>
      </c>
      <c r="E253" t="s">
        <v>3087</v>
      </c>
      <c r="F253">
        <v>5</v>
      </c>
      <c r="G253">
        <f t="shared" si="32"/>
        <v>30</v>
      </c>
      <c r="H253">
        <v>0</v>
      </c>
      <c r="I253">
        <f t="shared" si="33"/>
        <v>0</v>
      </c>
      <c r="J253">
        <v>7</v>
      </c>
      <c r="K253">
        <f t="shared" si="34"/>
        <v>35</v>
      </c>
      <c r="L253">
        <v>3</v>
      </c>
      <c r="M253">
        <f t="shared" si="35"/>
        <v>21</v>
      </c>
      <c r="N253">
        <v>2</v>
      </c>
      <c r="O253">
        <f t="shared" si="36"/>
        <v>14</v>
      </c>
      <c r="P253">
        <v>3</v>
      </c>
      <c r="Q253">
        <f t="shared" si="37"/>
        <v>21</v>
      </c>
      <c r="R253">
        <v>20</v>
      </c>
      <c r="S253">
        <f t="shared" si="38"/>
        <v>121</v>
      </c>
      <c r="T253">
        <f t="shared" si="39"/>
        <v>4.0333333333333332</v>
      </c>
      <c r="U253" s="19">
        <f t="shared" si="41"/>
        <v>5</v>
      </c>
      <c r="V253" s="95">
        <f t="shared" si="42"/>
        <v>2.4199999999999999E-2</v>
      </c>
      <c r="W253" s="19">
        <v>21.079301399999999</v>
      </c>
      <c r="X253" s="19">
        <v>-98.640747200000007</v>
      </c>
      <c r="Y253" s="19">
        <v>537317.14299404155</v>
      </c>
      <c r="Z253" s="19">
        <v>2330966.2501743822</v>
      </c>
      <c r="AA253" s="15" t="s">
        <v>5610</v>
      </c>
    </row>
    <row r="254" spans="1:27" x14ac:dyDescent="0.3">
      <c r="A254" t="s">
        <v>5196</v>
      </c>
      <c r="B254" t="s">
        <v>4504</v>
      </c>
      <c r="C254" t="s">
        <v>1087</v>
      </c>
      <c r="D254" t="s">
        <v>5157</v>
      </c>
      <c r="E254" t="s">
        <v>548</v>
      </c>
      <c r="F254">
        <v>4</v>
      </c>
      <c r="G254">
        <f t="shared" si="32"/>
        <v>24</v>
      </c>
      <c r="H254">
        <v>3</v>
      </c>
      <c r="I254">
        <f t="shared" si="33"/>
        <v>15</v>
      </c>
      <c r="J254">
        <v>3</v>
      </c>
      <c r="K254">
        <f t="shared" si="34"/>
        <v>15</v>
      </c>
      <c r="L254">
        <v>1</v>
      </c>
      <c r="M254">
        <f t="shared" si="35"/>
        <v>7</v>
      </c>
      <c r="N254">
        <v>2</v>
      </c>
      <c r="O254">
        <f t="shared" si="36"/>
        <v>14</v>
      </c>
      <c r="P254">
        <v>10</v>
      </c>
      <c r="Q254">
        <f t="shared" si="37"/>
        <v>70</v>
      </c>
      <c r="R254">
        <v>23</v>
      </c>
      <c r="S254">
        <f t="shared" si="38"/>
        <v>145</v>
      </c>
      <c r="T254">
        <f t="shared" si="39"/>
        <v>4.833333333333333</v>
      </c>
      <c r="U254" s="19">
        <f t="shared" si="41"/>
        <v>5</v>
      </c>
      <c r="V254" s="95">
        <f t="shared" si="42"/>
        <v>2.9000000000000001E-2</v>
      </c>
      <c r="W254" s="19">
        <v>21.290979199999999</v>
      </c>
      <c r="X254" s="19">
        <v>-98.585151300000007</v>
      </c>
      <c r="Y254" s="19">
        <v>543030.8978143878</v>
      </c>
      <c r="Z254" s="19">
        <v>2354408.2116572787</v>
      </c>
      <c r="AA254" s="15" t="s">
        <v>5614</v>
      </c>
    </row>
    <row r="255" spans="1:27" x14ac:dyDescent="0.3">
      <c r="A255" t="s">
        <v>5196</v>
      </c>
      <c r="B255" t="s">
        <v>4528</v>
      </c>
      <c r="C255" t="s">
        <v>279</v>
      </c>
      <c r="D255" t="s">
        <v>350</v>
      </c>
      <c r="E255" t="s">
        <v>5385</v>
      </c>
      <c r="F255">
        <v>38</v>
      </c>
      <c r="G255">
        <f t="shared" si="32"/>
        <v>228</v>
      </c>
      <c r="H255">
        <v>30</v>
      </c>
      <c r="I255">
        <f t="shared" si="33"/>
        <v>150</v>
      </c>
      <c r="J255">
        <v>35</v>
      </c>
      <c r="K255">
        <f t="shared" si="34"/>
        <v>175</v>
      </c>
      <c r="L255">
        <v>26</v>
      </c>
      <c r="M255">
        <f t="shared" si="35"/>
        <v>182</v>
      </c>
      <c r="N255">
        <v>28</v>
      </c>
      <c r="O255">
        <f t="shared" si="36"/>
        <v>196</v>
      </c>
      <c r="P255">
        <v>31</v>
      </c>
      <c r="Q255">
        <f t="shared" si="37"/>
        <v>217</v>
      </c>
      <c r="R255">
        <v>188</v>
      </c>
      <c r="S255">
        <f t="shared" si="38"/>
        <v>1148</v>
      </c>
      <c r="T255">
        <f t="shared" si="39"/>
        <v>38.266666666666666</v>
      </c>
      <c r="U255" s="19">
        <f t="shared" si="41"/>
        <v>39</v>
      </c>
      <c r="V255" s="95">
        <f t="shared" si="42"/>
        <v>0.2296</v>
      </c>
      <c r="W255" s="19">
        <v>21.025372000000001</v>
      </c>
      <c r="X255" s="19">
        <v>-98.546695499999998</v>
      </c>
      <c r="Y255" s="19">
        <v>547103.7999973452</v>
      </c>
      <c r="Z255" s="19">
        <v>2325022.4756339681</v>
      </c>
      <c r="AA255" s="15" t="s">
        <v>5605</v>
      </c>
    </row>
    <row r="256" spans="1:27" x14ac:dyDescent="0.3">
      <c r="A256" t="s">
        <v>5196</v>
      </c>
      <c r="B256" t="s">
        <v>4529</v>
      </c>
      <c r="C256" t="s">
        <v>308</v>
      </c>
      <c r="D256" t="s">
        <v>350</v>
      </c>
      <c r="E256" t="s">
        <v>1256</v>
      </c>
      <c r="F256">
        <v>21</v>
      </c>
      <c r="G256">
        <f t="shared" si="32"/>
        <v>126</v>
      </c>
      <c r="H256">
        <v>37</v>
      </c>
      <c r="I256">
        <f t="shared" si="33"/>
        <v>185</v>
      </c>
      <c r="J256">
        <v>44</v>
      </c>
      <c r="K256">
        <f t="shared" si="34"/>
        <v>220</v>
      </c>
      <c r="L256">
        <v>24</v>
      </c>
      <c r="M256">
        <f t="shared" si="35"/>
        <v>168</v>
      </c>
      <c r="N256">
        <v>25</v>
      </c>
      <c r="O256">
        <f t="shared" si="36"/>
        <v>175</v>
      </c>
      <c r="P256">
        <v>26</v>
      </c>
      <c r="Q256">
        <f t="shared" si="37"/>
        <v>182</v>
      </c>
      <c r="R256">
        <v>177</v>
      </c>
      <c r="S256">
        <f t="shared" si="38"/>
        <v>1056</v>
      </c>
      <c r="T256">
        <f t="shared" si="39"/>
        <v>35.200000000000003</v>
      </c>
      <c r="U256" s="19">
        <f t="shared" si="41"/>
        <v>36</v>
      </c>
      <c r="V256" s="95">
        <f t="shared" si="42"/>
        <v>0.2112</v>
      </c>
      <c r="W256" s="19">
        <v>20.9591317</v>
      </c>
      <c r="X256" s="19">
        <v>-98.629124599999997</v>
      </c>
      <c r="Y256" s="19">
        <v>538555.32414828241</v>
      </c>
      <c r="Z256" s="19">
        <v>2317669.2684597936</v>
      </c>
      <c r="AA256" s="15" t="s">
        <v>5610</v>
      </c>
    </row>
    <row r="257" spans="1:27" x14ac:dyDescent="0.3">
      <c r="A257" t="s">
        <v>5196</v>
      </c>
      <c r="B257" t="s">
        <v>4539</v>
      </c>
      <c r="C257" t="s">
        <v>4540</v>
      </c>
      <c r="D257" t="s">
        <v>350</v>
      </c>
      <c r="E257" t="s">
        <v>1262</v>
      </c>
      <c r="F257">
        <v>10</v>
      </c>
      <c r="G257">
        <f t="shared" si="32"/>
        <v>60</v>
      </c>
      <c r="H257">
        <v>11</v>
      </c>
      <c r="I257">
        <f t="shared" si="33"/>
        <v>55</v>
      </c>
      <c r="J257">
        <v>16</v>
      </c>
      <c r="K257">
        <f t="shared" si="34"/>
        <v>80</v>
      </c>
      <c r="L257">
        <v>12</v>
      </c>
      <c r="M257">
        <f t="shared" si="35"/>
        <v>84</v>
      </c>
      <c r="N257">
        <v>11</v>
      </c>
      <c r="O257">
        <f t="shared" si="36"/>
        <v>77</v>
      </c>
      <c r="P257">
        <v>11</v>
      </c>
      <c r="Q257">
        <f t="shared" si="37"/>
        <v>77</v>
      </c>
      <c r="R257">
        <v>71</v>
      </c>
      <c r="S257">
        <f t="shared" si="38"/>
        <v>433</v>
      </c>
      <c r="T257">
        <f t="shared" si="39"/>
        <v>14.433333333333334</v>
      </c>
      <c r="U257" s="19">
        <f t="shared" si="41"/>
        <v>15</v>
      </c>
      <c r="V257" s="95">
        <f t="shared" si="42"/>
        <v>8.6599999999999996E-2</v>
      </c>
      <c r="W257" s="19">
        <v>20.986453300000001</v>
      </c>
      <c r="X257" s="19">
        <v>-98.584389400000006</v>
      </c>
      <c r="Y257" s="19">
        <v>543198.09606382763</v>
      </c>
      <c r="Z257" s="19">
        <v>2320704.4924022416</v>
      </c>
      <c r="AA257" s="15" t="s">
        <v>5610</v>
      </c>
    </row>
    <row r="258" spans="1:27" x14ac:dyDescent="0.3">
      <c r="A258" t="s">
        <v>5196</v>
      </c>
      <c r="B258" t="s">
        <v>4544</v>
      </c>
      <c r="C258" t="s">
        <v>255</v>
      </c>
      <c r="D258" t="s">
        <v>350</v>
      </c>
      <c r="E258" t="s">
        <v>1252</v>
      </c>
      <c r="F258">
        <v>1</v>
      </c>
      <c r="G258">
        <f t="shared" si="32"/>
        <v>6</v>
      </c>
      <c r="H258">
        <v>1</v>
      </c>
      <c r="I258">
        <f t="shared" si="33"/>
        <v>5</v>
      </c>
      <c r="J258">
        <v>1</v>
      </c>
      <c r="K258">
        <f t="shared" si="34"/>
        <v>5</v>
      </c>
      <c r="L258">
        <v>0</v>
      </c>
      <c r="M258">
        <f t="shared" si="35"/>
        <v>0</v>
      </c>
      <c r="N258">
        <v>3</v>
      </c>
      <c r="O258">
        <f t="shared" si="36"/>
        <v>21</v>
      </c>
      <c r="P258">
        <v>0</v>
      </c>
      <c r="Q258">
        <f t="shared" si="37"/>
        <v>0</v>
      </c>
      <c r="R258">
        <v>6</v>
      </c>
      <c r="S258">
        <f t="shared" si="38"/>
        <v>37</v>
      </c>
      <c r="T258">
        <f t="shared" si="39"/>
        <v>1.2333333333333334</v>
      </c>
      <c r="U258" s="19">
        <f t="shared" si="41"/>
        <v>2</v>
      </c>
      <c r="V258" s="95">
        <f t="shared" si="42"/>
        <v>7.4000000000000003E-3</v>
      </c>
      <c r="W258" s="19">
        <v>20.954634599999999</v>
      </c>
      <c r="X258" s="19">
        <v>-98.569015300000004</v>
      </c>
      <c r="Y258" s="19">
        <v>544805.56517438777</v>
      </c>
      <c r="Z258" s="19">
        <v>2317187.1955387332</v>
      </c>
      <c r="AA258" s="15" t="s">
        <v>5610</v>
      </c>
    </row>
    <row r="259" spans="1:27" x14ac:dyDescent="0.3">
      <c r="A259" t="s">
        <v>5196</v>
      </c>
      <c r="B259" t="s">
        <v>4545</v>
      </c>
      <c r="C259" t="s">
        <v>252</v>
      </c>
      <c r="D259" t="s">
        <v>350</v>
      </c>
      <c r="E259" t="s">
        <v>1261</v>
      </c>
      <c r="F259">
        <v>24</v>
      </c>
      <c r="G259">
        <f t="shared" ref="G259:G322" si="43">F259*6</f>
        <v>144</v>
      </c>
      <c r="H259">
        <v>27</v>
      </c>
      <c r="I259">
        <f t="shared" ref="I259:I322" si="44">H259*5</f>
        <v>135</v>
      </c>
      <c r="J259">
        <v>33</v>
      </c>
      <c r="K259">
        <f t="shared" ref="K259:K322" si="45">J259*5</f>
        <v>165</v>
      </c>
      <c r="L259">
        <v>43</v>
      </c>
      <c r="M259">
        <f t="shared" ref="M259:M322" si="46">L259*7</f>
        <v>301</v>
      </c>
      <c r="N259">
        <v>43</v>
      </c>
      <c r="O259">
        <f t="shared" ref="O259:O322" si="47">N259*7</f>
        <v>301</v>
      </c>
      <c r="P259">
        <v>33</v>
      </c>
      <c r="Q259">
        <f t="shared" ref="Q259:Q322" si="48">P259*7</f>
        <v>231</v>
      </c>
      <c r="R259">
        <v>203</v>
      </c>
      <c r="S259">
        <f t="shared" ref="S259:S322" si="49">G259+I259+K259+M259+O259+Q259</f>
        <v>1277</v>
      </c>
      <c r="T259">
        <f t="shared" ref="T259:T322" si="50">S259/30</f>
        <v>42.56666666666667</v>
      </c>
      <c r="U259" s="19">
        <f t="shared" si="41"/>
        <v>43</v>
      </c>
      <c r="V259" s="95">
        <f t="shared" si="42"/>
        <v>0.25540000000000002</v>
      </c>
      <c r="W259" s="19">
        <v>20.961926299999998</v>
      </c>
      <c r="X259" s="19">
        <v>-98.595798799999997</v>
      </c>
      <c r="Y259" s="19">
        <v>542019.0557641167</v>
      </c>
      <c r="Z259" s="19">
        <v>2317986.9411125993</v>
      </c>
      <c r="AA259" s="15" t="s">
        <v>5610</v>
      </c>
    </row>
    <row r="260" spans="1:27" x14ac:dyDescent="0.3">
      <c r="A260" t="s">
        <v>5196</v>
      </c>
      <c r="B260" t="s">
        <v>4546</v>
      </c>
      <c r="C260" t="s">
        <v>910</v>
      </c>
      <c r="D260" t="s">
        <v>350</v>
      </c>
      <c r="E260" t="s">
        <v>5180</v>
      </c>
      <c r="F260">
        <v>70</v>
      </c>
      <c r="G260">
        <f t="shared" si="43"/>
        <v>420</v>
      </c>
      <c r="H260">
        <v>76</v>
      </c>
      <c r="I260">
        <f t="shared" si="44"/>
        <v>380</v>
      </c>
      <c r="J260">
        <v>66</v>
      </c>
      <c r="K260">
        <f t="shared" si="45"/>
        <v>330</v>
      </c>
      <c r="L260">
        <v>67</v>
      </c>
      <c r="M260">
        <f t="shared" si="46"/>
        <v>469</v>
      </c>
      <c r="N260">
        <v>70</v>
      </c>
      <c r="O260">
        <f t="shared" si="47"/>
        <v>490</v>
      </c>
      <c r="P260">
        <v>65</v>
      </c>
      <c r="Q260">
        <f t="shared" si="48"/>
        <v>455</v>
      </c>
      <c r="R260">
        <v>414</v>
      </c>
      <c r="S260">
        <f t="shared" si="49"/>
        <v>2544</v>
      </c>
      <c r="T260">
        <f t="shared" si="50"/>
        <v>84.8</v>
      </c>
      <c r="U260" s="19">
        <f t="shared" si="41"/>
        <v>85</v>
      </c>
      <c r="V260" s="95">
        <f t="shared" si="42"/>
        <v>0.50880000000000003</v>
      </c>
      <c r="W260" s="19">
        <v>21.040555999999999</v>
      </c>
      <c r="X260" s="19">
        <v>-98.613332999999997</v>
      </c>
      <c r="Y260" s="19">
        <v>540175.20498188515</v>
      </c>
      <c r="Z260" s="19">
        <v>2326684.7543879221</v>
      </c>
      <c r="AA260" s="15" t="s">
        <v>5610</v>
      </c>
    </row>
    <row r="261" spans="1:27" x14ac:dyDescent="0.3">
      <c r="A261" t="s">
        <v>5196</v>
      </c>
      <c r="B261" t="s">
        <v>4564</v>
      </c>
      <c r="C261" t="s">
        <v>594</v>
      </c>
      <c r="D261" t="s">
        <v>202</v>
      </c>
      <c r="E261" t="s">
        <v>5370</v>
      </c>
      <c r="F261">
        <v>7</v>
      </c>
      <c r="G261">
        <f t="shared" si="43"/>
        <v>42</v>
      </c>
      <c r="H261">
        <v>4</v>
      </c>
      <c r="I261">
        <f t="shared" si="44"/>
        <v>20</v>
      </c>
      <c r="J261">
        <v>8</v>
      </c>
      <c r="K261">
        <f t="shared" si="45"/>
        <v>40</v>
      </c>
      <c r="L261">
        <v>7</v>
      </c>
      <c r="M261">
        <f t="shared" si="46"/>
        <v>49</v>
      </c>
      <c r="N261">
        <v>5</v>
      </c>
      <c r="O261">
        <f t="shared" si="47"/>
        <v>35</v>
      </c>
      <c r="P261">
        <v>5</v>
      </c>
      <c r="Q261">
        <f t="shared" si="48"/>
        <v>35</v>
      </c>
      <c r="R261">
        <v>36</v>
      </c>
      <c r="S261">
        <f t="shared" si="49"/>
        <v>221</v>
      </c>
      <c r="T261">
        <f t="shared" si="50"/>
        <v>7.3666666666666663</v>
      </c>
      <c r="U261" s="19">
        <f t="shared" si="41"/>
        <v>8</v>
      </c>
      <c r="V261" s="95">
        <f t="shared" si="42"/>
        <v>4.4200000000000003E-2</v>
      </c>
      <c r="W261" s="19">
        <v>21.104999800000002</v>
      </c>
      <c r="X261" s="19">
        <v>-98.531666599999994</v>
      </c>
      <c r="Y261" s="19">
        <v>548639.61677800806</v>
      </c>
      <c r="Z261" s="19">
        <v>2333839.896409194</v>
      </c>
      <c r="AA261" s="15" t="s">
        <v>5612</v>
      </c>
    </row>
    <row r="262" spans="1:27" x14ac:dyDescent="0.3">
      <c r="A262" t="s">
        <v>5196</v>
      </c>
      <c r="B262" t="s">
        <v>4565</v>
      </c>
      <c r="C262" t="s">
        <v>266</v>
      </c>
      <c r="D262" t="s">
        <v>5157</v>
      </c>
      <c r="E262" t="s">
        <v>749</v>
      </c>
      <c r="F262">
        <v>8</v>
      </c>
      <c r="G262">
        <f t="shared" si="43"/>
        <v>48</v>
      </c>
      <c r="H262">
        <v>6</v>
      </c>
      <c r="I262">
        <f t="shared" si="44"/>
        <v>30</v>
      </c>
      <c r="J262">
        <v>5</v>
      </c>
      <c r="K262">
        <f t="shared" si="45"/>
        <v>25</v>
      </c>
      <c r="L262">
        <v>7</v>
      </c>
      <c r="M262">
        <f t="shared" si="46"/>
        <v>49</v>
      </c>
      <c r="N262">
        <v>9</v>
      </c>
      <c r="O262">
        <f t="shared" si="47"/>
        <v>63</v>
      </c>
      <c r="P262">
        <v>2</v>
      </c>
      <c r="Q262">
        <f t="shared" si="48"/>
        <v>14</v>
      </c>
      <c r="R262">
        <v>37</v>
      </c>
      <c r="S262">
        <f t="shared" si="49"/>
        <v>229</v>
      </c>
      <c r="T262">
        <f t="shared" si="50"/>
        <v>7.6333333333333337</v>
      </c>
      <c r="U262" s="19">
        <f t="shared" si="41"/>
        <v>8</v>
      </c>
      <c r="V262" s="95">
        <f t="shared" si="42"/>
        <v>4.58E-2</v>
      </c>
      <c r="W262" s="19">
        <v>21.226870300000002</v>
      </c>
      <c r="X262" s="19">
        <v>-98.5449792</v>
      </c>
      <c r="Y262" s="19">
        <v>547218.31220406701</v>
      </c>
      <c r="Z262" s="19">
        <v>2347324.2070998941</v>
      </c>
      <c r="AA262" s="15" t="s">
        <v>5586</v>
      </c>
    </row>
    <row r="263" spans="1:27" x14ac:dyDescent="0.3">
      <c r="A263" t="s">
        <v>5196</v>
      </c>
      <c r="B263" t="s">
        <v>4567</v>
      </c>
      <c r="C263" t="s">
        <v>289</v>
      </c>
      <c r="D263" t="s">
        <v>5157</v>
      </c>
      <c r="E263" t="s">
        <v>1135</v>
      </c>
      <c r="F263">
        <v>6</v>
      </c>
      <c r="G263">
        <f t="shared" si="43"/>
        <v>36</v>
      </c>
      <c r="H263">
        <v>6</v>
      </c>
      <c r="I263">
        <f t="shared" si="44"/>
        <v>30</v>
      </c>
      <c r="J263">
        <v>2</v>
      </c>
      <c r="K263">
        <f t="shared" si="45"/>
        <v>10</v>
      </c>
      <c r="L263">
        <v>6</v>
      </c>
      <c r="M263">
        <f t="shared" si="46"/>
        <v>42</v>
      </c>
      <c r="N263">
        <v>5</v>
      </c>
      <c r="O263">
        <f t="shared" si="47"/>
        <v>35</v>
      </c>
      <c r="P263">
        <v>8</v>
      </c>
      <c r="Q263">
        <f t="shared" si="48"/>
        <v>56</v>
      </c>
      <c r="R263">
        <v>33</v>
      </c>
      <c r="S263">
        <f t="shared" si="49"/>
        <v>209</v>
      </c>
      <c r="T263">
        <f t="shared" si="50"/>
        <v>6.9666666666666668</v>
      </c>
      <c r="U263" s="19">
        <f t="shared" si="41"/>
        <v>7</v>
      </c>
      <c r="V263" s="95">
        <f t="shared" si="42"/>
        <v>4.1799999999999997E-2</v>
      </c>
      <c r="W263" s="19">
        <v>21.202750000000002</v>
      </c>
      <c r="X263" s="19">
        <v>-98.541122400000006</v>
      </c>
      <c r="Y263" s="19">
        <v>547626.28253728815</v>
      </c>
      <c r="Z263" s="19">
        <v>2344655.7719009267</v>
      </c>
      <c r="AA263" s="15" t="s">
        <v>5586</v>
      </c>
    </row>
    <row r="264" spans="1:27" x14ac:dyDescent="0.3">
      <c r="A264" t="s">
        <v>5196</v>
      </c>
      <c r="B264" t="s">
        <v>4569</v>
      </c>
      <c r="C264" t="s">
        <v>339</v>
      </c>
      <c r="D264" t="s">
        <v>202</v>
      </c>
      <c r="E264" t="s">
        <v>4570</v>
      </c>
      <c r="F264">
        <v>1</v>
      </c>
      <c r="G264">
        <f t="shared" si="43"/>
        <v>6</v>
      </c>
      <c r="H264">
        <v>4</v>
      </c>
      <c r="I264">
        <f t="shared" si="44"/>
        <v>20</v>
      </c>
      <c r="J264">
        <v>2</v>
      </c>
      <c r="K264">
        <f t="shared" si="45"/>
        <v>10</v>
      </c>
      <c r="L264">
        <v>4</v>
      </c>
      <c r="M264">
        <f t="shared" si="46"/>
        <v>28</v>
      </c>
      <c r="N264">
        <v>2</v>
      </c>
      <c r="O264">
        <f t="shared" si="47"/>
        <v>14</v>
      </c>
      <c r="P264">
        <v>3</v>
      </c>
      <c r="Q264">
        <f t="shared" si="48"/>
        <v>21</v>
      </c>
      <c r="R264">
        <v>16</v>
      </c>
      <c r="S264">
        <f t="shared" si="49"/>
        <v>99</v>
      </c>
      <c r="T264">
        <f t="shared" si="50"/>
        <v>3.3</v>
      </c>
      <c r="U264" s="19">
        <f t="shared" si="41"/>
        <v>4</v>
      </c>
      <c r="V264" s="95">
        <f t="shared" si="42"/>
        <v>1.9800000000000002E-2</v>
      </c>
      <c r="W264" s="19">
        <v>21.119113200000001</v>
      </c>
      <c r="X264" s="19">
        <v>-98.565672699999993</v>
      </c>
      <c r="Y264" s="19">
        <v>545103.53394006565</v>
      </c>
      <c r="Z264" s="19">
        <v>2335391.901226338</v>
      </c>
      <c r="AA264" s="15" t="s">
        <v>5615</v>
      </c>
    </row>
    <row r="265" spans="1:27" x14ac:dyDescent="0.3">
      <c r="A265" t="s">
        <v>5196</v>
      </c>
      <c r="B265" t="s">
        <v>4571</v>
      </c>
      <c r="C265" t="s">
        <v>1148</v>
      </c>
      <c r="D265" t="s">
        <v>202</v>
      </c>
      <c r="E265" t="s">
        <v>1302</v>
      </c>
      <c r="F265">
        <v>2</v>
      </c>
      <c r="G265">
        <f t="shared" si="43"/>
        <v>12</v>
      </c>
      <c r="H265">
        <v>2</v>
      </c>
      <c r="I265">
        <f t="shared" si="44"/>
        <v>10</v>
      </c>
      <c r="J265">
        <v>0</v>
      </c>
      <c r="K265">
        <f t="shared" si="45"/>
        <v>0</v>
      </c>
      <c r="L265">
        <v>1</v>
      </c>
      <c r="M265">
        <f t="shared" si="46"/>
        <v>7</v>
      </c>
      <c r="N265">
        <v>1</v>
      </c>
      <c r="O265">
        <f t="shared" si="47"/>
        <v>7</v>
      </c>
      <c r="P265">
        <v>5</v>
      </c>
      <c r="Q265">
        <f t="shared" si="48"/>
        <v>35</v>
      </c>
      <c r="R265">
        <v>11</v>
      </c>
      <c r="S265">
        <f t="shared" si="49"/>
        <v>71</v>
      </c>
      <c r="T265">
        <f t="shared" si="50"/>
        <v>2.3666666666666667</v>
      </c>
      <c r="U265" s="19">
        <f t="shared" si="41"/>
        <v>3</v>
      </c>
      <c r="V265" s="95">
        <f t="shared" si="42"/>
        <v>1.4200000000000001E-2</v>
      </c>
      <c r="W265" s="19">
        <v>21.1242217</v>
      </c>
      <c r="X265" s="19">
        <v>-98.579656400000005</v>
      </c>
      <c r="Y265" s="19">
        <v>543649.85588383011</v>
      </c>
      <c r="Z265" s="19">
        <v>2335953.3897926952</v>
      </c>
      <c r="AA265" s="15" t="s">
        <v>5612</v>
      </c>
    </row>
    <row r="266" spans="1:27" x14ac:dyDescent="0.3">
      <c r="A266" t="s">
        <v>5196</v>
      </c>
      <c r="B266" t="s">
        <v>4572</v>
      </c>
      <c r="C266" t="s">
        <v>3508</v>
      </c>
      <c r="D266" t="s">
        <v>202</v>
      </c>
      <c r="E266" t="s">
        <v>4573</v>
      </c>
      <c r="F266">
        <v>6</v>
      </c>
      <c r="G266">
        <f t="shared" si="43"/>
        <v>36</v>
      </c>
      <c r="H266">
        <v>4</v>
      </c>
      <c r="I266">
        <f t="shared" si="44"/>
        <v>20</v>
      </c>
      <c r="J266">
        <v>3</v>
      </c>
      <c r="K266">
        <f t="shared" si="45"/>
        <v>15</v>
      </c>
      <c r="L266">
        <v>4</v>
      </c>
      <c r="M266">
        <f t="shared" si="46"/>
        <v>28</v>
      </c>
      <c r="N266">
        <v>8</v>
      </c>
      <c r="O266">
        <f t="shared" si="47"/>
        <v>56</v>
      </c>
      <c r="P266">
        <v>13</v>
      </c>
      <c r="Q266">
        <f t="shared" si="48"/>
        <v>91</v>
      </c>
      <c r="R266">
        <v>38</v>
      </c>
      <c r="S266">
        <f t="shared" si="49"/>
        <v>246</v>
      </c>
      <c r="T266">
        <f t="shared" si="50"/>
        <v>8.1999999999999993</v>
      </c>
      <c r="U266" s="19">
        <f t="shared" si="41"/>
        <v>9</v>
      </c>
      <c r="V266" s="95">
        <f t="shared" si="42"/>
        <v>4.9200000000000001E-2</v>
      </c>
      <c r="W266" s="19">
        <v>21.1014242</v>
      </c>
      <c r="X266" s="19">
        <v>-98.540860199999997</v>
      </c>
      <c r="Y266" s="19">
        <v>547685.92516174412</v>
      </c>
      <c r="Z266" s="19">
        <v>2333441.3778738645</v>
      </c>
      <c r="AA266" s="15" t="s">
        <v>5605</v>
      </c>
    </row>
    <row r="267" spans="1:27" x14ac:dyDescent="0.3">
      <c r="A267" t="s">
        <v>5196</v>
      </c>
      <c r="B267" t="s">
        <v>4575</v>
      </c>
      <c r="C267" t="s">
        <v>277</v>
      </c>
      <c r="D267" t="s">
        <v>202</v>
      </c>
      <c r="E267" t="s">
        <v>1253</v>
      </c>
      <c r="F267">
        <v>9</v>
      </c>
      <c r="G267">
        <f t="shared" si="43"/>
        <v>54</v>
      </c>
      <c r="H267">
        <v>7</v>
      </c>
      <c r="I267">
        <f t="shared" si="44"/>
        <v>35</v>
      </c>
      <c r="J267">
        <v>9</v>
      </c>
      <c r="K267">
        <f t="shared" si="45"/>
        <v>45</v>
      </c>
      <c r="L267">
        <v>11</v>
      </c>
      <c r="M267">
        <f t="shared" si="46"/>
        <v>77</v>
      </c>
      <c r="N267">
        <v>9</v>
      </c>
      <c r="O267">
        <f t="shared" si="47"/>
        <v>63</v>
      </c>
      <c r="P267">
        <v>7</v>
      </c>
      <c r="Q267">
        <f t="shared" si="48"/>
        <v>49</v>
      </c>
      <c r="R267">
        <v>52</v>
      </c>
      <c r="S267">
        <f t="shared" si="49"/>
        <v>323</v>
      </c>
      <c r="T267">
        <f t="shared" si="50"/>
        <v>10.766666666666667</v>
      </c>
      <c r="U267" s="19">
        <f t="shared" si="41"/>
        <v>11</v>
      </c>
      <c r="V267" s="95">
        <f t="shared" si="42"/>
        <v>6.4600000000000005E-2</v>
      </c>
      <c r="W267" s="19">
        <v>21.1130867</v>
      </c>
      <c r="X267" s="19">
        <v>-98.455784199999997</v>
      </c>
      <c r="Y267" s="19">
        <v>556517.62400307122</v>
      </c>
      <c r="Z267" s="19">
        <v>2334760.0133053162</v>
      </c>
      <c r="AA267" s="15" t="s">
        <v>5606</v>
      </c>
    </row>
    <row r="268" spans="1:27" x14ac:dyDescent="0.3">
      <c r="A268" t="s">
        <v>5196</v>
      </c>
      <c r="B268" t="s">
        <v>4577</v>
      </c>
      <c r="C268" t="s">
        <v>266</v>
      </c>
      <c r="D268" t="s">
        <v>202</v>
      </c>
      <c r="E268" t="s">
        <v>1280</v>
      </c>
      <c r="F268">
        <v>0</v>
      </c>
      <c r="G268">
        <f t="shared" si="43"/>
        <v>0</v>
      </c>
      <c r="H268">
        <v>5</v>
      </c>
      <c r="I268">
        <f t="shared" si="44"/>
        <v>25</v>
      </c>
      <c r="J268">
        <v>5</v>
      </c>
      <c r="K268">
        <f t="shared" si="45"/>
        <v>25</v>
      </c>
      <c r="L268">
        <v>5</v>
      </c>
      <c r="M268">
        <f t="shared" si="46"/>
        <v>35</v>
      </c>
      <c r="N268">
        <v>5</v>
      </c>
      <c r="O268">
        <f t="shared" si="47"/>
        <v>35</v>
      </c>
      <c r="P268">
        <v>6</v>
      </c>
      <c r="Q268">
        <f t="shared" si="48"/>
        <v>42</v>
      </c>
      <c r="R268">
        <v>26</v>
      </c>
      <c r="S268">
        <f t="shared" si="49"/>
        <v>162</v>
      </c>
      <c r="T268">
        <f t="shared" si="50"/>
        <v>5.4</v>
      </c>
      <c r="U268" s="19">
        <f t="shared" si="41"/>
        <v>6</v>
      </c>
      <c r="V268" s="95">
        <f t="shared" si="42"/>
        <v>3.2399999999999998E-2</v>
      </c>
      <c r="W268" s="19">
        <v>21.211264199999999</v>
      </c>
      <c r="X268" s="19">
        <v>-98.524729600000001</v>
      </c>
      <c r="Y268" s="19">
        <v>549324.86981204827</v>
      </c>
      <c r="Z268" s="19">
        <v>2345603.1252621901</v>
      </c>
      <c r="AA268" s="15" t="s">
        <v>5586</v>
      </c>
    </row>
    <row r="269" spans="1:27" x14ac:dyDescent="0.3">
      <c r="A269" t="s">
        <v>5196</v>
      </c>
      <c r="B269" t="s">
        <v>4583</v>
      </c>
      <c r="C269" t="s">
        <v>280</v>
      </c>
      <c r="D269" t="s">
        <v>5187</v>
      </c>
      <c r="E269" t="s">
        <v>1096</v>
      </c>
      <c r="F269">
        <v>7</v>
      </c>
      <c r="G269">
        <f t="shared" si="43"/>
        <v>42</v>
      </c>
      <c r="H269">
        <v>8</v>
      </c>
      <c r="I269">
        <f t="shared" si="44"/>
        <v>40</v>
      </c>
      <c r="J269">
        <v>9</v>
      </c>
      <c r="K269">
        <f t="shared" si="45"/>
        <v>45</v>
      </c>
      <c r="L269">
        <v>8</v>
      </c>
      <c r="M269">
        <f t="shared" si="46"/>
        <v>56</v>
      </c>
      <c r="N269">
        <v>13</v>
      </c>
      <c r="O269">
        <f t="shared" si="47"/>
        <v>91</v>
      </c>
      <c r="P269">
        <v>9</v>
      </c>
      <c r="Q269">
        <f t="shared" si="48"/>
        <v>63</v>
      </c>
      <c r="R269">
        <v>54</v>
      </c>
      <c r="S269">
        <f t="shared" si="49"/>
        <v>337</v>
      </c>
      <c r="T269">
        <f t="shared" si="50"/>
        <v>11.233333333333333</v>
      </c>
      <c r="U269" s="19">
        <f t="shared" si="41"/>
        <v>12</v>
      </c>
      <c r="V269" s="95">
        <f t="shared" si="42"/>
        <v>6.7400000000000002E-2</v>
      </c>
      <c r="W269" s="19">
        <v>21.179592700000001</v>
      </c>
      <c r="X269" s="19">
        <v>-98.858365800000001</v>
      </c>
      <c r="Y269" s="19">
        <v>514702.20563214773</v>
      </c>
      <c r="Z269" s="19">
        <v>2342030.4199326411</v>
      </c>
      <c r="AA269" s="15" t="s">
        <v>5613</v>
      </c>
    </row>
    <row r="270" spans="1:27" x14ac:dyDescent="0.3">
      <c r="A270" t="s">
        <v>5196</v>
      </c>
      <c r="B270" t="s">
        <v>4586</v>
      </c>
      <c r="C270" t="s">
        <v>4587</v>
      </c>
      <c r="D270" t="s">
        <v>202</v>
      </c>
      <c r="E270" t="s">
        <v>4588</v>
      </c>
      <c r="F270">
        <v>0</v>
      </c>
      <c r="G270">
        <f t="shared" si="43"/>
        <v>0</v>
      </c>
      <c r="H270">
        <v>2</v>
      </c>
      <c r="I270">
        <f t="shared" si="44"/>
        <v>10</v>
      </c>
      <c r="J270">
        <v>2</v>
      </c>
      <c r="K270">
        <f t="shared" si="45"/>
        <v>10</v>
      </c>
      <c r="L270">
        <v>1</v>
      </c>
      <c r="M270">
        <f t="shared" si="46"/>
        <v>7</v>
      </c>
      <c r="N270">
        <v>5</v>
      </c>
      <c r="O270">
        <f t="shared" si="47"/>
        <v>35</v>
      </c>
      <c r="P270">
        <v>0</v>
      </c>
      <c r="Q270">
        <f t="shared" si="48"/>
        <v>0</v>
      </c>
      <c r="R270">
        <v>10</v>
      </c>
      <c r="S270">
        <f t="shared" si="49"/>
        <v>62</v>
      </c>
      <c r="T270">
        <f t="shared" si="50"/>
        <v>2.0666666666666669</v>
      </c>
      <c r="U270" s="19">
        <f t="shared" si="41"/>
        <v>3</v>
      </c>
      <c r="V270" s="95">
        <f t="shared" si="42"/>
        <v>1.24E-2</v>
      </c>
      <c r="W270" s="19">
        <v>21.150538099999999</v>
      </c>
      <c r="X270" s="19">
        <v>-98.315516900000006</v>
      </c>
      <c r="Y270" s="19">
        <v>571067.20298779907</v>
      </c>
      <c r="Z270" s="19">
        <v>2338961.4134063544</v>
      </c>
      <c r="AA270" s="15" t="s">
        <v>5581</v>
      </c>
    </row>
    <row r="271" spans="1:27" x14ac:dyDescent="0.3">
      <c r="A271" t="s">
        <v>5196</v>
      </c>
      <c r="B271" t="s">
        <v>4597</v>
      </c>
      <c r="C271" t="s">
        <v>4598</v>
      </c>
      <c r="D271" t="s">
        <v>5157</v>
      </c>
      <c r="E271" t="s">
        <v>1140</v>
      </c>
      <c r="F271">
        <v>2</v>
      </c>
      <c r="G271">
        <f t="shared" si="43"/>
        <v>12</v>
      </c>
      <c r="H271">
        <v>1</v>
      </c>
      <c r="I271">
        <f t="shared" si="44"/>
        <v>5</v>
      </c>
      <c r="J271">
        <v>4</v>
      </c>
      <c r="K271">
        <f t="shared" si="45"/>
        <v>20</v>
      </c>
      <c r="L271">
        <v>9</v>
      </c>
      <c r="M271">
        <f t="shared" si="46"/>
        <v>63</v>
      </c>
      <c r="N271">
        <v>3</v>
      </c>
      <c r="O271">
        <f t="shared" si="47"/>
        <v>21</v>
      </c>
      <c r="P271">
        <v>4</v>
      </c>
      <c r="Q271">
        <f t="shared" si="48"/>
        <v>28</v>
      </c>
      <c r="R271">
        <v>23</v>
      </c>
      <c r="S271">
        <f t="shared" si="49"/>
        <v>149</v>
      </c>
      <c r="T271">
        <f t="shared" si="50"/>
        <v>4.9666666666666668</v>
      </c>
      <c r="U271" s="19">
        <f t="shared" si="41"/>
        <v>5</v>
      </c>
      <c r="V271" s="95">
        <f t="shared" si="42"/>
        <v>2.98E-2</v>
      </c>
      <c r="W271" s="19">
        <v>21.284344399999998</v>
      </c>
      <c r="X271" s="19">
        <v>-98.533995700000006</v>
      </c>
      <c r="Y271" s="19">
        <v>548339.35114314593</v>
      </c>
      <c r="Z271" s="19">
        <v>2353688.6881297659</v>
      </c>
      <c r="AA271" s="15" t="s">
        <v>5614</v>
      </c>
    </row>
    <row r="272" spans="1:27" x14ac:dyDescent="0.3">
      <c r="A272" t="s">
        <v>5196</v>
      </c>
      <c r="B272" t="s">
        <v>4609</v>
      </c>
      <c r="C272" t="s">
        <v>4610</v>
      </c>
      <c r="D272" t="s">
        <v>301</v>
      </c>
      <c r="E272" t="s">
        <v>533</v>
      </c>
      <c r="F272">
        <v>33</v>
      </c>
      <c r="G272">
        <f t="shared" si="43"/>
        <v>198</v>
      </c>
      <c r="H272">
        <v>33</v>
      </c>
      <c r="I272">
        <f t="shared" si="44"/>
        <v>165</v>
      </c>
      <c r="J272">
        <v>36</v>
      </c>
      <c r="K272">
        <f t="shared" si="45"/>
        <v>180</v>
      </c>
      <c r="L272">
        <v>30</v>
      </c>
      <c r="M272">
        <f t="shared" si="46"/>
        <v>210</v>
      </c>
      <c r="N272">
        <v>40</v>
      </c>
      <c r="O272">
        <f t="shared" si="47"/>
        <v>280</v>
      </c>
      <c r="P272">
        <v>30</v>
      </c>
      <c r="Q272">
        <f t="shared" si="48"/>
        <v>210</v>
      </c>
      <c r="R272">
        <v>202</v>
      </c>
      <c r="S272">
        <f t="shared" si="49"/>
        <v>1243</v>
      </c>
      <c r="T272">
        <f t="shared" si="50"/>
        <v>41.43333333333333</v>
      </c>
      <c r="U272" s="19">
        <f t="shared" si="41"/>
        <v>42</v>
      </c>
      <c r="V272" s="95">
        <f t="shared" si="42"/>
        <v>0.24859999999999999</v>
      </c>
      <c r="W272" s="19">
        <v>21.0183538192511</v>
      </c>
      <c r="X272" s="19">
        <v>-98.485492232842006</v>
      </c>
      <c r="Y272" s="19">
        <v>553466.17937689181</v>
      </c>
      <c r="Z272" s="19">
        <v>2324265.000960384</v>
      </c>
      <c r="AA272" s="15" t="s">
        <v>5616</v>
      </c>
    </row>
    <row r="273" spans="1:27" x14ac:dyDescent="0.3">
      <c r="A273" t="s">
        <v>5196</v>
      </c>
      <c r="B273" t="s">
        <v>4624</v>
      </c>
      <c r="C273" t="s">
        <v>357</v>
      </c>
      <c r="D273" t="s">
        <v>202</v>
      </c>
      <c r="E273" t="s">
        <v>4625</v>
      </c>
      <c r="F273">
        <v>2</v>
      </c>
      <c r="G273">
        <f t="shared" si="43"/>
        <v>12</v>
      </c>
      <c r="H273">
        <v>2</v>
      </c>
      <c r="I273">
        <f t="shared" si="44"/>
        <v>10</v>
      </c>
      <c r="J273">
        <v>2</v>
      </c>
      <c r="K273">
        <f t="shared" si="45"/>
        <v>10</v>
      </c>
      <c r="L273">
        <v>1</v>
      </c>
      <c r="M273">
        <f t="shared" si="46"/>
        <v>7</v>
      </c>
      <c r="N273">
        <v>2</v>
      </c>
      <c r="O273">
        <f t="shared" si="47"/>
        <v>14</v>
      </c>
      <c r="P273">
        <v>4</v>
      </c>
      <c r="Q273">
        <f t="shared" si="48"/>
        <v>28</v>
      </c>
      <c r="R273">
        <v>13</v>
      </c>
      <c r="S273">
        <f t="shared" si="49"/>
        <v>81</v>
      </c>
      <c r="T273">
        <f t="shared" si="50"/>
        <v>2.7</v>
      </c>
      <c r="U273" s="19">
        <f t="shared" si="41"/>
        <v>3</v>
      </c>
      <c r="V273" s="95">
        <f t="shared" si="42"/>
        <v>1.6199999999999999E-2</v>
      </c>
      <c r="W273" s="19">
        <v>21.0999561</v>
      </c>
      <c r="X273" s="19">
        <v>-98.580858399999997</v>
      </c>
      <c r="Y273" s="19">
        <v>543532.11126260052</v>
      </c>
      <c r="Z273" s="19">
        <v>2333267.4307992719</v>
      </c>
      <c r="AA273" s="15" t="s">
        <v>5615</v>
      </c>
    </row>
    <row r="274" spans="1:27" x14ac:dyDescent="0.3">
      <c r="A274" t="s">
        <v>5196</v>
      </c>
      <c r="B274" t="s">
        <v>4627</v>
      </c>
      <c r="C274" t="s">
        <v>378</v>
      </c>
      <c r="D274" t="s">
        <v>5157</v>
      </c>
      <c r="E274" t="s">
        <v>4628</v>
      </c>
      <c r="F274">
        <v>7</v>
      </c>
      <c r="G274">
        <f t="shared" si="43"/>
        <v>42</v>
      </c>
      <c r="H274">
        <v>7</v>
      </c>
      <c r="I274">
        <f t="shared" si="44"/>
        <v>35</v>
      </c>
      <c r="J274">
        <v>4</v>
      </c>
      <c r="K274">
        <f t="shared" si="45"/>
        <v>20</v>
      </c>
      <c r="L274">
        <v>4</v>
      </c>
      <c r="M274">
        <f t="shared" si="46"/>
        <v>28</v>
      </c>
      <c r="N274">
        <v>2</v>
      </c>
      <c r="O274">
        <f t="shared" si="47"/>
        <v>14</v>
      </c>
      <c r="P274">
        <v>5</v>
      </c>
      <c r="Q274">
        <f t="shared" si="48"/>
        <v>35</v>
      </c>
      <c r="R274">
        <v>29</v>
      </c>
      <c r="S274">
        <f t="shared" si="49"/>
        <v>174</v>
      </c>
      <c r="T274">
        <f t="shared" si="50"/>
        <v>5.8</v>
      </c>
      <c r="U274" s="19">
        <f t="shared" si="41"/>
        <v>6</v>
      </c>
      <c r="V274" s="95">
        <f t="shared" si="42"/>
        <v>3.4799999999999998E-2</v>
      </c>
      <c r="W274" s="19">
        <v>21.1421025</v>
      </c>
      <c r="X274" s="19">
        <v>-98.584120999999996</v>
      </c>
      <c r="Y274" s="19">
        <v>543181.05211505084</v>
      </c>
      <c r="Z274" s="19">
        <v>2337931.1574609391</v>
      </c>
      <c r="AA274" s="15" t="s">
        <v>5601</v>
      </c>
    </row>
    <row r="275" spans="1:27" x14ac:dyDescent="0.3">
      <c r="A275" t="s">
        <v>5196</v>
      </c>
      <c r="B275" t="s">
        <v>4658</v>
      </c>
      <c r="C275" t="s">
        <v>403</v>
      </c>
      <c r="D275" t="s">
        <v>301</v>
      </c>
      <c r="E275" t="s">
        <v>4659</v>
      </c>
      <c r="F275">
        <v>4</v>
      </c>
      <c r="G275">
        <f t="shared" si="43"/>
        <v>24</v>
      </c>
      <c r="H275">
        <v>3</v>
      </c>
      <c r="I275">
        <f t="shared" si="44"/>
        <v>15</v>
      </c>
      <c r="J275">
        <v>1</v>
      </c>
      <c r="K275">
        <f t="shared" si="45"/>
        <v>5</v>
      </c>
      <c r="L275">
        <v>2</v>
      </c>
      <c r="M275">
        <f t="shared" si="46"/>
        <v>14</v>
      </c>
      <c r="N275">
        <v>5</v>
      </c>
      <c r="O275">
        <f t="shared" si="47"/>
        <v>35</v>
      </c>
      <c r="P275">
        <v>6</v>
      </c>
      <c r="Q275">
        <f t="shared" si="48"/>
        <v>42</v>
      </c>
      <c r="R275">
        <v>21</v>
      </c>
      <c r="S275">
        <f t="shared" si="49"/>
        <v>135</v>
      </c>
      <c r="T275">
        <f t="shared" si="50"/>
        <v>4.5</v>
      </c>
      <c r="U275" s="19">
        <f t="shared" si="41"/>
        <v>5</v>
      </c>
      <c r="V275" s="95">
        <f t="shared" si="42"/>
        <v>2.7E-2</v>
      </c>
      <c r="W275" s="19">
        <v>21.015360600000001</v>
      </c>
      <c r="X275" s="19">
        <v>-98.462470199999998</v>
      </c>
      <c r="Y275" s="19">
        <v>555859.72939595231</v>
      </c>
      <c r="Z275" s="19">
        <v>2323941.5997441257</v>
      </c>
      <c r="AA275" s="15" t="s">
        <v>5611</v>
      </c>
    </row>
    <row r="276" spans="1:27" x14ac:dyDescent="0.3">
      <c r="A276" t="s">
        <v>5196</v>
      </c>
      <c r="B276" t="s">
        <v>4662</v>
      </c>
      <c r="C276" t="s">
        <v>955</v>
      </c>
      <c r="D276" t="s">
        <v>301</v>
      </c>
      <c r="E276" t="s">
        <v>5386</v>
      </c>
      <c r="F276">
        <v>17</v>
      </c>
      <c r="G276">
        <f t="shared" si="43"/>
        <v>102</v>
      </c>
      <c r="H276">
        <v>25</v>
      </c>
      <c r="I276">
        <f t="shared" si="44"/>
        <v>125</v>
      </c>
      <c r="J276">
        <v>24</v>
      </c>
      <c r="K276">
        <f t="shared" si="45"/>
        <v>120</v>
      </c>
      <c r="L276">
        <v>21</v>
      </c>
      <c r="M276">
        <f t="shared" si="46"/>
        <v>147</v>
      </c>
      <c r="N276">
        <v>20</v>
      </c>
      <c r="O276">
        <f t="shared" si="47"/>
        <v>140</v>
      </c>
      <c r="P276">
        <v>19</v>
      </c>
      <c r="Q276">
        <f t="shared" si="48"/>
        <v>133</v>
      </c>
      <c r="R276">
        <v>126</v>
      </c>
      <c r="S276">
        <f t="shared" si="49"/>
        <v>767</v>
      </c>
      <c r="T276">
        <f t="shared" si="50"/>
        <v>25.566666666666666</v>
      </c>
      <c r="U276" s="19">
        <f t="shared" ref="U276:U339" si="51">ROUNDUP(T276,0)</f>
        <v>26</v>
      </c>
      <c r="V276" s="95">
        <f t="shared" si="42"/>
        <v>0.15340000000000001</v>
      </c>
      <c r="W276" s="19">
        <v>20.987354199999999</v>
      </c>
      <c r="X276" s="19">
        <v>-98.452943899999994</v>
      </c>
      <c r="Y276" s="19">
        <v>556860.32525586174</v>
      </c>
      <c r="Z276" s="19">
        <v>2320845.3088723565</v>
      </c>
      <c r="AA276" s="15" t="s">
        <v>5611</v>
      </c>
    </row>
    <row r="277" spans="1:27" x14ac:dyDescent="0.3">
      <c r="A277" t="s">
        <v>5196</v>
      </c>
      <c r="B277" t="s">
        <v>4667</v>
      </c>
      <c r="C277" t="s">
        <v>563</v>
      </c>
      <c r="D277" t="s">
        <v>202</v>
      </c>
      <c r="E277" t="s">
        <v>4668</v>
      </c>
      <c r="F277">
        <v>6</v>
      </c>
      <c r="G277">
        <f t="shared" si="43"/>
        <v>36</v>
      </c>
      <c r="H277">
        <v>7</v>
      </c>
      <c r="I277">
        <f t="shared" si="44"/>
        <v>35</v>
      </c>
      <c r="J277">
        <v>2</v>
      </c>
      <c r="K277">
        <f t="shared" si="45"/>
        <v>10</v>
      </c>
      <c r="L277">
        <v>2</v>
      </c>
      <c r="M277">
        <f t="shared" si="46"/>
        <v>14</v>
      </c>
      <c r="N277">
        <v>5</v>
      </c>
      <c r="O277">
        <f t="shared" si="47"/>
        <v>35</v>
      </c>
      <c r="P277">
        <v>3</v>
      </c>
      <c r="Q277">
        <f t="shared" si="48"/>
        <v>21</v>
      </c>
      <c r="R277">
        <v>25</v>
      </c>
      <c r="S277">
        <f t="shared" si="49"/>
        <v>151</v>
      </c>
      <c r="T277">
        <f t="shared" si="50"/>
        <v>5.0333333333333332</v>
      </c>
      <c r="U277" s="19">
        <f t="shared" si="51"/>
        <v>6</v>
      </c>
      <c r="V277" s="95">
        <f t="shared" si="42"/>
        <v>3.0200000000000001E-2</v>
      </c>
      <c r="W277" s="19">
        <v>21.130602400000001</v>
      </c>
      <c r="X277" s="19">
        <v>-98.541203400000001</v>
      </c>
      <c r="Y277" s="19">
        <v>547640.96396156272</v>
      </c>
      <c r="Z277" s="19">
        <v>2336670.6276819278</v>
      </c>
      <c r="AA277" s="15" t="s">
        <v>5615</v>
      </c>
    </row>
    <row r="278" spans="1:27" x14ac:dyDescent="0.3">
      <c r="A278" t="s">
        <v>5196</v>
      </c>
      <c r="B278" t="s">
        <v>4669</v>
      </c>
      <c r="C278" t="s">
        <v>3586</v>
      </c>
      <c r="D278" t="s">
        <v>5157</v>
      </c>
      <c r="E278" t="s">
        <v>5157</v>
      </c>
      <c r="F278">
        <v>9</v>
      </c>
      <c r="G278">
        <f t="shared" si="43"/>
        <v>54</v>
      </c>
      <c r="H278">
        <v>7</v>
      </c>
      <c r="I278">
        <f t="shared" si="44"/>
        <v>35</v>
      </c>
      <c r="J278">
        <v>4</v>
      </c>
      <c r="K278">
        <f t="shared" si="45"/>
        <v>20</v>
      </c>
      <c r="L278">
        <v>13</v>
      </c>
      <c r="M278">
        <f t="shared" si="46"/>
        <v>91</v>
      </c>
      <c r="N278">
        <v>4</v>
      </c>
      <c r="O278">
        <f t="shared" si="47"/>
        <v>28</v>
      </c>
      <c r="P278">
        <v>9</v>
      </c>
      <c r="Q278">
        <f t="shared" si="48"/>
        <v>63</v>
      </c>
      <c r="R278">
        <v>46</v>
      </c>
      <c r="S278">
        <f t="shared" si="49"/>
        <v>291</v>
      </c>
      <c r="T278">
        <f t="shared" si="50"/>
        <v>9.6999999999999993</v>
      </c>
      <c r="U278" s="19">
        <f t="shared" si="51"/>
        <v>10</v>
      </c>
      <c r="V278" s="95">
        <f t="shared" si="42"/>
        <v>5.8200000000000002E-2</v>
      </c>
      <c r="W278" s="19">
        <v>21.174419</v>
      </c>
      <c r="X278" s="19">
        <v>-98.609883199999999</v>
      </c>
      <c r="Y278" s="19">
        <v>540497.32005334203</v>
      </c>
      <c r="Z278" s="19">
        <v>2341501.055242775</v>
      </c>
      <c r="AA278" s="15" t="s">
        <v>5594</v>
      </c>
    </row>
    <row r="279" spans="1:27" x14ac:dyDescent="0.3">
      <c r="A279" t="s">
        <v>5196</v>
      </c>
      <c r="B279" t="s">
        <v>4670</v>
      </c>
      <c r="C279" t="s">
        <v>252</v>
      </c>
      <c r="D279" t="s">
        <v>5157</v>
      </c>
      <c r="E279" t="s">
        <v>1197</v>
      </c>
      <c r="F279">
        <v>10</v>
      </c>
      <c r="G279">
        <f t="shared" si="43"/>
        <v>60</v>
      </c>
      <c r="H279">
        <v>10</v>
      </c>
      <c r="I279">
        <f t="shared" si="44"/>
        <v>50</v>
      </c>
      <c r="J279">
        <v>7</v>
      </c>
      <c r="K279">
        <f t="shared" si="45"/>
        <v>35</v>
      </c>
      <c r="L279">
        <v>11</v>
      </c>
      <c r="M279">
        <f t="shared" si="46"/>
        <v>77</v>
      </c>
      <c r="N279">
        <v>9</v>
      </c>
      <c r="O279">
        <f t="shared" si="47"/>
        <v>63</v>
      </c>
      <c r="P279">
        <v>9</v>
      </c>
      <c r="Q279">
        <f t="shared" si="48"/>
        <v>63</v>
      </c>
      <c r="R279">
        <v>56</v>
      </c>
      <c r="S279">
        <f t="shared" si="49"/>
        <v>348</v>
      </c>
      <c r="T279">
        <f t="shared" si="50"/>
        <v>11.6</v>
      </c>
      <c r="U279" s="19">
        <f t="shared" si="51"/>
        <v>12</v>
      </c>
      <c r="V279" s="95">
        <f t="shared" si="42"/>
        <v>6.9599999999999995E-2</v>
      </c>
      <c r="W279" s="19">
        <v>21.1405998</v>
      </c>
      <c r="X279" s="19">
        <v>-98.613662399999996</v>
      </c>
      <c r="Y279" s="19">
        <v>540114.11323769018</v>
      </c>
      <c r="Z279" s="19">
        <v>2337757.0987378522</v>
      </c>
      <c r="AA279" s="15" t="s">
        <v>5594</v>
      </c>
    </row>
    <row r="280" spans="1:27" x14ac:dyDescent="0.3">
      <c r="A280" t="s">
        <v>5196</v>
      </c>
      <c r="B280" t="s">
        <v>4675</v>
      </c>
      <c r="C280" t="s">
        <v>289</v>
      </c>
      <c r="D280" t="s">
        <v>5169</v>
      </c>
      <c r="E280" t="s">
        <v>1322</v>
      </c>
      <c r="F280">
        <v>1</v>
      </c>
      <c r="G280">
        <f t="shared" si="43"/>
        <v>6</v>
      </c>
      <c r="H280">
        <v>4</v>
      </c>
      <c r="I280">
        <f t="shared" si="44"/>
        <v>20</v>
      </c>
      <c r="J280">
        <v>3</v>
      </c>
      <c r="K280">
        <f t="shared" si="45"/>
        <v>15</v>
      </c>
      <c r="L280">
        <v>4</v>
      </c>
      <c r="M280">
        <f t="shared" si="46"/>
        <v>28</v>
      </c>
      <c r="N280">
        <v>2</v>
      </c>
      <c r="O280">
        <f t="shared" si="47"/>
        <v>14</v>
      </c>
      <c r="P280">
        <v>7</v>
      </c>
      <c r="Q280">
        <f t="shared" si="48"/>
        <v>49</v>
      </c>
      <c r="R280">
        <v>21</v>
      </c>
      <c r="S280">
        <f t="shared" si="49"/>
        <v>132</v>
      </c>
      <c r="T280">
        <f t="shared" si="50"/>
        <v>4.4000000000000004</v>
      </c>
      <c r="U280" s="19">
        <f t="shared" si="51"/>
        <v>5</v>
      </c>
      <c r="V280" s="95">
        <f t="shared" si="42"/>
        <v>2.64E-2</v>
      </c>
      <c r="W280" s="19">
        <v>21.171134899999998</v>
      </c>
      <c r="X280" s="19">
        <v>-98.545408300000005</v>
      </c>
      <c r="Y280" s="19">
        <v>547191.48163501092</v>
      </c>
      <c r="Z280" s="19">
        <v>2341155.4006632199</v>
      </c>
      <c r="AA280" s="15" t="s">
        <v>5612</v>
      </c>
    </row>
    <row r="281" spans="1:27" x14ac:dyDescent="0.3">
      <c r="A281" t="s">
        <v>5196</v>
      </c>
      <c r="B281" t="s">
        <v>4676</v>
      </c>
      <c r="C281" t="s">
        <v>258</v>
      </c>
      <c r="D281" t="s">
        <v>350</v>
      </c>
      <c r="E281" t="s">
        <v>5518</v>
      </c>
      <c r="F281">
        <v>5</v>
      </c>
      <c r="G281">
        <f t="shared" si="43"/>
        <v>30</v>
      </c>
      <c r="H281">
        <v>4</v>
      </c>
      <c r="I281">
        <f t="shared" si="44"/>
        <v>20</v>
      </c>
      <c r="J281">
        <v>3</v>
      </c>
      <c r="K281">
        <f t="shared" si="45"/>
        <v>15</v>
      </c>
      <c r="L281">
        <v>3</v>
      </c>
      <c r="M281">
        <f t="shared" si="46"/>
        <v>21</v>
      </c>
      <c r="N281">
        <v>3</v>
      </c>
      <c r="O281">
        <f t="shared" si="47"/>
        <v>21</v>
      </c>
      <c r="P281">
        <v>3</v>
      </c>
      <c r="Q281">
        <f t="shared" si="48"/>
        <v>21</v>
      </c>
      <c r="R281">
        <v>21</v>
      </c>
      <c r="S281">
        <f t="shared" si="49"/>
        <v>128</v>
      </c>
      <c r="T281">
        <f t="shared" si="50"/>
        <v>4.2666666666666666</v>
      </c>
      <c r="U281" s="19">
        <f t="shared" si="51"/>
        <v>5</v>
      </c>
      <c r="V281" s="95">
        <f t="shared" si="42"/>
        <v>2.5600000000000001E-2</v>
      </c>
      <c r="W281" s="19">
        <v>21.000451600000002</v>
      </c>
      <c r="X281" s="19">
        <v>-98.612116299999997</v>
      </c>
      <c r="Y281" s="19">
        <v>540312.40169470396</v>
      </c>
      <c r="Z281" s="19">
        <v>2322246.510588848</v>
      </c>
      <c r="AA281" s="15" t="s">
        <v>5610</v>
      </c>
    </row>
    <row r="282" spans="1:27" x14ac:dyDescent="0.3">
      <c r="A282" t="s">
        <v>5196</v>
      </c>
      <c r="B282" t="s">
        <v>4726</v>
      </c>
      <c r="C282" t="s">
        <v>277</v>
      </c>
      <c r="D282" t="s">
        <v>283</v>
      </c>
      <c r="E282" t="s">
        <v>4727</v>
      </c>
      <c r="F282">
        <v>6</v>
      </c>
      <c r="G282">
        <f t="shared" si="43"/>
        <v>36</v>
      </c>
      <c r="H282">
        <v>8</v>
      </c>
      <c r="I282">
        <f t="shared" si="44"/>
        <v>40</v>
      </c>
      <c r="J282">
        <v>11</v>
      </c>
      <c r="K282">
        <f t="shared" si="45"/>
        <v>55</v>
      </c>
      <c r="L282">
        <v>2</v>
      </c>
      <c r="M282">
        <f t="shared" si="46"/>
        <v>14</v>
      </c>
      <c r="N282">
        <v>5</v>
      </c>
      <c r="O282">
        <f t="shared" si="47"/>
        <v>35</v>
      </c>
      <c r="P282">
        <v>4</v>
      </c>
      <c r="Q282">
        <f t="shared" si="48"/>
        <v>28</v>
      </c>
      <c r="R282">
        <v>36</v>
      </c>
      <c r="S282">
        <f t="shared" si="49"/>
        <v>208</v>
      </c>
      <c r="T282">
        <f t="shared" si="50"/>
        <v>6.9333333333333336</v>
      </c>
      <c r="U282" s="19">
        <f t="shared" si="51"/>
        <v>7</v>
      </c>
      <c r="V282" s="95">
        <f t="shared" si="42"/>
        <v>4.1599999999999998E-2</v>
      </c>
      <c r="W282" s="19">
        <v>21.154425400000001</v>
      </c>
      <c r="X282" s="19">
        <v>-98.736587700000001</v>
      </c>
      <c r="Y282" s="19">
        <v>527347.94233282562</v>
      </c>
      <c r="Z282" s="19">
        <v>2339261.1527224439</v>
      </c>
      <c r="AA282" s="15" t="s">
        <v>5613</v>
      </c>
    </row>
    <row r="283" spans="1:27" x14ac:dyDescent="0.3">
      <c r="A283" t="s">
        <v>5196</v>
      </c>
      <c r="B283" t="s">
        <v>4728</v>
      </c>
      <c r="C283" t="s">
        <v>378</v>
      </c>
      <c r="D283" t="s">
        <v>5157</v>
      </c>
      <c r="E283" t="s">
        <v>1189</v>
      </c>
      <c r="F283">
        <v>8</v>
      </c>
      <c r="G283">
        <f t="shared" si="43"/>
        <v>48</v>
      </c>
      <c r="H283">
        <v>4</v>
      </c>
      <c r="I283">
        <f t="shared" si="44"/>
        <v>20</v>
      </c>
      <c r="J283">
        <v>8</v>
      </c>
      <c r="K283">
        <f t="shared" si="45"/>
        <v>40</v>
      </c>
      <c r="L283">
        <v>6</v>
      </c>
      <c r="M283">
        <f t="shared" si="46"/>
        <v>42</v>
      </c>
      <c r="N283">
        <v>4</v>
      </c>
      <c r="O283">
        <f t="shared" si="47"/>
        <v>28</v>
      </c>
      <c r="P283">
        <v>12</v>
      </c>
      <c r="Q283">
        <f t="shared" si="48"/>
        <v>84</v>
      </c>
      <c r="R283">
        <v>42</v>
      </c>
      <c r="S283">
        <f t="shared" si="49"/>
        <v>262</v>
      </c>
      <c r="T283">
        <f t="shared" si="50"/>
        <v>8.7333333333333325</v>
      </c>
      <c r="U283" s="19">
        <f t="shared" si="51"/>
        <v>9</v>
      </c>
      <c r="V283" s="95">
        <f t="shared" si="42"/>
        <v>5.2400000000000002E-2</v>
      </c>
      <c r="W283" s="19">
        <v>21.263054700000001</v>
      </c>
      <c r="X283" s="19">
        <v>-98.545665700000001</v>
      </c>
      <c r="Y283" s="19">
        <v>547135.56423814432</v>
      </c>
      <c r="Z283" s="19">
        <v>2351328.8382862075</v>
      </c>
      <c r="AA283" s="15" t="s">
        <v>5604</v>
      </c>
    </row>
    <row r="284" spans="1:27" x14ac:dyDescent="0.3">
      <c r="A284" t="s">
        <v>5196</v>
      </c>
      <c r="B284" t="s">
        <v>4732</v>
      </c>
      <c r="C284" t="s">
        <v>752</v>
      </c>
      <c r="D284" t="s">
        <v>350</v>
      </c>
      <c r="E284" t="s">
        <v>1158</v>
      </c>
      <c r="F284">
        <v>5</v>
      </c>
      <c r="G284">
        <f t="shared" si="43"/>
        <v>30</v>
      </c>
      <c r="H284">
        <v>9</v>
      </c>
      <c r="I284">
        <f t="shared" si="44"/>
        <v>45</v>
      </c>
      <c r="J284">
        <v>6</v>
      </c>
      <c r="K284">
        <f t="shared" si="45"/>
        <v>30</v>
      </c>
      <c r="L284">
        <v>7</v>
      </c>
      <c r="M284">
        <f t="shared" si="46"/>
        <v>49</v>
      </c>
      <c r="N284">
        <v>5</v>
      </c>
      <c r="O284">
        <f t="shared" si="47"/>
        <v>35</v>
      </c>
      <c r="P284">
        <v>14</v>
      </c>
      <c r="Q284">
        <f t="shared" si="48"/>
        <v>98</v>
      </c>
      <c r="R284">
        <v>46</v>
      </c>
      <c r="S284">
        <f t="shared" si="49"/>
        <v>287</v>
      </c>
      <c r="T284">
        <f t="shared" si="50"/>
        <v>9.5666666666666664</v>
      </c>
      <c r="U284" s="19">
        <f t="shared" si="51"/>
        <v>10</v>
      </c>
      <c r="V284" s="95">
        <f t="shared" si="42"/>
        <v>5.74E-2</v>
      </c>
      <c r="W284" s="19">
        <v>21.1730555</v>
      </c>
      <c r="X284" s="19">
        <v>-98.706110899999999</v>
      </c>
      <c r="Y284" s="19">
        <v>530508.30012573162</v>
      </c>
      <c r="Z284" s="19">
        <v>2341328.6103988993</v>
      </c>
      <c r="AA284" s="15" t="s">
        <v>5613</v>
      </c>
    </row>
    <row r="285" spans="1:27" x14ac:dyDescent="0.3">
      <c r="A285" t="s">
        <v>5196</v>
      </c>
      <c r="B285" t="s">
        <v>4734</v>
      </c>
      <c r="C285" t="s">
        <v>4735</v>
      </c>
      <c r="D285" t="s">
        <v>5157</v>
      </c>
      <c r="E285" t="s">
        <v>1281</v>
      </c>
      <c r="F285">
        <v>3</v>
      </c>
      <c r="G285">
        <f t="shared" si="43"/>
        <v>18</v>
      </c>
      <c r="H285">
        <v>5</v>
      </c>
      <c r="I285">
        <f t="shared" si="44"/>
        <v>25</v>
      </c>
      <c r="J285">
        <v>5</v>
      </c>
      <c r="K285">
        <f t="shared" si="45"/>
        <v>25</v>
      </c>
      <c r="L285">
        <v>8</v>
      </c>
      <c r="M285">
        <f t="shared" si="46"/>
        <v>56</v>
      </c>
      <c r="N285">
        <v>4</v>
      </c>
      <c r="O285">
        <f t="shared" si="47"/>
        <v>28</v>
      </c>
      <c r="P285">
        <v>10</v>
      </c>
      <c r="Q285">
        <f t="shared" si="48"/>
        <v>70</v>
      </c>
      <c r="R285">
        <v>35</v>
      </c>
      <c r="S285">
        <f t="shared" si="49"/>
        <v>222</v>
      </c>
      <c r="T285">
        <f t="shared" si="50"/>
        <v>7.4</v>
      </c>
      <c r="U285" s="19">
        <f t="shared" si="51"/>
        <v>8</v>
      </c>
      <c r="V285" s="95">
        <f t="shared" si="42"/>
        <v>4.4400000000000002E-2</v>
      </c>
      <c r="W285" s="19">
        <v>21.239397799999999</v>
      </c>
      <c r="X285" s="19">
        <v>-98.600632599999997</v>
      </c>
      <c r="Y285" s="19">
        <v>541439.48609740532</v>
      </c>
      <c r="Z285" s="19">
        <v>2348695.1321255378</v>
      </c>
      <c r="AA285" s="15" t="s">
        <v>5604</v>
      </c>
    </row>
    <row r="286" spans="1:27" x14ac:dyDescent="0.3">
      <c r="A286" t="s">
        <v>5196</v>
      </c>
      <c r="B286" t="s">
        <v>4741</v>
      </c>
      <c r="C286" t="s">
        <v>263</v>
      </c>
      <c r="D286" t="s">
        <v>202</v>
      </c>
      <c r="E286" t="s">
        <v>1071</v>
      </c>
      <c r="F286">
        <v>5</v>
      </c>
      <c r="G286">
        <f t="shared" si="43"/>
        <v>30</v>
      </c>
      <c r="H286">
        <v>4</v>
      </c>
      <c r="I286">
        <f t="shared" si="44"/>
        <v>20</v>
      </c>
      <c r="J286">
        <v>6</v>
      </c>
      <c r="K286">
        <f t="shared" si="45"/>
        <v>30</v>
      </c>
      <c r="L286">
        <v>8</v>
      </c>
      <c r="M286">
        <f t="shared" si="46"/>
        <v>56</v>
      </c>
      <c r="N286">
        <v>5</v>
      </c>
      <c r="O286">
        <f t="shared" si="47"/>
        <v>35</v>
      </c>
      <c r="P286">
        <v>7</v>
      </c>
      <c r="Q286">
        <f t="shared" si="48"/>
        <v>49</v>
      </c>
      <c r="R286">
        <v>35</v>
      </c>
      <c r="S286">
        <f t="shared" si="49"/>
        <v>220</v>
      </c>
      <c r="T286">
        <f t="shared" si="50"/>
        <v>7.333333333333333</v>
      </c>
      <c r="U286" s="19">
        <f t="shared" si="51"/>
        <v>8</v>
      </c>
      <c r="V286" s="95">
        <f t="shared" si="42"/>
        <v>4.3999999999999997E-2</v>
      </c>
      <c r="W286" s="19">
        <v>21.111415300000001</v>
      </c>
      <c r="X286" s="19">
        <v>-98.400262299999994</v>
      </c>
      <c r="Y286" s="19">
        <v>562284.50351907511</v>
      </c>
      <c r="Z286" s="19">
        <v>2334595.7603795319</v>
      </c>
      <c r="AA286" s="15" t="s">
        <v>5581</v>
      </c>
    </row>
    <row r="287" spans="1:27" x14ac:dyDescent="0.3">
      <c r="A287" t="s">
        <v>5196</v>
      </c>
      <c r="B287" t="s">
        <v>4743</v>
      </c>
      <c r="C287" t="s">
        <v>608</v>
      </c>
      <c r="D287" t="s">
        <v>5157</v>
      </c>
      <c r="E287" t="s">
        <v>700</v>
      </c>
      <c r="F287">
        <v>4</v>
      </c>
      <c r="G287">
        <f t="shared" si="43"/>
        <v>24</v>
      </c>
      <c r="H287">
        <v>1</v>
      </c>
      <c r="I287">
        <f t="shared" si="44"/>
        <v>5</v>
      </c>
      <c r="J287">
        <v>3</v>
      </c>
      <c r="K287">
        <f t="shared" si="45"/>
        <v>15</v>
      </c>
      <c r="L287">
        <v>2</v>
      </c>
      <c r="M287">
        <f t="shared" si="46"/>
        <v>14</v>
      </c>
      <c r="N287">
        <v>0</v>
      </c>
      <c r="O287">
        <f t="shared" si="47"/>
        <v>0</v>
      </c>
      <c r="P287">
        <v>0</v>
      </c>
      <c r="Q287">
        <f t="shared" si="48"/>
        <v>0</v>
      </c>
      <c r="R287">
        <v>10</v>
      </c>
      <c r="S287">
        <f t="shared" si="49"/>
        <v>58</v>
      </c>
      <c r="T287">
        <f t="shared" si="50"/>
        <v>1.9333333333333333</v>
      </c>
      <c r="U287" s="19">
        <f t="shared" si="51"/>
        <v>2</v>
      </c>
      <c r="V287" s="95">
        <f t="shared" si="42"/>
        <v>1.1599999999999999E-2</v>
      </c>
      <c r="W287" s="19">
        <v>21.163513600000002</v>
      </c>
      <c r="X287" s="19">
        <v>-98.5736469</v>
      </c>
      <c r="Y287" s="19">
        <v>544262.23778663797</v>
      </c>
      <c r="Z287" s="19">
        <v>2340303.7571594003</v>
      </c>
      <c r="AA287" s="15" t="s">
        <v>5601</v>
      </c>
    </row>
    <row r="288" spans="1:27" x14ac:dyDescent="0.3">
      <c r="A288" t="s">
        <v>5196</v>
      </c>
      <c r="B288" t="s">
        <v>4754</v>
      </c>
      <c r="C288" t="s">
        <v>266</v>
      </c>
      <c r="D288" t="s">
        <v>5169</v>
      </c>
      <c r="E288" t="s">
        <v>1186</v>
      </c>
      <c r="F288">
        <v>5</v>
      </c>
      <c r="G288">
        <f t="shared" si="43"/>
        <v>30</v>
      </c>
      <c r="H288">
        <v>9</v>
      </c>
      <c r="I288">
        <f t="shared" si="44"/>
        <v>45</v>
      </c>
      <c r="J288">
        <v>2</v>
      </c>
      <c r="K288">
        <f t="shared" si="45"/>
        <v>10</v>
      </c>
      <c r="L288">
        <v>3</v>
      </c>
      <c r="M288">
        <f t="shared" si="46"/>
        <v>21</v>
      </c>
      <c r="N288">
        <v>5</v>
      </c>
      <c r="O288">
        <f t="shared" si="47"/>
        <v>35</v>
      </c>
      <c r="P288">
        <v>4</v>
      </c>
      <c r="Q288">
        <f t="shared" si="48"/>
        <v>28</v>
      </c>
      <c r="R288">
        <v>28</v>
      </c>
      <c r="S288">
        <f t="shared" si="49"/>
        <v>169</v>
      </c>
      <c r="T288">
        <f t="shared" si="50"/>
        <v>5.6333333333333337</v>
      </c>
      <c r="U288" s="19">
        <f t="shared" si="51"/>
        <v>6</v>
      </c>
      <c r="V288" s="95">
        <f t="shared" si="42"/>
        <v>3.3799999999999997E-2</v>
      </c>
      <c r="W288" s="19">
        <v>21.168848000000001</v>
      </c>
      <c r="X288" s="19">
        <v>-98.523013700000007</v>
      </c>
      <c r="Y288" s="19">
        <v>549517.08070074371</v>
      </c>
      <c r="Z288" s="19">
        <v>2340909.1175178606</v>
      </c>
      <c r="AA288" s="15" t="s">
        <v>5612</v>
      </c>
    </row>
    <row r="289" spans="1:27" x14ac:dyDescent="0.3">
      <c r="A289" t="s">
        <v>5196</v>
      </c>
      <c r="B289" t="s">
        <v>4756</v>
      </c>
      <c r="C289" t="s">
        <v>266</v>
      </c>
      <c r="D289" t="s">
        <v>5157</v>
      </c>
      <c r="E289" t="s">
        <v>1155</v>
      </c>
      <c r="F289">
        <v>11</v>
      </c>
      <c r="G289">
        <f t="shared" si="43"/>
        <v>66</v>
      </c>
      <c r="H289">
        <v>12</v>
      </c>
      <c r="I289">
        <f t="shared" si="44"/>
        <v>60</v>
      </c>
      <c r="J289">
        <v>13</v>
      </c>
      <c r="K289">
        <f t="shared" si="45"/>
        <v>65</v>
      </c>
      <c r="L289">
        <v>12</v>
      </c>
      <c r="M289">
        <f t="shared" si="46"/>
        <v>84</v>
      </c>
      <c r="N289">
        <v>10</v>
      </c>
      <c r="O289">
        <f t="shared" si="47"/>
        <v>70</v>
      </c>
      <c r="P289">
        <v>6</v>
      </c>
      <c r="Q289">
        <f t="shared" si="48"/>
        <v>42</v>
      </c>
      <c r="R289">
        <v>64</v>
      </c>
      <c r="S289">
        <f t="shared" si="49"/>
        <v>387</v>
      </c>
      <c r="T289">
        <f t="shared" si="50"/>
        <v>12.9</v>
      </c>
      <c r="U289" s="19">
        <f t="shared" si="51"/>
        <v>13</v>
      </c>
      <c r="V289" s="95">
        <f t="shared" si="42"/>
        <v>7.7399999999999997E-2</v>
      </c>
      <c r="W289" s="19">
        <v>21.177936800000001</v>
      </c>
      <c r="X289" s="19">
        <v>-98.560981499999997</v>
      </c>
      <c r="Y289" s="19">
        <v>545572.70929213311</v>
      </c>
      <c r="Z289" s="19">
        <v>2341903.6642157165</v>
      </c>
      <c r="AA289" s="15" t="s">
        <v>5594</v>
      </c>
    </row>
    <row r="290" spans="1:27" x14ac:dyDescent="0.3">
      <c r="A290" t="s">
        <v>5196</v>
      </c>
      <c r="B290" t="s">
        <v>4765</v>
      </c>
      <c r="C290" t="s">
        <v>220</v>
      </c>
      <c r="D290" t="s">
        <v>202</v>
      </c>
      <c r="E290" t="s">
        <v>1277</v>
      </c>
      <c r="F290">
        <v>8</v>
      </c>
      <c r="G290">
        <f t="shared" si="43"/>
        <v>48</v>
      </c>
      <c r="H290">
        <v>11</v>
      </c>
      <c r="I290">
        <f t="shared" si="44"/>
        <v>55</v>
      </c>
      <c r="J290">
        <v>11</v>
      </c>
      <c r="K290">
        <f t="shared" si="45"/>
        <v>55</v>
      </c>
      <c r="L290">
        <v>13</v>
      </c>
      <c r="M290">
        <f t="shared" si="46"/>
        <v>91</v>
      </c>
      <c r="N290">
        <v>13</v>
      </c>
      <c r="O290">
        <f t="shared" si="47"/>
        <v>91</v>
      </c>
      <c r="P290">
        <v>9</v>
      </c>
      <c r="Q290">
        <f t="shared" si="48"/>
        <v>63</v>
      </c>
      <c r="R290">
        <v>65</v>
      </c>
      <c r="S290">
        <f t="shared" si="49"/>
        <v>403</v>
      </c>
      <c r="T290">
        <f t="shared" si="50"/>
        <v>13.433333333333334</v>
      </c>
      <c r="U290" s="19">
        <f t="shared" si="51"/>
        <v>14</v>
      </c>
      <c r="V290" s="95">
        <f t="shared" si="42"/>
        <v>8.0600000000000005E-2</v>
      </c>
      <c r="W290" s="19">
        <v>21.2416789</v>
      </c>
      <c r="X290" s="19">
        <v>-98.516393100000002</v>
      </c>
      <c r="Y290" s="19">
        <v>550179.78253388032</v>
      </c>
      <c r="Z290" s="19">
        <v>2348972.0018888866</v>
      </c>
      <c r="AA290" s="15" t="s">
        <v>5586</v>
      </c>
    </row>
    <row r="291" spans="1:27" x14ac:dyDescent="0.3">
      <c r="A291" t="s">
        <v>5196</v>
      </c>
      <c r="B291" t="s">
        <v>4767</v>
      </c>
      <c r="C291" t="s">
        <v>367</v>
      </c>
      <c r="D291" t="s">
        <v>5157</v>
      </c>
      <c r="E291" t="s">
        <v>5528</v>
      </c>
      <c r="F291">
        <v>3</v>
      </c>
      <c r="G291">
        <f t="shared" si="43"/>
        <v>18</v>
      </c>
      <c r="H291">
        <v>4</v>
      </c>
      <c r="I291">
        <f t="shared" si="44"/>
        <v>20</v>
      </c>
      <c r="J291">
        <v>0</v>
      </c>
      <c r="K291">
        <f t="shared" si="45"/>
        <v>0</v>
      </c>
      <c r="L291">
        <v>2</v>
      </c>
      <c r="M291">
        <f t="shared" si="46"/>
        <v>14</v>
      </c>
      <c r="N291">
        <v>2</v>
      </c>
      <c r="O291">
        <f t="shared" si="47"/>
        <v>14</v>
      </c>
      <c r="P291">
        <v>3</v>
      </c>
      <c r="Q291">
        <f t="shared" si="48"/>
        <v>21</v>
      </c>
      <c r="R291">
        <v>14</v>
      </c>
      <c r="S291">
        <f t="shared" si="49"/>
        <v>87</v>
      </c>
      <c r="T291">
        <f t="shared" si="50"/>
        <v>2.9</v>
      </c>
      <c r="U291" s="19">
        <f t="shared" si="51"/>
        <v>3</v>
      </c>
      <c r="V291" s="95">
        <f t="shared" si="42"/>
        <v>1.7399999999999999E-2</v>
      </c>
      <c r="W291" s="19">
        <v>21.300555500000002</v>
      </c>
      <c r="X291" s="19">
        <v>-98.6</v>
      </c>
      <c r="Y291" s="19">
        <v>541487.98447833001</v>
      </c>
      <c r="Z291" s="19">
        <v>2355464.1262405659</v>
      </c>
      <c r="AA291" s="15" t="s">
        <v>5614</v>
      </c>
    </row>
    <row r="292" spans="1:27" x14ac:dyDescent="0.3">
      <c r="A292" t="s">
        <v>5196</v>
      </c>
      <c r="B292" t="s">
        <v>4768</v>
      </c>
      <c r="C292" t="s">
        <v>271</v>
      </c>
      <c r="D292" t="s">
        <v>5157</v>
      </c>
      <c r="E292" t="s">
        <v>1231</v>
      </c>
      <c r="F292">
        <v>2</v>
      </c>
      <c r="G292">
        <f t="shared" si="43"/>
        <v>12</v>
      </c>
      <c r="H292">
        <v>7</v>
      </c>
      <c r="I292">
        <f t="shared" si="44"/>
        <v>35</v>
      </c>
      <c r="J292">
        <v>5</v>
      </c>
      <c r="K292">
        <f t="shared" si="45"/>
        <v>25</v>
      </c>
      <c r="L292">
        <v>6</v>
      </c>
      <c r="M292">
        <f t="shared" si="46"/>
        <v>42</v>
      </c>
      <c r="N292">
        <v>3</v>
      </c>
      <c r="O292">
        <f t="shared" si="47"/>
        <v>21</v>
      </c>
      <c r="P292">
        <v>5</v>
      </c>
      <c r="Q292">
        <f t="shared" si="48"/>
        <v>35</v>
      </c>
      <c r="R292">
        <v>28</v>
      </c>
      <c r="S292">
        <f t="shared" si="49"/>
        <v>170</v>
      </c>
      <c r="T292">
        <f t="shared" si="50"/>
        <v>5.666666666666667</v>
      </c>
      <c r="U292" s="19">
        <f t="shared" si="51"/>
        <v>6</v>
      </c>
      <c r="V292" s="95">
        <f t="shared" si="42"/>
        <v>3.4000000000000002E-2</v>
      </c>
      <c r="W292" s="19">
        <v>21.191389000000001</v>
      </c>
      <c r="X292" s="19">
        <v>-98.58</v>
      </c>
      <c r="Y292" s="19">
        <v>543594.50585714297</v>
      </c>
      <c r="Z292" s="19">
        <v>2343387.1714571351</v>
      </c>
      <c r="AA292" s="15" t="s">
        <v>5601</v>
      </c>
    </row>
    <row r="293" spans="1:27" x14ac:dyDescent="0.3">
      <c r="A293" t="s">
        <v>5196</v>
      </c>
      <c r="B293" t="s">
        <v>4769</v>
      </c>
      <c r="C293" t="s">
        <v>276</v>
      </c>
      <c r="D293" t="s">
        <v>5157</v>
      </c>
      <c r="E293" t="s">
        <v>1305</v>
      </c>
      <c r="F293">
        <v>5</v>
      </c>
      <c r="G293">
        <f t="shared" si="43"/>
        <v>30</v>
      </c>
      <c r="H293">
        <v>8</v>
      </c>
      <c r="I293">
        <f t="shared" si="44"/>
        <v>40</v>
      </c>
      <c r="J293">
        <v>3</v>
      </c>
      <c r="K293">
        <f t="shared" si="45"/>
        <v>15</v>
      </c>
      <c r="L293">
        <v>10</v>
      </c>
      <c r="M293">
        <f t="shared" si="46"/>
        <v>70</v>
      </c>
      <c r="N293">
        <v>7</v>
      </c>
      <c r="O293">
        <f t="shared" si="47"/>
        <v>49</v>
      </c>
      <c r="P293">
        <v>12</v>
      </c>
      <c r="Q293">
        <f t="shared" si="48"/>
        <v>84</v>
      </c>
      <c r="R293">
        <v>45</v>
      </c>
      <c r="S293">
        <f t="shared" si="49"/>
        <v>288</v>
      </c>
      <c r="T293">
        <f t="shared" si="50"/>
        <v>9.6</v>
      </c>
      <c r="U293" s="19">
        <f t="shared" si="51"/>
        <v>10</v>
      </c>
      <c r="V293" s="95">
        <f t="shared" si="42"/>
        <v>5.7599999999999998E-2</v>
      </c>
      <c r="W293" s="19">
        <v>21.1816776</v>
      </c>
      <c r="X293" s="19">
        <v>-98.547038799999996</v>
      </c>
      <c r="Y293" s="19">
        <v>547018.88327338558</v>
      </c>
      <c r="Z293" s="19">
        <v>2342321.7573731365</v>
      </c>
      <c r="AA293" s="15" t="s">
        <v>5594</v>
      </c>
    </row>
    <row r="294" spans="1:27" x14ac:dyDescent="0.3">
      <c r="A294" t="s">
        <v>5196</v>
      </c>
      <c r="B294" t="s">
        <v>4770</v>
      </c>
      <c r="C294" t="s">
        <v>266</v>
      </c>
      <c r="D294" t="s">
        <v>5157</v>
      </c>
      <c r="E294" t="s">
        <v>1343</v>
      </c>
      <c r="F294">
        <v>4</v>
      </c>
      <c r="G294">
        <f t="shared" si="43"/>
        <v>24</v>
      </c>
      <c r="H294">
        <v>7</v>
      </c>
      <c r="I294">
        <f t="shared" si="44"/>
        <v>35</v>
      </c>
      <c r="J294">
        <v>6</v>
      </c>
      <c r="K294">
        <f t="shared" si="45"/>
        <v>30</v>
      </c>
      <c r="L294">
        <v>6</v>
      </c>
      <c r="M294">
        <f t="shared" si="46"/>
        <v>42</v>
      </c>
      <c r="N294">
        <v>2</v>
      </c>
      <c r="O294">
        <f t="shared" si="47"/>
        <v>14</v>
      </c>
      <c r="P294">
        <v>5</v>
      </c>
      <c r="Q294">
        <f t="shared" si="48"/>
        <v>35</v>
      </c>
      <c r="R294">
        <v>30</v>
      </c>
      <c r="S294">
        <f t="shared" si="49"/>
        <v>180</v>
      </c>
      <c r="T294">
        <f t="shared" si="50"/>
        <v>6</v>
      </c>
      <c r="U294" s="19">
        <f t="shared" si="51"/>
        <v>6</v>
      </c>
      <c r="V294" s="95">
        <f t="shared" si="42"/>
        <v>3.5999999999999997E-2</v>
      </c>
      <c r="W294" s="19">
        <v>21.197700399999999</v>
      </c>
      <c r="X294" s="19">
        <v>-98.564879899999994</v>
      </c>
      <c r="Y294" s="19">
        <v>545162.02257119957</v>
      </c>
      <c r="Z294" s="19">
        <v>2344089.936035004</v>
      </c>
      <c r="AA294" s="15" t="s">
        <v>5601</v>
      </c>
    </row>
    <row r="295" spans="1:27" x14ac:dyDescent="0.3">
      <c r="A295" t="s">
        <v>5196</v>
      </c>
      <c r="B295" t="s">
        <v>4771</v>
      </c>
      <c r="C295" t="s">
        <v>258</v>
      </c>
      <c r="D295" t="s">
        <v>5157</v>
      </c>
      <c r="E295" t="s">
        <v>1323</v>
      </c>
      <c r="F295">
        <v>4</v>
      </c>
      <c r="G295">
        <f t="shared" si="43"/>
        <v>24</v>
      </c>
      <c r="H295">
        <v>5</v>
      </c>
      <c r="I295">
        <f t="shared" si="44"/>
        <v>25</v>
      </c>
      <c r="J295">
        <v>8</v>
      </c>
      <c r="K295">
        <f t="shared" si="45"/>
        <v>40</v>
      </c>
      <c r="L295">
        <v>4</v>
      </c>
      <c r="M295">
        <f t="shared" si="46"/>
        <v>28</v>
      </c>
      <c r="N295">
        <v>6</v>
      </c>
      <c r="O295">
        <f t="shared" si="47"/>
        <v>42</v>
      </c>
      <c r="P295">
        <v>0</v>
      </c>
      <c r="Q295">
        <f t="shared" si="48"/>
        <v>0</v>
      </c>
      <c r="R295">
        <v>27</v>
      </c>
      <c r="S295">
        <f t="shared" si="49"/>
        <v>159</v>
      </c>
      <c r="T295">
        <f t="shared" si="50"/>
        <v>5.3</v>
      </c>
      <c r="U295" s="19">
        <f t="shared" si="51"/>
        <v>6</v>
      </c>
      <c r="V295" s="95">
        <f t="shared" si="42"/>
        <v>3.1800000000000002E-2</v>
      </c>
      <c r="W295" s="19">
        <v>21.184520299999999</v>
      </c>
      <c r="X295" s="19">
        <v>-98.534682099999998</v>
      </c>
      <c r="Y295" s="19">
        <v>548300.64731904527</v>
      </c>
      <c r="Z295" s="19">
        <v>2342640.0953621301</v>
      </c>
      <c r="AA295" s="15" t="s">
        <v>5601</v>
      </c>
    </row>
    <row r="296" spans="1:27" x14ac:dyDescent="0.3">
      <c r="A296" t="s">
        <v>5196</v>
      </c>
      <c r="B296" t="s">
        <v>4772</v>
      </c>
      <c r="C296" t="s">
        <v>4396</v>
      </c>
      <c r="D296" t="s">
        <v>5157</v>
      </c>
      <c r="E296" t="s">
        <v>1101</v>
      </c>
      <c r="F296">
        <v>8</v>
      </c>
      <c r="G296">
        <f t="shared" si="43"/>
        <v>48</v>
      </c>
      <c r="H296">
        <v>9</v>
      </c>
      <c r="I296">
        <f t="shared" si="44"/>
        <v>45</v>
      </c>
      <c r="J296">
        <v>12</v>
      </c>
      <c r="K296">
        <f t="shared" si="45"/>
        <v>60</v>
      </c>
      <c r="L296">
        <v>7</v>
      </c>
      <c r="M296">
        <f t="shared" si="46"/>
        <v>49</v>
      </c>
      <c r="N296">
        <v>13</v>
      </c>
      <c r="O296">
        <f t="shared" si="47"/>
        <v>91</v>
      </c>
      <c r="P296">
        <v>7</v>
      </c>
      <c r="Q296">
        <f t="shared" si="48"/>
        <v>49</v>
      </c>
      <c r="R296">
        <v>56</v>
      </c>
      <c r="S296">
        <f t="shared" si="49"/>
        <v>342</v>
      </c>
      <c r="T296">
        <f t="shared" si="50"/>
        <v>11.4</v>
      </c>
      <c r="U296" s="19">
        <f t="shared" si="51"/>
        <v>12</v>
      </c>
      <c r="V296" s="95">
        <f t="shared" si="42"/>
        <v>6.8400000000000002E-2</v>
      </c>
      <c r="W296" s="19">
        <v>21.1956678878635</v>
      </c>
      <c r="X296" s="19">
        <v>-98.684556971796297</v>
      </c>
      <c r="Y296" s="19">
        <v>532740.8264904255</v>
      </c>
      <c r="Z296" s="19">
        <v>2343835.565241022</v>
      </c>
      <c r="AA296" s="15" t="s">
        <v>5613</v>
      </c>
    </row>
    <row r="297" spans="1:27" x14ac:dyDescent="0.3">
      <c r="A297" t="s">
        <v>5196</v>
      </c>
      <c r="B297" t="s">
        <v>4777</v>
      </c>
      <c r="C297" t="s">
        <v>277</v>
      </c>
      <c r="D297" t="s">
        <v>5169</v>
      </c>
      <c r="E297" t="s">
        <v>1199</v>
      </c>
      <c r="F297">
        <v>6</v>
      </c>
      <c r="G297">
        <f t="shared" si="43"/>
        <v>36</v>
      </c>
      <c r="H297">
        <v>3</v>
      </c>
      <c r="I297">
        <f t="shared" si="44"/>
        <v>15</v>
      </c>
      <c r="J297">
        <v>5</v>
      </c>
      <c r="K297">
        <f t="shared" si="45"/>
        <v>25</v>
      </c>
      <c r="L297">
        <v>7</v>
      </c>
      <c r="M297">
        <f t="shared" si="46"/>
        <v>49</v>
      </c>
      <c r="N297">
        <v>2</v>
      </c>
      <c r="O297">
        <f t="shared" si="47"/>
        <v>14</v>
      </c>
      <c r="P297">
        <v>5</v>
      </c>
      <c r="Q297">
        <f t="shared" si="48"/>
        <v>35</v>
      </c>
      <c r="R297">
        <v>28</v>
      </c>
      <c r="S297">
        <f t="shared" si="49"/>
        <v>174</v>
      </c>
      <c r="T297">
        <f t="shared" si="50"/>
        <v>5.8</v>
      </c>
      <c r="U297" s="19">
        <f t="shared" si="51"/>
        <v>6</v>
      </c>
      <c r="V297" s="95">
        <f t="shared" si="42"/>
        <v>3.4799999999999998E-2</v>
      </c>
      <c r="W297" s="19">
        <v>21.173864600000002</v>
      </c>
      <c r="X297" s="19">
        <v>-98.541278899999995</v>
      </c>
      <c r="Y297" s="19">
        <v>547619.29068109929</v>
      </c>
      <c r="Z297" s="19">
        <v>2341458.7513579358</v>
      </c>
      <c r="AA297" s="15" t="s">
        <v>5615</v>
      </c>
    </row>
    <row r="298" spans="1:27" x14ac:dyDescent="0.3">
      <c r="A298" t="s">
        <v>5196</v>
      </c>
      <c r="B298" t="s">
        <v>4784</v>
      </c>
      <c r="C298" t="s">
        <v>1389</v>
      </c>
      <c r="D298" t="s">
        <v>301</v>
      </c>
      <c r="E298" t="s">
        <v>5177</v>
      </c>
      <c r="F298">
        <v>36</v>
      </c>
      <c r="G298">
        <f t="shared" si="43"/>
        <v>216</v>
      </c>
      <c r="H298">
        <v>37</v>
      </c>
      <c r="I298">
        <f t="shared" si="44"/>
        <v>185</v>
      </c>
      <c r="J298">
        <v>40</v>
      </c>
      <c r="K298">
        <f t="shared" si="45"/>
        <v>200</v>
      </c>
      <c r="L298">
        <v>25</v>
      </c>
      <c r="M298">
        <f t="shared" si="46"/>
        <v>175</v>
      </c>
      <c r="N298">
        <v>30</v>
      </c>
      <c r="O298">
        <f t="shared" si="47"/>
        <v>210</v>
      </c>
      <c r="P298">
        <v>28</v>
      </c>
      <c r="Q298">
        <f t="shared" si="48"/>
        <v>196</v>
      </c>
      <c r="R298">
        <v>196</v>
      </c>
      <c r="S298">
        <f t="shared" si="49"/>
        <v>1182</v>
      </c>
      <c r="T298">
        <f t="shared" si="50"/>
        <v>39.4</v>
      </c>
      <c r="U298" s="19">
        <f t="shared" si="51"/>
        <v>40</v>
      </c>
      <c r="V298" s="95">
        <f t="shared" si="42"/>
        <v>0.2364</v>
      </c>
      <c r="W298" s="19">
        <v>21.021456300000001</v>
      </c>
      <c r="X298" s="19">
        <v>-98.5268066</v>
      </c>
      <c r="Y298" s="19">
        <v>549171.81481086148</v>
      </c>
      <c r="Z298" s="19">
        <v>2324595.0975001049</v>
      </c>
      <c r="AA298" s="15" t="s">
        <v>5611</v>
      </c>
    </row>
    <row r="299" spans="1:27" x14ac:dyDescent="0.3">
      <c r="A299" t="s">
        <v>5196</v>
      </c>
      <c r="B299" t="s">
        <v>4785</v>
      </c>
      <c r="C299" t="s">
        <v>598</v>
      </c>
      <c r="D299" t="s">
        <v>202</v>
      </c>
      <c r="E299" t="s">
        <v>452</v>
      </c>
      <c r="F299">
        <v>4</v>
      </c>
      <c r="G299">
        <f t="shared" si="43"/>
        <v>24</v>
      </c>
      <c r="H299">
        <v>3</v>
      </c>
      <c r="I299">
        <f t="shared" si="44"/>
        <v>15</v>
      </c>
      <c r="J299">
        <v>4</v>
      </c>
      <c r="K299">
        <f t="shared" si="45"/>
        <v>20</v>
      </c>
      <c r="L299">
        <v>7</v>
      </c>
      <c r="M299">
        <f t="shared" si="46"/>
        <v>49</v>
      </c>
      <c r="N299">
        <v>7</v>
      </c>
      <c r="O299">
        <f t="shared" si="47"/>
        <v>49</v>
      </c>
      <c r="P299">
        <v>4</v>
      </c>
      <c r="Q299">
        <f t="shared" si="48"/>
        <v>28</v>
      </c>
      <c r="R299">
        <v>29</v>
      </c>
      <c r="S299">
        <f t="shared" si="49"/>
        <v>185</v>
      </c>
      <c r="T299">
        <f t="shared" si="50"/>
        <v>6.166666666666667</v>
      </c>
      <c r="U299" s="19">
        <f t="shared" si="51"/>
        <v>7</v>
      </c>
      <c r="V299" s="95">
        <f t="shared" si="42"/>
        <v>3.6999999999999998E-2</v>
      </c>
      <c r="W299" s="19">
        <v>21.1362399</v>
      </c>
      <c r="X299" s="19">
        <v>-98.346835799999994</v>
      </c>
      <c r="Y299" s="19">
        <v>567821.88425888051</v>
      </c>
      <c r="Z299" s="19">
        <v>2337365.192102469</v>
      </c>
      <c r="AA299" s="15" t="s">
        <v>5616</v>
      </c>
    </row>
    <row r="300" spans="1:27" x14ac:dyDescent="0.3">
      <c r="A300" t="s">
        <v>5196</v>
      </c>
      <c r="B300" t="s">
        <v>4786</v>
      </c>
      <c r="C300" t="s">
        <v>286</v>
      </c>
      <c r="D300" t="s">
        <v>202</v>
      </c>
      <c r="E300" t="s">
        <v>5181</v>
      </c>
      <c r="F300">
        <v>2</v>
      </c>
      <c r="G300">
        <f t="shared" si="43"/>
        <v>12</v>
      </c>
      <c r="H300">
        <v>3</v>
      </c>
      <c r="I300">
        <f t="shared" si="44"/>
        <v>15</v>
      </c>
      <c r="J300">
        <v>3</v>
      </c>
      <c r="K300">
        <f t="shared" si="45"/>
        <v>15</v>
      </c>
      <c r="L300">
        <v>2</v>
      </c>
      <c r="M300">
        <f t="shared" si="46"/>
        <v>14</v>
      </c>
      <c r="N300">
        <v>3</v>
      </c>
      <c r="O300">
        <f t="shared" si="47"/>
        <v>21</v>
      </c>
      <c r="P300">
        <v>5</v>
      </c>
      <c r="Q300">
        <f t="shared" si="48"/>
        <v>35</v>
      </c>
      <c r="R300">
        <v>18</v>
      </c>
      <c r="S300">
        <f t="shared" si="49"/>
        <v>112</v>
      </c>
      <c r="T300">
        <f t="shared" si="50"/>
        <v>3.7333333333333334</v>
      </c>
      <c r="U300" s="19">
        <f t="shared" si="51"/>
        <v>4</v>
      </c>
      <c r="V300" s="95">
        <f t="shared" si="42"/>
        <v>2.24E-2</v>
      </c>
      <c r="W300" s="19">
        <v>21.107043600000001</v>
      </c>
      <c r="X300" s="19">
        <v>-98.531752900000001</v>
      </c>
      <c r="Y300" s="19">
        <v>548629.98809199862</v>
      </c>
      <c r="Z300" s="19">
        <v>2334066.0714310999</v>
      </c>
      <c r="AA300" s="15" t="s">
        <v>5615</v>
      </c>
    </row>
    <row r="301" spans="1:27" x14ac:dyDescent="0.3">
      <c r="A301" t="s">
        <v>5196</v>
      </c>
      <c r="B301" t="s">
        <v>4787</v>
      </c>
      <c r="C301" t="s">
        <v>1077</v>
      </c>
      <c r="D301" t="s">
        <v>202</v>
      </c>
      <c r="E301" t="s">
        <v>4788</v>
      </c>
      <c r="F301">
        <v>1</v>
      </c>
      <c r="G301">
        <f t="shared" si="43"/>
        <v>6</v>
      </c>
      <c r="H301">
        <v>4</v>
      </c>
      <c r="I301">
        <f t="shared" si="44"/>
        <v>20</v>
      </c>
      <c r="J301">
        <v>1</v>
      </c>
      <c r="K301">
        <f t="shared" si="45"/>
        <v>5</v>
      </c>
      <c r="L301">
        <v>2</v>
      </c>
      <c r="M301">
        <f t="shared" si="46"/>
        <v>14</v>
      </c>
      <c r="N301">
        <v>2</v>
      </c>
      <c r="O301">
        <f t="shared" si="47"/>
        <v>14</v>
      </c>
      <c r="P301">
        <v>1</v>
      </c>
      <c r="Q301">
        <f t="shared" si="48"/>
        <v>7</v>
      </c>
      <c r="R301">
        <v>11</v>
      </c>
      <c r="S301">
        <f t="shared" si="49"/>
        <v>66</v>
      </c>
      <c r="T301">
        <f t="shared" si="50"/>
        <v>2.2000000000000002</v>
      </c>
      <c r="U301" s="19">
        <f t="shared" si="51"/>
        <v>3</v>
      </c>
      <c r="V301" s="95">
        <f t="shared" si="42"/>
        <v>1.32E-2</v>
      </c>
      <c r="W301" s="19">
        <v>21.2205975</v>
      </c>
      <c r="X301" s="19">
        <v>-98.542761499999997</v>
      </c>
      <c r="Y301" s="19">
        <v>547450.45621205494</v>
      </c>
      <c r="Z301" s="19">
        <v>2346630.6077553374</v>
      </c>
      <c r="AA301" s="15" t="s">
        <v>5607</v>
      </c>
    </row>
    <row r="302" spans="1:27" x14ac:dyDescent="0.3">
      <c r="A302" t="s">
        <v>5196</v>
      </c>
      <c r="B302" t="s">
        <v>4790</v>
      </c>
      <c r="C302" t="s">
        <v>594</v>
      </c>
      <c r="D302" t="s">
        <v>202</v>
      </c>
      <c r="E302" t="s">
        <v>1311</v>
      </c>
      <c r="F302">
        <v>7</v>
      </c>
      <c r="G302">
        <f t="shared" si="43"/>
        <v>42</v>
      </c>
      <c r="H302">
        <v>6</v>
      </c>
      <c r="I302">
        <f t="shared" si="44"/>
        <v>30</v>
      </c>
      <c r="J302">
        <v>5</v>
      </c>
      <c r="K302">
        <f t="shared" si="45"/>
        <v>25</v>
      </c>
      <c r="L302">
        <v>3</v>
      </c>
      <c r="M302">
        <f t="shared" si="46"/>
        <v>21</v>
      </c>
      <c r="N302">
        <v>7</v>
      </c>
      <c r="O302">
        <f t="shared" si="47"/>
        <v>49</v>
      </c>
      <c r="P302">
        <v>3</v>
      </c>
      <c r="Q302">
        <f t="shared" si="48"/>
        <v>21</v>
      </c>
      <c r="R302">
        <v>31</v>
      </c>
      <c r="S302">
        <f t="shared" si="49"/>
        <v>188</v>
      </c>
      <c r="T302">
        <f t="shared" si="50"/>
        <v>6.2666666666666666</v>
      </c>
      <c r="U302" s="19">
        <f t="shared" si="51"/>
        <v>7</v>
      </c>
      <c r="V302" s="95">
        <f t="shared" si="42"/>
        <v>3.7600000000000001E-2</v>
      </c>
      <c r="W302" s="19">
        <v>21.1038274</v>
      </c>
      <c r="X302" s="19">
        <v>-98.496766500000007</v>
      </c>
      <c r="Y302" s="19">
        <v>552264.70759189117</v>
      </c>
      <c r="Z302" s="19">
        <v>2333721.2045281366</v>
      </c>
      <c r="AA302" s="15" t="s">
        <v>5602</v>
      </c>
    </row>
    <row r="303" spans="1:27" x14ac:dyDescent="0.3">
      <c r="A303" t="s">
        <v>5196</v>
      </c>
      <c r="B303" t="s">
        <v>4792</v>
      </c>
      <c r="C303" t="s">
        <v>222</v>
      </c>
      <c r="D303" t="s">
        <v>301</v>
      </c>
      <c r="E303" t="s">
        <v>1139</v>
      </c>
      <c r="F303">
        <v>4</v>
      </c>
      <c r="G303">
        <f t="shared" si="43"/>
        <v>24</v>
      </c>
      <c r="H303">
        <v>2</v>
      </c>
      <c r="I303">
        <f t="shared" si="44"/>
        <v>10</v>
      </c>
      <c r="J303">
        <v>2</v>
      </c>
      <c r="K303">
        <f t="shared" si="45"/>
        <v>10</v>
      </c>
      <c r="L303">
        <v>4</v>
      </c>
      <c r="M303">
        <f t="shared" si="46"/>
        <v>28</v>
      </c>
      <c r="N303">
        <v>1</v>
      </c>
      <c r="O303">
        <f t="shared" si="47"/>
        <v>7</v>
      </c>
      <c r="P303">
        <v>5</v>
      </c>
      <c r="Q303">
        <f t="shared" si="48"/>
        <v>35</v>
      </c>
      <c r="R303">
        <v>18</v>
      </c>
      <c r="S303">
        <f t="shared" si="49"/>
        <v>114</v>
      </c>
      <c r="T303">
        <f t="shared" si="50"/>
        <v>3.8</v>
      </c>
      <c r="U303" s="19">
        <f t="shared" si="51"/>
        <v>4</v>
      </c>
      <c r="V303" s="95">
        <f t="shared" si="42"/>
        <v>2.2800000000000001E-2</v>
      </c>
      <c r="W303" s="19">
        <v>21.0301677</v>
      </c>
      <c r="X303" s="19">
        <v>-98.491621100000003</v>
      </c>
      <c r="Y303" s="19">
        <v>552825.11012828548</v>
      </c>
      <c r="Z303" s="19">
        <v>2325570.4785515489</v>
      </c>
      <c r="AA303" s="15" t="s">
        <v>5611</v>
      </c>
    </row>
    <row r="304" spans="1:27" x14ac:dyDescent="0.3">
      <c r="A304" t="s">
        <v>5196</v>
      </c>
      <c r="B304" t="s">
        <v>4793</v>
      </c>
      <c r="C304" t="s">
        <v>258</v>
      </c>
      <c r="D304" t="s">
        <v>350</v>
      </c>
      <c r="E304" t="s">
        <v>1204</v>
      </c>
      <c r="F304">
        <v>8</v>
      </c>
      <c r="G304">
        <f t="shared" si="43"/>
        <v>48</v>
      </c>
      <c r="H304">
        <v>9</v>
      </c>
      <c r="I304">
        <f t="shared" si="44"/>
        <v>45</v>
      </c>
      <c r="J304">
        <v>4</v>
      </c>
      <c r="K304">
        <f t="shared" si="45"/>
        <v>20</v>
      </c>
      <c r="L304">
        <v>2</v>
      </c>
      <c r="M304">
        <f t="shared" si="46"/>
        <v>14</v>
      </c>
      <c r="N304">
        <v>2</v>
      </c>
      <c r="O304">
        <f t="shared" si="47"/>
        <v>14</v>
      </c>
      <c r="P304">
        <v>6</v>
      </c>
      <c r="Q304">
        <f t="shared" si="48"/>
        <v>42</v>
      </c>
      <c r="R304">
        <v>31</v>
      </c>
      <c r="S304">
        <f t="shared" si="49"/>
        <v>183</v>
      </c>
      <c r="T304">
        <f t="shared" si="50"/>
        <v>6.1</v>
      </c>
      <c r="U304" s="19">
        <f t="shared" si="51"/>
        <v>7</v>
      </c>
      <c r="V304" s="95">
        <f t="shared" ref="V304:V367" si="52">(S304*$AB$11)/$AF$4</f>
        <v>3.6600000000000001E-2</v>
      </c>
      <c r="W304" s="19">
        <v>21.0484683</v>
      </c>
      <c r="X304" s="19">
        <v>-98.686690799999994</v>
      </c>
      <c r="Y304" s="19">
        <v>532551.45104268158</v>
      </c>
      <c r="Z304" s="19">
        <v>2327543.7285234039</v>
      </c>
      <c r="AA304" s="15" t="s">
        <v>5610</v>
      </c>
    </row>
    <row r="305" spans="1:27" x14ac:dyDescent="0.3">
      <c r="A305" t="s">
        <v>5196</v>
      </c>
      <c r="B305" t="s">
        <v>4794</v>
      </c>
      <c r="C305" t="s">
        <v>280</v>
      </c>
      <c r="D305" t="s">
        <v>5169</v>
      </c>
      <c r="E305" t="s">
        <v>5383</v>
      </c>
      <c r="F305">
        <v>4</v>
      </c>
      <c r="G305">
        <f t="shared" si="43"/>
        <v>24</v>
      </c>
      <c r="H305">
        <v>5</v>
      </c>
      <c r="I305">
        <f t="shared" si="44"/>
        <v>25</v>
      </c>
      <c r="J305">
        <v>4</v>
      </c>
      <c r="K305">
        <f t="shared" si="45"/>
        <v>20</v>
      </c>
      <c r="L305">
        <v>5</v>
      </c>
      <c r="M305">
        <f t="shared" si="46"/>
        <v>35</v>
      </c>
      <c r="N305">
        <v>6</v>
      </c>
      <c r="O305">
        <f t="shared" si="47"/>
        <v>42</v>
      </c>
      <c r="P305">
        <v>6</v>
      </c>
      <c r="Q305">
        <f t="shared" si="48"/>
        <v>42</v>
      </c>
      <c r="R305">
        <v>30</v>
      </c>
      <c r="S305">
        <f t="shared" si="49"/>
        <v>188</v>
      </c>
      <c r="T305">
        <f t="shared" si="50"/>
        <v>6.2666666666666666</v>
      </c>
      <c r="U305" s="19">
        <f t="shared" si="51"/>
        <v>7</v>
      </c>
      <c r="V305" s="95">
        <f t="shared" si="52"/>
        <v>3.7600000000000001E-2</v>
      </c>
      <c r="W305" s="19">
        <v>21.188468290793399</v>
      </c>
      <c r="X305" s="19">
        <v>-98.519861143968797</v>
      </c>
      <c r="Y305" s="19">
        <v>549837.78622782719</v>
      </c>
      <c r="Z305" s="19">
        <v>2343081.6384642692</v>
      </c>
      <c r="AA305" s="15" t="s">
        <v>5612</v>
      </c>
    </row>
    <row r="306" spans="1:27" x14ac:dyDescent="0.3">
      <c r="A306" t="s">
        <v>5196</v>
      </c>
      <c r="B306" t="s">
        <v>4800</v>
      </c>
      <c r="C306" t="s">
        <v>1325</v>
      </c>
      <c r="D306" t="s">
        <v>5157</v>
      </c>
      <c r="E306" t="s">
        <v>4801</v>
      </c>
      <c r="F306">
        <v>4</v>
      </c>
      <c r="G306">
        <f t="shared" si="43"/>
        <v>24</v>
      </c>
      <c r="H306">
        <v>6</v>
      </c>
      <c r="I306">
        <f t="shared" si="44"/>
        <v>30</v>
      </c>
      <c r="J306">
        <v>5</v>
      </c>
      <c r="K306">
        <f t="shared" si="45"/>
        <v>25</v>
      </c>
      <c r="L306">
        <v>5</v>
      </c>
      <c r="M306">
        <f t="shared" si="46"/>
        <v>35</v>
      </c>
      <c r="N306">
        <v>4</v>
      </c>
      <c r="O306">
        <f t="shared" si="47"/>
        <v>28</v>
      </c>
      <c r="P306">
        <v>6</v>
      </c>
      <c r="Q306">
        <f t="shared" si="48"/>
        <v>42</v>
      </c>
      <c r="R306">
        <v>30</v>
      </c>
      <c r="S306">
        <f t="shared" si="49"/>
        <v>184</v>
      </c>
      <c r="T306">
        <f t="shared" si="50"/>
        <v>6.1333333333333337</v>
      </c>
      <c r="U306" s="19">
        <f t="shared" si="51"/>
        <v>7</v>
      </c>
      <c r="V306" s="95">
        <f t="shared" si="52"/>
        <v>3.6799999999999999E-2</v>
      </c>
      <c r="W306" s="19">
        <v>21.141507699999998</v>
      </c>
      <c r="X306" s="19">
        <v>-98.575631200000004</v>
      </c>
      <c r="Y306" s="19">
        <v>544062.74264979735</v>
      </c>
      <c r="Z306" s="19">
        <v>2337867.6582720727</v>
      </c>
      <c r="AA306" s="15" t="s">
        <v>5601</v>
      </c>
    </row>
    <row r="307" spans="1:27" x14ac:dyDescent="0.3">
      <c r="A307" t="s">
        <v>5196</v>
      </c>
      <c r="B307" t="s">
        <v>4820</v>
      </c>
      <c r="C307" t="s">
        <v>277</v>
      </c>
      <c r="D307" t="s">
        <v>5157</v>
      </c>
      <c r="E307" t="s">
        <v>4821</v>
      </c>
      <c r="F307">
        <v>2</v>
      </c>
      <c r="G307">
        <f t="shared" si="43"/>
        <v>12</v>
      </c>
      <c r="H307">
        <v>4</v>
      </c>
      <c r="I307">
        <f t="shared" si="44"/>
        <v>20</v>
      </c>
      <c r="J307">
        <v>4</v>
      </c>
      <c r="K307">
        <f t="shared" si="45"/>
        <v>20</v>
      </c>
      <c r="L307">
        <v>7</v>
      </c>
      <c r="M307">
        <f t="shared" si="46"/>
        <v>49</v>
      </c>
      <c r="N307">
        <v>2</v>
      </c>
      <c r="O307">
        <f t="shared" si="47"/>
        <v>14</v>
      </c>
      <c r="P307">
        <v>2</v>
      </c>
      <c r="Q307">
        <f t="shared" si="48"/>
        <v>14</v>
      </c>
      <c r="R307">
        <v>21</v>
      </c>
      <c r="S307">
        <f t="shared" si="49"/>
        <v>129</v>
      </c>
      <c r="T307">
        <f t="shared" si="50"/>
        <v>4.3</v>
      </c>
      <c r="U307" s="19">
        <f t="shared" si="51"/>
        <v>5</v>
      </c>
      <c r="V307" s="95">
        <f t="shared" si="52"/>
        <v>2.58E-2</v>
      </c>
      <c r="W307" s="19">
        <v>21.3120878</v>
      </c>
      <c r="X307" s="19">
        <v>-98.585993700000003</v>
      </c>
      <c r="Y307" s="19">
        <v>542937.38457502332</v>
      </c>
      <c r="Z307" s="19">
        <v>2356744.2571306978</v>
      </c>
      <c r="AA307" s="15" t="s">
        <v>5614</v>
      </c>
    </row>
    <row r="308" spans="1:27" x14ac:dyDescent="0.3">
      <c r="A308" t="s">
        <v>5196</v>
      </c>
      <c r="B308" t="s">
        <v>4822</v>
      </c>
      <c r="C308" t="s">
        <v>252</v>
      </c>
      <c r="D308" t="s">
        <v>350</v>
      </c>
      <c r="E308" t="s">
        <v>576</v>
      </c>
      <c r="F308">
        <v>3</v>
      </c>
      <c r="G308">
        <f t="shared" si="43"/>
        <v>18</v>
      </c>
      <c r="H308">
        <v>3</v>
      </c>
      <c r="I308">
        <f t="shared" si="44"/>
        <v>15</v>
      </c>
      <c r="J308">
        <v>6</v>
      </c>
      <c r="K308">
        <f t="shared" si="45"/>
        <v>30</v>
      </c>
      <c r="L308">
        <v>4</v>
      </c>
      <c r="M308">
        <f t="shared" si="46"/>
        <v>28</v>
      </c>
      <c r="N308">
        <v>3</v>
      </c>
      <c r="O308">
        <f t="shared" si="47"/>
        <v>21</v>
      </c>
      <c r="P308">
        <v>5</v>
      </c>
      <c r="Q308">
        <f t="shared" si="48"/>
        <v>35</v>
      </c>
      <c r="R308">
        <v>24</v>
      </c>
      <c r="S308">
        <f t="shared" si="49"/>
        <v>147</v>
      </c>
      <c r="T308">
        <f t="shared" si="50"/>
        <v>4.9000000000000004</v>
      </c>
      <c r="U308" s="19">
        <f t="shared" si="51"/>
        <v>5</v>
      </c>
      <c r="V308" s="95">
        <f t="shared" si="52"/>
        <v>2.9399999999999999E-2</v>
      </c>
      <c r="W308" s="19">
        <v>21.078779900000001</v>
      </c>
      <c r="X308" s="19">
        <v>-98.710524100000001</v>
      </c>
      <c r="Y308" s="19">
        <v>530069.16773214121</v>
      </c>
      <c r="Z308" s="19">
        <v>2330893.7751669683</v>
      </c>
      <c r="AA308" s="15" t="s">
        <v>5609</v>
      </c>
    </row>
    <row r="309" spans="1:27" x14ac:dyDescent="0.3">
      <c r="A309" t="s">
        <v>5196</v>
      </c>
      <c r="B309" t="s">
        <v>4823</v>
      </c>
      <c r="C309" t="s">
        <v>289</v>
      </c>
      <c r="D309" t="s">
        <v>5169</v>
      </c>
      <c r="E309" t="s">
        <v>5169</v>
      </c>
      <c r="F309">
        <v>15</v>
      </c>
      <c r="G309">
        <f t="shared" si="43"/>
        <v>90</v>
      </c>
      <c r="H309">
        <v>7</v>
      </c>
      <c r="I309">
        <f t="shared" si="44"/>
        <v>35</v>
      </c>
      <c r="J309">
        <v>14</v>
      </c>
      <c r="K309">
        <f t="shared" si="45"/>
        <v>70</v>
      </c>
      <c r="L309">
        <v>11</v>
      </c>
      <c r="M309">
        <f t="shared" si="46"/>
        <v>77</v>
      </c>
      <c r="N309">
        <v>11</v>
      </c>
      <c r="O309">
        <f t="shared" si="47"/>
        <v>77</v>
      </c>
      <c r="P309">
        <v>10</v>
      </c>
      <c r="Q309">
        <f t="shared" si="48"/>
        <v>70</v>
      </c>
      <c r="R309">
        <v>68</v>
      </c>
      <c r="S309">
        <f t="shared" si="49"/>
        <v>419</v>
      </c>
      <c r="T309">
        <f t="shared" si="50"/>
        <v>13.966666666666667</v>
      </c>
      <c r="U309" s="19">
        <f t="shared" si="51"/>
        <v>14</v>
      </c>
      <c r="V309" s="95">
        <f t="shared" si="52"/>
        <v>8.3799999999999999E-2</v>
      </c>
      <c r="W309" s="19">
        <v>21.130602400000001</v>
      </c>
      <c r="X309" s="19">
        <v>-98.541203400000001</v>
      </c>
      <c r="Y309" s="19">
        <v>547640.96396156272</v>
      </c>
      <c r="Z309" s="19">
        <v>2336670.6276819278</v>
      </c>
      <c r="AA309" s="15" t="s">
        <v>5612</v>
      </c>
    </row>
    <row r="310" spans="1:27" x14ac:dyDescent="0.3">
      <c r="A310" t="s">
        <v>5196</v>
      </c>
      <c r="B310" t="s">
        <v>4824</v>
      </c>
      <c r="C310" t="s">
        <v>409</v>
      </c>
      <c r="D310" t="s">
        <v>202</v>
      </c>
      <c r="E310" t="s">
        <v>3429</v>
      </c>
      <c r="F310">
        <v>5</v>
      </c>
      <c r="G310">
        <f t="shared" si="43"/>
        <v>30</v>
      </c>
      <c r="H310">
        <v>6</v>
      </c>
      <c r="I310">
        <f t="shared" si="44"/>
        <v>30</v>
      </c>
      <c r="J310">
        <v>4</v>
      </c>
      <c r="K310">
        <f t="shared" si="45"/>
        <v>20</v>
      </c>
      <c r="L310">
        <v>12</v>
      </c>
      <c r="M310">
        <f t="shared" si="46"/>
        <v>84</v>
      </c>
      <c r="N310">
        <v>7</v>
      </c>
      <c r="O310">
        <f t="shared" si="47"/>
        <v>49</v>
      </c>
      <c r="P310">
        <v>6</v>
      </c>
      <c r="Q310">
        <f t="shared" si="48"/>
        <v>42</v>
      </c>
      <c r="R310">
        <v>40</v>
      </c>
      <c r="S310">
        <f t="shared" si="49"/>
        <v>255</v>
      </c>
      <c r="T310">
        <f t="shared" si="50"/>
        <v>8.5</v>
      </c>
      <c r="U310" s="19">
        <f t="shared" si="51"/>
        <v>9</v>
      </c>
      <c r="V310" s="95">
        <f t="shared" si="52"/>
        <v>5.0999999999999997E-2</v>
      </c>
      <c r="W310" s="19">
        <v>21.134903099999999</v>
      </c>
      <c r="X310" s="19">
        <v>-98.493913899999995</v>
      </c>
      <c r="Y310" s="19">
        <v>552550.03156051924</v>
      </c>
      <c r="Z310" s="19">
        <v>2337161.5253299135</v>
      </c>
      <c r="AA310" s="15" t="s">
        <v>5603</v>
      </c>
    </row>
    <row r="311" spans="1:27" x14ac:dyDescent="0.3">
      <c r="A311" t="s">
        <v>5196</v>
      </c>
      <c r="B311" t="s">
        <v>4830</v>
      </c>
      <c r="C311" t="s">
        <v>289</v>
      </c>
      <c r="D311" t="s">
        <v>350</v>
      </c>
      <c r="E311" t="s">
        <v>1257</v>
      </c>
      <c r="F311">
        <v>13</v>
      </c>
      <c r="G311">
        <f t="shared" si="43"/>
        <v>78</v>
      </c>
      <c r="H311">
        <v>14</v>
      </c>
      <c r="I311">
        <f t="shared" si="44"/>
        <v>70</v>
      </c>
      <c r="J311">
        <v>16</v>
      </c>
      <c r="K311">
        <f t="shared" si="45"/>
        <v>80</v>
      </c>
      <c r="L311">
        <v>14</v>
      </c>
      <c r="M311">
        <f t="shared" si="46"/>
        <v>98</v>
      </c>
      <c r="N311">
        <v>21</v>
      </c>
      <c r="O311">
        <f t="shared" si="47"/>
        <v>147</v>
      </c>
      <c r="P311">
        <v>12</v>
      </c>
      <c r="Q311">
        <f t="shared" si="48"/>
        <v>84</v>
      </c>
      <c r="R311">
        <v>90</v>
      </c>
      <c r="S311">
        <f t="shared" si="49"/>
        <v>557</v>
      </c>
      <c r="T311">
        <f t="shared" si="50"/>
        <v>18.566666666666666</v>
      </c>
      <c r="U311" s="19">
        <f t="shared" si="51"/>
        <v>19</v>
      </c>
      <c r="V311" s="95">
        <f t="shared" si="52"/>
        <v>0.1114</v>
      </c>
      <c r="W311" s="19">
        <v>21.01829</v>
      </c>
      <c r="X311" s="19">
        <v>-98.722307999999998</v>
      </c>
      <c r="Y311" s="19">
        <v>528856.76717504789</v>
      </c>
      <c r="Z311" s="19">
        <v>2324196.9163141595</v>
      </c>
      <c r="AA311" s="15" t="s">
        <v>5609</v>
      </c>
    </row>
    <row r="312" spans="1:27" x14ac:dyDescent="0.3">
      <c r="A312" t="s">
        <v>5196</v>
      </c>
      <c r="B312" t="s">
        <v>4831</v>
      </c>
      <c r="C312" t="s">
        <v>3677</v>
      </c>
      <c r="D312" t="s">
        <v>350</v>
      </c>
      <c r="E312" t="s">
        <v>836</v>
      </c>
      <c r="F312">
        <v>0</v>
      </c>
      <c r="G312">
        <f t="shared" si="43"/>
        <v>0</v>
      </c>
      <c r="H312">
        <v>2</v>
      </c>
      <c r="I312">
        <f t="shared" si="44"/>
        <v>10</v>
      </c>
      <c r="J312">
        <v>1</v>
      </c>
      <c r="K312">
        <f t="shared" si="45"/>
        <v>5</v>
      </c>
      <c r="L312">
        <v>0</v>
      </c>
      <c r="M312">
        <f t="shared" si="46"/>
        <v>0</v>
      </c>
      <c r="N312">
        <v>5</v>
      </c>
      <c r="O312">
        <f t="shared" si="47"/>
        <v>35</v>
      </c>
      <c r="P312">
        <v>2</v>
      </c>
      <c r="Q312">
        <f t="shared" si="48"/>
        <v>14</v>
      </c>
      <c r="R312">
        <v>10</v>
      </c>
      <c r="S312">
        <f t="shared" si="49"/>
        <v>64</v>
      </c>
      <c r="T312">
        <f t="shared" si="50"/>
        <v>2.1333333333333333</v>
      </c>
      <c r="U312" s="19">
        <f t="shared" si="51"/>
        <v>3</v>
      </c>
      <c r="V312" s="95">
        <f t="shared" si="52"/>
        <v>1.2800000000000001E-2</v>
      </c>
      <c r="W312" s="19">
        <v>21.0723521</v>
      </c>
      <c r="X312" s="19">
        <v>-98.589616199999995</v>
      </c>
      <c r="Y312" s="19">
        <v>542630.38583796192</v>
      </c>
      <c r="Z312" s="19">
        <v>2330209.9605951905</v>
      </c>
      <c r="AA312" s="15" t="s">
        <v>5610</v>
      </c>
    </row>
    <row r="313" spans="1:27" x14ac:dyDescent="0.3">
      <c r="A313" t="s">
        <v>5196</v>
      </c>
      <c r="B313" t="s">
        <v>4833</v>
      </c>
      <c r="C313" t="s">
        <v>286</v>
      </c>
      <c r="D313" t="s">
        <v>202</v>
      </c>
      <c r="E313" t="s">
        <v>5393</v>
      </c>
      <c r="F313">
        <v>12</v>
      </c>
      <c r="G313">
        <f t="shared" si="43"/>
        <v>72</v>
      </c>
      <c r="H313">
        <v>12</v>
      </c>
      <c r="I313">
        <f t="shared" si="44"/>
        <v>60</v>
      </c>
      <c r="J313">
        <v>12</v>
      </c>
      <c r="K313">
        <f t="shared" si="45"/>
        <v>60</v>
      </c>
      <c r="L313">
        <v>9</v>
      </c>
      <c r="M313">
        <f t="shared" si="46"/>
        <v>63</v>
      </c>
      <c r="N313">
        <v>9</v>
      </c>
      <c r="O313">
        <f t="shared" si="47"/>
        <v>63</v>
      </c>
      <c r="P313">
        <v>13</v>
      </c>
      <c r="Q313">
        <f t="shared" si="48"/>
        <v>91</v>
      </c>
      <c r="R313">
        <v>67</v>
      </c>
      <c r="S313">
        <f t="shared" si="49"/>
        <v>409</v>
      </c>
      <c r="T313">
        <f t="shared" si="50"/>
        <v>13.633333333333333</v>
      </c>
      <c r="U313" s="19">
        <f t="shared" si="51"/>
        <v>14</v>
      </c>
      <c r="V313" s="95">
        <f t="shared" si="52"/>
        <v>8.1799999999999998E-2</v>
      </c>
      <c r="W313" s="19">
        <v>21.165324699999999</v>
      </c>
      <c r="X313" s="19">
        <v>-98.482874600000002</v>
      </c>
      <c r="Y313" s="19">
        <v>553685.36785261519</v>
      </c>
      <c r="Z313" s="19">
        <v>2340532.2194741382</v>
      </c>
      <c r="AA313" s="15" t="s">
        <v>5603</v>
      </c>
    </row>
    <row r="314" spans="1:27" x14ac:dyDescent="0.3">
      <c r="A314" t="s">
        <v>5196</v>
      </c>
      <c r="B314" t="s">
        <v>4834</v>
      </c>
      <c r="C314" t="s">
        <v>271</v>
      </c>
      <c r="D314" t="s">
        <v>202</v>
      </c>
      <c r="E314" t="s">
        <v>1321</v>
      </c>
      <c r="F314">
        <v>3</v>
      </c>
      <c r="G314">
        <f t="shared" si="43"/>
        <v>18</v>
      </c>
      <c r="H314">
        <v>3</v>
      </c>
      <c r="I314">
        <f t="shared" si="44"/>
        <v>15</v>
      </c>
      <c r="J314">
        <v>5</v>
      </c>
      <c r="K314">
        <f t="shared" si="45"/>
        <v>25</v>
      </c>
      <c r="L314">
        <v>9</v>
      </c>
      <c r="M314">
        <f t="shared" si="46"/>
        <v>63</v>
      </c>
      <c r="N314">
        <v>7</v>
      </c>
      <c r="O314">
        <f t="shared" si="47"/>
        <v>49</v>
      </c>
      <c r="P314">
        <v>11</v>
      </c>
      <c r="Q314">
        <f t="shared" si="48"/>
        <v>77</v>
      </c>
      <c r="R314">
        <v>38</v>
      </c>
      <c r="S314">
        <f t="shared" si="49"/>
        <v>247</v>
      </c>
      <c r="T314">
        <f t="shared" si="50"/>
        <v>8.2333333333333325</v>
      </c>
      <c r="U314" s="19">
        <f t="shared" si="51"/>
        <v>9</v>
      </c>
      <c r="V314" s="95">
        <f t="shared" si="52"/>
        <v>4.9399999999999999E-2</v>
      </c>
      <c r="W314" s="19">
        <v>21.071081299999999</v>
      </c>
      <c r="X314" s="19">
        <v>-98.513794200000007</v>
      </c>
      <c r="Y314" s="19">
        <v>550507.28211998183</v>
      </c>
      <c r="Z314" s="19">
        <v>2330091.4710255433</v>
      </c>
      <c r="AA314" s="15" t="s">
        <v>5605</v>
      </c>
    </row>
    <row r="315" spans="1:27" x14ac:dyDescent="0.3">
      <c r="A315" t="s">
        <v>5196</v>
      </c>
      <c r="B315" t="s">
        <v>4836</v>
      </c>
      <c r="C315" t="s">
        <v>289</v>
      </c>
      <c r="D315" t="s">
        <v>5157</v>
      </c>
      <c r="E315" t="s">
        <v>5256</v>
      </c>
      <c r="F315">
        <v>1</v>
      </c>
      <c r="G315">
        <f t="shared" si="43"/>
        <v>6</v>
      </c>
      <c r="H315">
        <v>4</v>
      </c>
      <c r="I315">
        <f t="shared" si="44"/>
        <v>20</v>
      </c>
      <c r="J315">
        <v>4</v>
      </c>
      <c r="K315">
        <f t="shared" si="45"/>
        <v>20</v>
      </c>
      <c r="L315">
        <v>0</v>
      </c>
      <c r="M315">
        <f t="shared" si="46"/>
        <v>0</v>
      </c>
      <c r="N315">
        <v>2</v>
      </c>
      <c r="O315">
        <f t="shared" si="47"/>
        <v>14</v>
      </c>
      <c r="P315">
        <v>4</v>
      </c>
      <c r="Q315">
        <f t="shared" si="48"/>
        <v>28</v>
      </c>
      <c r="R315">
        <v>15</v>
      </c>
      <c r="S315">
        <f t="shared" si="49"/>
        <v>88</v>
      </c>
      <c r="T315">
        <f t="shared" si="50"/>
        <v>2.9333333333333331</v>
      </c>
      <c r="U315" s="19">
        <f t="shared" si="51"/>
        <v>3</v>
      </c>
      <c r="V315" s="95">
        <f t="shared" si="52"/>
        <v>1.7600000000000001E-2</v>
      </c>
      <c r="W315" s="19">
        <v>21.358985000000001</v>
      </c>
      <c r="X315" s="19">
        <v>-98.502041700000007</v>
      </c>
      <c r="Y315" s="19">
        <v>551627.94236938679</v>
      </c>
      <c r="Z315" s="19">
        <v>2361960.0347418794</v>
      </c>
      <c r="AA315" s="15" t="s">
        <v>5614</v>
      </c>
    </row>
    <row r="316" spans="1:27" x14ac:dyDescent="0.3">
      <c r="A316" t="s">
        <v>5196</v>
      </c>
      <c r="B316" t="s">
        <v>4838</v>
      </c>
      <c r="C316" t="s">
        <v>258</v>
      </c>
      <c r="D316" t="s">
        <v>350</v>
      </c>
      <c r="E316" t="s">
        <v>1136</v>
      </c>
      <c r="F316">
        <v>7</v>
      </c>
      <c r="G316">
        <f t="shared" si="43"/>
        <v>42</v>
      </c>
      <c r="H316">
        <v>7</v>
      </c>
      <c r="I316">
        <f t="shared" si="44"/>
        <v>35</v>
      </c>
      <c r="J316">
        <v>10</v>
      </c>
      <c r="K316">
        <f t="shared" si="45"/>
        <v>50</v>
      </c>
      <c r="L316">
        <v>8</v>
      </c>
      <c r="M316">
        <f t="shared" si="46"/>
        <v>56</v>
      </c>
      <c r="N316">
        <v>11</v>
      </c>
      <c r="O316">
        <f t="shared" si="47"/>
        <v>77</v>
      </c>
      <c r="P316">
        <v>7</v>
      </c>
      <c r="Q316">
        <f t="shared" si="48"/>
        <v>49</v>
      </c>
      <c r="R316">
        <v>50</v>
      </c>
      <c r="S316">
        <f t="shared" si="49"/>
        <v>309</v>
      </c>
      <c r="T316">
        <f t="shared" si="50"/>
        <v>10.3</v>
      </c>
      <c r="U316" s="19">
        <f t="shared" si="51"/>
        <v>11</v>
      </c>
      <c r="V316" s="95">
        <f t="shared" si="52"/>
        <v>6.1800000000000001E-2</v>
      </c>
      <c r="W316" s="19">
        <v>20.9494437</v>
      </c>
      <c r="X316" s="19">
        <v>-98.641668600000003</v>
      </c>
      <c r="Y316" s="19">
        <v>537253.66492083354</v>
      </c>
      <c r="Z316" s="19">
        <v>2316594.0925898049</v>
      </c>
      <c r="AA316" s="15" t="s">
        <v>5609</v>
      </c>
    </row>
    <row r="317" spans="1:27" x14ac:dyDescent="0.3">
      <c r="A317" t="s">
        <v>5196</v>
      </c>
      <c r="B317" t="s">
        <v>4839</v>
      </c>
      <c r="C317" t="s">
        <v>411</v>
      </c>
      <c r="D317" t="s">
        <v>202</v>
      </c>
      <c r="E317" t="s">
        <v>4840</v>
      </c>
      <c r="F317">
        <v>1</v>
      </c>
      <c r="G317">
        <f t="shared" si="43"/>
        <v>6</v>
      </c>
      <c r="H317">
        <v>1</v>
      </c>
      <c r="I317">
        <f t="shared" si="44"/>
        <v>5</v>
      </c>
      <c r="J317">
        <v>3</v>
      </c>
      <c r="K317">
        <f t="shared" si="45"/>
        <v>15</v>
      </c>
      <c r="L317">
        <v>1</v>
      </c>
      <c r="M317">
        <f t="shared" si="46"/>
        <v>7</v>
      </c>
      <c r="N317">
        <v>2</v>
      </c>
      <c r="O317">
        <f t="shared" si="47"/>
        <v>14</v>
      </c>
      <c r="P317">
        <v>2</v>
      </c>
      <c r="Q317">
        <f t="shared" si="48"/>
        <v>14</v>
      </c>
      <c r="R317">
        <v>10</v>
      </c>
      <c r="S317">
        <f t="shared" si="49"/>
        <v>61</v>
      </c>
      <c r="T317">
        <f t="shared" si="50"/>
        <v>2.0333333333333332</v>
      </c>
      <c r="U317" s="19">
        <f t="shared" si="51"/>
        <v>3</v>
      </c>
      <c r="V317" s="95">
        <f t="shared" si="52"/>
        <v>1.2200000000000001E-2</v>
      </c>
      <c r="W317" s="19">
        <v>21.088396500000002</v>
      </c>
      <c r="X317" s="19">
        <v>-98.452441500000006</v>
      </c>
      <c r="Y317" s="19">
        <v>556874.17823761876</v>
      </c>
      <c r="Z317" s="19">
        <v>2332028.5471942229</v>
      </c>
      <c r="AA317" s="15" t="s">
        <v>5606</v>
      </c>
    </row>
    <row r="318" spans="1:27" x14ac:dyDescent="0.3">
      <c r="A318" t="s">
        <v>5196</v>
      </c>
      <c r="B318" t="s">
        <v>4848</v>
      </c>
      <c r="C318" t="s">
        <v>286</v>
      </c>
      <c r="D318" t="s">
        <v>202</v>
      </c>
      <c r="E318" t="s">
        <v>4849</v>
      </c>
      <c r="F318">
        <v>0</v>
      </c>
      <c r="G318">
        <f t="shared" si="43"/>
        <v>0</v>
      </c>
      <c r="H318">
        <v>2</v>
      </c>
      <c r="I318">
        <f t="shared" si="44"/>
        <v>10</v>
      </c>
      <c r="J318">
        <v>3</v>
      </c>
      <c r="K318">
        <f t="shared" si="45"/>
        <v>15</v>
      </c>
      <c r="L318">
        <v>1</v>
      </c>
      <c r="M318">
        <f t="shared" si="46"/>
        <v>7</v>
      </c>
      <c r="N318">
        <v>2</v>
      </c>
      <c r="O318">
        <f t="shared" si="47"/>
        <v>14</v>
      </c>
      <c r="P318">
        <v>2</v>
      </c>
      <c r="Q318">
        <f t="shared" si="48"/>
        <v>14</v>
      </c>
      <c r="R318">
        <v>10</v>
      </c>
      <c r="S318">
        <f t="shared" si="49"/>
        <v>60</v>
      </c>
      <c r="T318">
        <f t="shared" si="50"/>
        <v>2</v>
      </c>
      <c r="U318" s="19">
        <f t="shared" si="51"/>
        <v>2</v>
      </c>
      <c r="V318" s="95">
        <f t="shared" si="52"/>
        <v>1.2E-2</v>
      </c>
      <c r="W318" s="19">
        <v>21.1955183</v>
      </c>
      <c r="X318" s="19">
        <v>-98.474129199999993</v>
      </c>
      <c r="Y318" s="19">
        <v>554582.20817193133</v>
      </c>
      <c r="Z318" s="19">
        <v>2343876.9874647525</v>
      </c>
      <c r="AA318" s="15" t="s">
        <v>5607</v>
      </c>
    </row>
    <row r="319" spans="1:27" x14ac:dyDescent="0.3">
      <c r="A319" t="s">
        <v>5196</v>
      </c>
      <c r="B319" t="s">
        <v>4850</v>
      </c>
      <c r="C319" t="s">
        <v>445</v>
      </c>
      <c r="D319" t="s">
        <v>202</v>
      </c>
      <c r="E319" t="s">
        <v>1255</v>
      </c>
      <c r="F319">
        <v>6</v>
      </c>
      <c r="G319">
        <f t="shared" si="43"/>
        <v>36</v>
      </c>
      <c r="H319">
        <v>9</v>
      </c>
      <c r="I319">
        <f t="shared" si="44"/>
        <v>45</v>
      </c>
      <c r="J319">
        <v>16</v>
      </c>
      <c r="K319">
        <f t="shared" si="45"/>
        <v>80</v>
      </c>
      <c r="L319">
        <v>9</v>
      </c>
      <c r="M319">
        <f t="shared" si="46"/>
        <v>63</v>
      </c>
      <c r="N319">
        <v>9</v>
      </c>
      <c r="O319">
        <f t="shared" si="47"/>
        <v>63</v>
      </c>
      <c r="P319">
        <v>10</v>
      </c>
      <c r="Q319">
        <f t="shared" si="48"/>
        <v>70</v>
      </c>
      <c r="R319">
        <v>59</v>
      </c>
      <c r="S319">
        <f t="shared" si="49"/>
        <v>357</v>
      </c>
      <c r="T319">
        <f t="shared" si="50"/>
        <v>11.9</v>
      </c>
      <c r="U319" s="19">
        <f t="shared" si="51"/>
        <v>12</v>
      </c>
      <c r="V319" s="95">
        <f t="shared" si="52"/>
        <v>7.1400000000000005E-2</v>
      </c>
      <c r="W319" s="19">
        <v>21.0697875</v>
      </c>
      <c r="X319" s="19">
        <v>-98.526960200000005</v>
      </c>
      <c r="Y319" s="19">
        <v>549139.9934962237</v>
      </c>
      <c r="Z319" s="19">
        <v>2329944.161450881</v>
      </c>
      <c r="AA319" s="15" t="s">
        <v>5605</v>
      </c>
    </row>
    <row r="320" spans="1:27" x14ac:dyDescent="0.3">
      <c r="A320" t="s">
        <v>5196</v>
      </c>
      <c r="B320" t="s">
        <v>4851</v>
      </c>
      <c r="C320" t="s">
        <v>569</v>
      </c>
      <c r="D320" t="s">
        <v>202</v>
      </c>
      <c r="E320" t="s">
        <v>1162</v>
      </c>
      <c r="F320">
        <v>10</v>
      </c>
      <c r="G320">
        <f t="shared" si="43"/>
        <v>60</v>
      </c>
      <c r="H320">
        <v>5</v>
      </c>
      <c r="I320">
        <f t="shared" si="44"/>
        <v>25</v>
      </c>
      <c r="J320">
        <v>7</v>
      </c>
      <c r="K320">
        <f t="shared" si="45"/>
        <v>35</v>
      </c>
      <c r="L320">
        <v>10</v>
      </c>
      <c r="M320">
        <f t="shared" si="46"/>
        <v>70</v>
      </c>
      <c r="N320">
        <v>8</v>
      </c>
      <c r="O320">
        <f t="shared" si="47"/>
        <v>56</v>
      </c>
      <c r="P320">
        <v>11</v>
      </c>
      <c r="Q320">
        <f t="shared" si="48"/>
        <v>77</v>
      </c>
      <c r="R320">
        <v>51</v>
      </c>
      <c r="S320">
        <f t="shared" si="49"/>
        <v>323</v>
      </c>
      <c r="T320">
        <f t="shared" si="50"/>
        <v>10.766666666666667</v>
      </c>
      <c r="U320" s="19">
        <f t="shared" si="51"/>
        <v>11</v>
      </c>
      <c r="V320" s="95">
        <f t="shared" si="52"/>
        <v>6.4600000000000005E-2</v>
      </c>
      <c r="W320" s="19">
        <v>21.1165056</v>
      </c>
      <c r="X320" s="19">
        <v>-98.5202685</v>
      </c>
      <c r="Y320" s="19">
        <v>549819.56721854478</v>
      </c>
      <c r="Z320" s="19">
        <v>2335116.8513861839</v>
      </c>
      <c r="AA320" s="15" t="s">
        <v>5602</v>
      </c>
    </row>
    <row r="321" spans="1:27" x14ac:dyDescent="0.3">
      <c r="A321" t="s">
        <v>5196</v>
      </c>
      <c r="B321" t="s">
        <v>4854</v>
      </c>
      <c r="C321" t="s">
        <v>1947</v>
      </c>
      <c r="D321" t="s">
        <v>202</v>
      </c>
      <c r="E321" t="s">
        <v>4855</v>
      </c>
      <c r="F321">
        <v>3</v>
      </c>
      <c r="G321">
        <f t="shared" si="43"/>
        <v>18</v>
      </c>
      <c r="H321">
        <v>8</v>
      </c>
      <c r="I321">
        <f t="shared" si="44"/>
        <v>40</v>
      </c>
      <c r="J321">
        <v>2</v>
      </c>
      <c r="K321">
        <f t="shared" si="45"/>
        <v>10</v>
      </c>
      <c r="L321">
        <v>6</v>
      </c>
      <c r="M321">
        <f t="shared" si="46"/>
        <v>42</v>
      </c>
      <c r="N321">
        <v>9</v>
      </c>
      <c r="O321">
        <f t="shared" si="47"/>
        <v>63</v>
      </c>
      <c r="P321">
        <v>9</v>
      </c>
      <c r="Q321">
        <f t="shared" si="48"/>
        <v>63</v>
      </c>
      <c r="R321">
        <v>37</v>
      </c>
      <c r="S321">
        <f t="shared" si="49"/>
        <v>236</v>
      </c>
      <c r="T321">
        <f t="shared" si="50"/>
        <v>7.8666666666666663</v>
      </c>
      <c r="U321" s="19">
        <f t="shared" si="51"/>
        <v>8</v>
      </c>
      <c r="V321" s="95">
        <f t="shared" si="52"/>
        <v>4.7199999999999999E-2</v>
      </c>
      <c r="W321" s="19">
        <v>21.119949299999998</v>
      </c>
      <c r="X321" s="19">
        <v>-98.475174100000004</v>
      </c>
      <c r="Y321" s="19">
        <v>554501.40459541488</v>
      </c>
      <c r="Z321" s="19">
        <v>2335512.783035785</v>
      </c>
      <c r="AA321" s="15" t="s">
        <v>5616</v>
      </c>
    </row>
    <row r="322" spans="1:27" x14ac:dyDescent="0.3">
      <c r="A322" t="s">
        <v>5196</v>
      </c>
      <c r="B322" t="s">
        <v>4859</v>
      </c>
      <c r="C322" t="s">
        <v>289</v>
      </c>
      <c r="D322" t="s">
        <v>202</v>
      </c>
      <c r="E322" t="s">
        <v>853</v>
      </c>
      <c r="F322">
        <v>11</v>
      </c>
      <c r="G322">
        <f t="shared" si="43"/>
        <v>66</v>
      </c>
      <c r="H322">
        <v>16</v>
      </c>
      <c r="I322">
        <f t="shared" si="44"/>
        <v>80</v>
      </c>
      <c r="J322">
        <v>17</v>
      </c>
      <c r="K322">
        <f t="shared" si="45"/>
        <v>85</v>
      </c>
      <c r="L322">
        <v>12</v>
      </c>
      <c r="M322">
        <f t="shared" si="46"/>
        <v>84</v>
      </c>
      <c r="N322">
        <v>12</v>
      </c>
      <c r="O322">
        <f t="shared" si="47"/>
        <v>84</v>
      </c>
      <c r="P322">
        <v>16</v>
      </c>
      <c r="Q322">
        <f t="shared" si="48"/>
        <v>112</v>
      </c>
      <c r="R322">
        <v>84</v>
      </c>
      <c r="S322">
        <f t="shared" si="49"/>
        <v>511</v>
      </c>
      <c r="T322">
        <f t="shared" si="50"/>
        <v>17.033333333333335</v>
      </c>
      <c r="U322" s="19">
        <f t="shared" si="51"/>
        <v>18</v>
      </c>
      <c r="V322" s="95">
        <f t="shared" si="52"/>
        <v>0.1022</v>
      </c>
      <c r="W322" s="19">
        <v>21.131195399999999</v>
      </c>
      <c r="X322" s="19">
        <v>-98.441042899999999</v>
      </c>
      <c r="Y322" s="19">
        <v>558041.51960500656</v>
      </c>
      <c r="Z322" s="19">
        <v>2336769.5617207205</v>
      </c>
      <c r="AA322" s="15" t="s">
        <v>5608</v>
      </c>
    </row>
    <row r="323" spans="1:27" x14ac:dyDescent="0.3">
      <c r="A323" t="s">
        <v>5196</v>
      </c>
      <c r="B323" t="s">
        <v>4860</v>
      </c>
      <c r="C323" t="s">
        <v>4861</v>
      </c>
      <c r="D323" t="s">
        <v>5157</v>
      </c>
      <c r="E323" t="s">
        <v>4862</v>
      </c>
      <c r="F323">
        <v>8</v>
      </c>
      <c r="G323">
        <f t="shared" ref="G323:G386" si="53">F323*6</f>
        <v>48</v>
      </c>
      <c r="H323">
        <v>8</v>
      </c>
      <c r="I323">
        <f t="shared" ref="I323:I386" si="54">H323*5</f>
        <v>40</v>
      </c>
      <c r="J323">
        <v>6</v>
      </c>
      <c r="K323">
        <f t="shared" ref="K323:K386" si="55">J323*5</f>
        <v>30</v>
      </c>
      <c r="L323">
        <v>6</v>
      </c>
      <c r="M323">
        <f t="shared" ref="M323:M386" si="56">L323*7</f>
        <v>42</v>
      </c>
      <c r="N323">
        <v>8</v>
      </c>
      <c r="O323">
        <f t="shared" ref="O323:O386" si="57">N323*7</f>
        <v>56</v>
      </c>
      <c r="P323">
        <v>6</v>
      </c>
      <c r="Q323">
        <f t="shared" ref="Q323:Q386" si="58">P323*7</f>
        <v>42</v>
      </c>
      <c r="R323">
        <v>42</v>
      </c>
      <c r="S323">
        <f t="shared" ref="S323:S386" si="59">G323+I323+K323+M323+O323+Q323</f>
        <v>258</v>
      </c>
      <c r="T323">
        <f t="shared" ref="T323:T386" si="60">S323/30</f>
        <v>8.6</v>
      </c>
      <c r="U323" s="19">
        <f t="shared" si="51"/>
        <v>9</v>
      </c>
      <c r="V323" s="95">
        <f t="shared" si="52"/>
        <v>5.16E-2</v>
      </c>
      <c r="W323" s="19">
        <v>21.160133099999999</v>
      </c>
      <c r="X323" s="19">
        <v>-98.621908500000004</v>
      </c>
      <c r="Y323" s="19">
        <v>539252.74927165033</v>
      </c>
      <c r="Z323" s="19">
        <v>2339916.9158818116</v>
      </c>
      <c r="AA323" s="15" t="s">
        <v>5594</v>
      </c>
    </row>
    <row r="324" spans="1:27" x14ac:dyDescent="0.3">
      <c r="A324" t="s">
        <v>5196</v>
      </c>
      <c r="B324" t="s">
        <v>4868</v>
      </c>
      <c r="C324" t="s">
        <v>4869</v>
      </c>
      <c r="D324" t="s">
        <v>350</v>
      </c>
      <c r="E324" t="s">
        <v>1211</v>
      </c>
      <c r="F324">
        <v>4</v>
      </c>
      <c r="G324">
        <f t="shared" si="53"/>
        <v>24</v>
      </c>
      <c r="H324">
        <v>6</v>
      </c>
      <c r="I324">
        <f t="shared" si="54"/>
        <v>30</v>
      </c>
      <c r="J324">
        <v>6</v>
      </c>
      <c r="K324">
        <f t="shared" si="55"/>
        <v>30</v>
      </c>
      <c r="L324">
        <v>8</v>
      </c>
      <c r="M324">
        <f t="shared" si="56"/>
        <v>56</v>
      </c>
      <c r="N324">
        <v>6</v>
      </c>
      <c r="O324">
        <f t="shared" si="57"/>
        <v>42</v>
      </c>
      <c r="P324">
        <v>10</v>
      </c>
      <c r="Q324">
        <f t="shared" si="58"/>
        <v>70</v>
      </c>
      <c r="R324">
        <v>40</v>
      </c>
      <c r="S324">
        <f t="shared" si="59"/>
        <v>252</v>
      </c>
      <c r="T324">
        <f t="shared" si="60"/>
        <v>8.4</v>
      </c>
      <c r="U324" s="19">
        <f t="shared" si="51"/>
        <v>9</v>
      </c>
      <c r="V324" s="95">
        <f t="shared" si="52"/>
        <v>5.04E-2</v>
      </c>
      <c r="W324" s="19">
        <v>21.051886199999998</v>
      </c>
      <c r="X324" s="19">
        <v>-98.716499099999993</v>
      </c>
      <c r="Y324" s="19">
        <v>529453.80730309128</v>
      </c>
      <c r="Z324" s="19">
        <v>2327916.2094891062</v>
      </c>
      <c r="AA324" s="15" t="s">
        <v>5609</v>
      </c>
    </row>
    <row r="325" spans="1:27" x14ac:dyDescent="0.3">
      <c r="A325" t="s">
        <v>5196</v>
      </c>
      <c r="B325" t="s">
        <v>4870</v>
      </c>
      <c r="C325" t="s">
        <v>953</v>
      </c>
      <c r="D325" t="s">
        <v>202</v>
      </c>
      <c r="E325" t="s">
        <v>4871</v>
      </c>
      <c r="F325">
        <v>3</v>
      </c>
      <c r="G325">
        <f t="shared" si="53"/>
        <v>18</v>
      </c>
      <c r="H325">
        <v>8</v>
      </c>
      <c r="I325">
        <f t="shared" si="54"/>
        <v>40</v>
      </c>
      <c r="J325">
        <v>1</v>
      </c>
      <c r="K325">
        <f t="shared" si="55"/>
        <v>5</v>
      </c>
      <c r="L325">
        <v>5</v>
      </c>
      <c r="M325">
        <f t="shared" si="56"/>
        <v>35</v>
      </c>
      <c r="N325">
        <v>6</v>
      </c>
      <c r="O325">
        <f t="shared" si="57"/>
        <v>42</v>
      </c>
      <c r="P325">
        <v>5</v>
      </c>
      <c r="Q325">
        <f t="shared" si="58"/>
        <v>35</v>
      </c>
      <c r="R325">
        <v>28</v>
      </c>
      <c r="S325">
        <f t="shared" si="59"/>
        <v>175</v>
      </c>
      <c r="T325">
        <f t="shared" si="60"/>
        <v>5.833333333333333</v>
      </c>
      <c r="U325" s="19">
        <f t="shared" si="51"/>
        <v>6</v>
      </c>
      <c r="V325" s="95">
        <f t="shared" si="52"/>
        <v>3.5000000000000003E-2</v>
      </c>
      <c r="W325" s="19">
        <v>21.102153099999999</v>
      </c>
      <c r="X325" s="19">
        <v>-98.539229800000001</v>
      </c>
      <c r="Y325" s="19">
        <v>547855.02645941824</v>
      </c>
      <c r="Z325" s="19">
        <v>2333522.5395582346</v>
      </c>
      <c r="AA325" s="15" t="s">
        <v>5615</v>
      </c>
    </row>
    <row r="326" spans="1:27" x14ac:dyDescent="0.3">
      <c r="A326" t="s">
        <v>5196</v>
      </c>
      <c r="B326" t="s">
        <v>4872</v>
      </c>
      <c r="C326" t="s">
        <v>258</v>
      </c>
      <c r="D326" t="s">
        <v>5157</v>
      </c>
      <c r="E326" t="s">
        <v>4873</v>
      </c>
      <c r="F326">
        <v>3</v>
      </c>
      <c r="G326">
        <f t="shared" si="53"/>
        <v>18</v>
      </c>
      <c r="H326">
        <v>2</v>
      </c>
      <c r="I326">
        <f t="shared" si="54"/>
        <v>10</v>
      </c>
      <c r="J326">
        <v>2</v>
      </c>
      <c r="K326">
        <f t="shared" si="55"/>
        <v>10</v>
      </c>
      <c r="L326">
        <v>0</v>
      </c>
      <c r="M326">
        <f t="shared" si="56"/>
        <v>0</v>
      </c>
      <c r="N326">
        <v>3</v>
      </c>
      <c r="O326">
        <f t="shared" si="57"/>
        <v>21</v>
      </c>
      <c r="P326">
        <v>1</v>
      </c>
      <c r="Q326">
        <f t="shared" si="58"/>
        <v>7</v>
      </c>
      <c r="R326">
        <v>11</v>
      </c>
      <c r="S326">
        <f t="shared" si="59"/>
        <v>66</v>
      </c>
      <c r="T326">
        <f t="shared" si="60"/>
        <v>2.2000000000000002</v>
      </c>
      <c r="U326" s="19">
        <f t="shared" si="51"/>
        <v>3</v>
      </c>
      <c r="V326" s="95">
        <f t="shared" si="52"/>
        <v>1.32E-2</v>
      </c>
      <c r="W326" s="19">
        <v>21.239722199999999</v>
      </c>
      <c r="X326" s="19">
        <v>-98.561944400000002</v>
      </c>
      <c r="Y326" s="19">
        <v>545453.83875623695</v>
      </c>
      <c r="Z326" s="19">
        <v>2348741.6642017346</v>
      </c>
      <c r="AA326" s="15" t="s">
        <v>5604</v>
      </c>
    </row>
    <row r="327" spans="1:27" x14ac:dyDescent="0.3">
      <c r="A327" t="s">
        <v>5196</v>
      </c>
      <c r="B327" t="s">
        <v>4874</v>
      </c>
      <c r="C327" t="s">
        <v>299</v>
      </c>
      <c r="D327" t="s">
        <v>202</v>
      </c>
      <c r="E327" t="s">
        <v>4875</v>
      </c>
      <c r="F327">
        <v>10</v>
      </c>
      <c r="G327">
        <f t="shared" si="53"/>
        <v>60</v>
      </c>
      <c r="H327">
        <v>3</v>
      </c>
      <c r="I327">
        <f t="shared" si="54"/>
        <v>15</v>
      </c>
      <c r="J327">
        <v>9</v>
      </c>
      <c r="K327">
        <f t="shared" si="55"/>
        <v>45</v>
      </c>
      <c r="L327">
        <v>6</v>
      </c>
      <c r="M327">
        <f t="shared" si="56"/>
        <v>42</v>
      </c>
      <c r="N327">
        <v>6</v>
      </c>
      <c r="O327">
        <f t="shared" si="57"/>
        <v>42</v>
      </c>
      <c r="P327">
        <v>9</v>
      </c>
      <c r="Q327">
        <f t="shared" si="58"/>
        <v>63</v>
      </c>
      <c r="R327">
        <v>43</v>
      </c>
      <c r="S327">
        <f t="shared" si="59"/>
        <v>267</v>
      </c>
      <c r="T327">
        <f t="shared" si="60"/>
        <v>8.9</v>
      </c>
      <c r="U327" s="19">
        <f t="shared" si="51"/>
        <v>9</v>
      </c>
      <c r="V327" s="95">
        <f t="shared" si="52"/>
        <v>5.3400000000000003E-2</v>
      </c>
      <c r="W327" s="19">
        <v>21.080076300000002</v>
      </c>
      <c r="X327" s="19">
        <v>-98.561114200000006</v>
      </c>
      <c r="Y327" s="19">
        <v>545588.84083011223</v>
      </c>
      <c r="Z327" s="19">
        <v>2331072.7351678279</v>
      </c>
      <c r="AA327" s="15" t="s">
        <v>5605</v>
      </c>
    </row>
    <row r="328" spans="1:27" x14ac:dyDescent="0.3">
      <c r="A328" t="s">
        <v>5196</v>
      </c>
      <c r="B328" t="s">
        <v>4877</v>
      </c>
      <c r="C328" t="s">
        <v>2053</v>
      </c>
      <c r="D328" t="s">
        <v>202</v>
      </c>
      <c r="E328" t="s">
        <v>1057</v>
      </c>
      <c r="F328">
        <v>7</v>
      </c>
      <c r="G328">
        <f t="shared" si="53"/>
        <v>42</v>
      </c>
      <c r="H328">
        <v>6</v>
      </c>
      <c r="I328">
        <f t="shared" si="54"/>
        <v>30</v>
      </c>
      <c r="J328">
        <v>5</v>
      </c>
      <c r="K328">
        <f t="shared" si="55"/>
        <v>25</v>
      </c>
      <c r="L328">
        <v>9</v>
      </c>
      <c r="M328">
        <f t="shared" si="56"/>
        <v>63</v>
      </c>
      <c r="N328">
        <v>10</v>
      </c>
      <c r="O328">
        <f t="shared" si="57"/>
        <v>70</v>
      </c>
      <c r="P328">
        <v>7</v>
      </c>
      <c r="Q328">
        <f t="shared" si="58"/>
        <v>49</v>
      </c>
      <c r="R328">
        <v>44</v>
      </c>
      <c r="S328">
        <f t="shared" si="59"/>
        <v>279</v>
      </c>
      <c r="T328">
        <f t="shared" si="60"/>
        <v>9.3000000000000007</v>
      </c>
      <c r="U328" s="19">
        <f t="shared" si="51"/>
        <v>10</v>
      </c>
      <c r="V328" s="95">
        <f t="shared" si="52"/>
        <v>5.5800000000000002E-2</v>
      </c>
      <c r="W328" s="19">
        <v>21.109929000000001</v>
      </c>
      <c r="X328" s="19">
        <v>-98.463498799999996</v>
      </c>
      <c r="Y328" s="19">
        <v>555717.61241886218</v>
      </c>
      <c r="Z328" s="19">
        <v>2334407.8041388183</v>
      </c>
      <c r="AA328" s="15" t="s">
        <v>5616</v>
      </c>
    </row>
    <row r="329" spans="1:27" x14ac:dyDescent="0.3">
      <c r="A329" t="s">
        <v>5196</v>
      </c>
      <c r="B329" t="s">
        <v>4878</v>
      </c>
      <c r="C329" t="s">
        <v>4879</v>
      </c>
      <c r="D329" t="s">
        <v>202</v>
      </c>
      <c r="E329" t="s">
        <v>1168</v>
      </c>
      <c r="F329">
        <v>9</v>
      </c>
      <c r="G329">
        <f t="shared" si="53"/>
        <v>54</v>
      </c>
      <c r="H329">
        <v>15</v>
      </c>
      <c r="I329">
        <f t="shared" si="54"/>
        <v>75</v>
      </c>
      <c r="J329">
        <v>8</v>
      </c>
      <c r="K329">
        <f t="shared" si="55"/>
        <v>40</v>
      </c>
      <c r="L329">
        <v>11</v>
      </c>
      <c r="M329">
        <f t="shared" si="56"/>
        <v>77</v>
      </c>
      <c r="N329">
        <v>14</v>
      </c>
      <c r="O329">
        <f t="shared" si="57"/>
        <v>98</v>
      </c>
      <c r="P329">
        <v>12</v>
      </c>
      <c r="Q329">
        <f t="shared" si="58"/>
        <v>84</v>
      </c>
      <c r="R329">
        <v>69</v>
      </c>
      <c r="S329">
        <f t="shared" si="59"/>
        <v>428</v>
      </c>
      <c r="T329">
        <f t="shared" si="60"/>
        <v>14.266666666666667</v>
      </c>
      <c r="U329" s="19">
        <f t="shared" si="51"/>
        <v>15</v>
      </c>
      <c r="V329" s="95">
        <f t="shared" si="52"/>
        <v>8.5599999999999996E-2</v>
      </c>
      <c r="W329" s="19">
        <v>21.0908199</v>
      </c>
      <c r="X329" s="19">
        <v>-98.442756900000006</v>
      </c>
      <c r="Y329" s="19">
        <v>557879.18963354838</v>
      </c>
      <c r="Z329" s="19">
        <v>2332300.2535376251</v>
      </c>
      <c r="AA329" s="15" t="s">
        <v>5616</v>
      </c>
    </row>
    <row r="330" spans="1:27" x14ac:dyDescent="0.3">
      <c r="A330" t="s">
        <v>5196</v>
      </c>
      <c r="B330" t="s">
        <v>4880</v>
      </c>
      <c r="C330" t="s">
        <v>880</v>
      </c>
      <c r="D330" t="s">
        <v>202</v>
      </c>
      <c r="E330" t="s">
        <v>1150</v>
      </c>
      <c r="F330">
        <v>9</v>
      </c>
      <c r="G330">
        <f t="shared" si="53"/>
        <v>54</v>
      </c>
      <c r="H330">
        <v>12</v>
      </c>
      <c r="I330">
        <f t="shared" si="54"/>
        <v>60</v>
      </c>
      <c r="J330">
        <v>15</v>
      </c>
      <c r="K330">
        <f t="shared" si="55"/>
        <v>75</v>
      </c>
      <c r="L330">
        <v>9</v>
      </c>
      <c r="M330">
        <f t="shared" si="56"/>
        <v>63</v>
      </c>
      <c r="N330">
        <v>7</v>
      </c>
      <c r="O330">
        <f t="shared" si="57"/>
        <v>49</v>
      </c>
      <c r="P330">
        <v>7</v>
      </c>
      <c r="Q330">
        <f t="shared" si="58"/>
        <v>49</v>
      </c>
      <c r="R330">
        <v>59</v>
      </c>
      <c r="S330">
        <f t="shared" si="59"/>
        <v>350</v>
      </c>
      <c r="T330">
        <f t="shared" si="60"/>
        <v>11.666666666666666</v>
      </c>
      <c r="U330" s="19">
        <f t="shared" si="51"/>
        <v>12</v>
      </c>
      <c r="V330" s="95">
        <f t="shared" si="52"/>
        <v>7.0000000000000007E-2</v>
      </c>
      <c r="W330" s="19">
        <v>21.0848586</v>
      </c>
      <c r="X330" s="19">
        <v>-98.458527099999998</v>
      </c>
      <c r="Y330" s="19">
        <v>556243.3922809863</v>
      </c>
      <c r="Z330" s="19">
        <v>2331634.8195003984</v>
      </c>
      <c r="AA330" s="15" t="s">
        <v>5608</v>
      </c>
    </row>
    <row r="331" spans="1:27" x14ac:dyDescent="0.3">
      <c r="A331" t="s">
        <v>5196</v>
      </c>
      <c r="B331" t="s">
        <v>4881</v>
      </c>
      <c r="C331" t="s">
        <v>4882</v>
      </c>
      <c r="D331" t="s">
        <v>202</v>
      </c>
      <c r="E331" t="s">
        <v>1188</v>
      </c>
      <c r="F331">
        <v>12</v>
      </c>
      <c r="G331">
        <f t="shared" si="53"/>
        <v>72</v>
      </c>
      <c r="H331">
        <v>9</v>
      </c>
      <c r="I331">
        <f t="shared" si="54"/>
        <v>45</v>
      </c>
      <c r="J331">
        <v>13</v>
      </c>
      <c r="K331">
        <f t="shared" si="55"/>
        <v>65</v>
      </c>
      <c r="L331">
        <v>11</v>
      </c>
      <c r="M331">
        <f t="shared" si="56"/>
        <v>77</v>
      </c>
      <c r="N331">
        <v>11</v>
      </c>
      <c r="O331">
        <f t="shared" si="57"/>
        <v>77</v>
      </c>
      <c r="P331">
        <v>12</v>
      </c>
      <c r="Q331">
        <f t="shared" si="58"/>
        <v>84</v>
      </c>
      <c r="R331">
        <v>68</v>
      </c>
      <c r="S331">
        <f t="shared" si="59"/>
        <v>420</v>
      </c>
      <c r="T331">
        <f t="shared" si="60"/>
        <v>14</v>
      </c>
      <c r="U331" s="19">
        <f t="shared" si="51"/>
        <v>14</v>
      </c>
      <c r="V331" s="95">
        <f t="shared" si="52"/>
        <v>8.4000000000000005E-2</v>
      </c>
      <c r="W331" s="19">
        <v>21.100555499999999</v>
      </c>
      <c r="X331" s="19">
        <v>-98.465277900000004</v>
      </c>
      <c r="Y331" s="19">
        <v>555536.32880547247</v>
      </c>
      <c r="Z331" s="19">
        <v>2333369.744565858</v>
      </c>
      <c r="AA331" s="15" t="s">
        <v>5606</v>
      </c>
    </row>
    <row r="332" spans="1:27" x14ac:dyDescent="0.3">
      <c r="A332" t="s">
        <v>5196</v>
      </c>
      <c r="B332" t="s">
        <v>4884</v>
      </c>
      <c r="C332" t="s">
        <v>2017</v>
      </c>
      <c r="D332" t="s">
        <v>202</v>
      </c>
      <c r="E332" t="s">
        <v>1274</v>
      </c>
      <c r="F332">
        <v>8</v>
      </c>
      <c r="G332">
        <f t="shared" si="53"/>
        <v>48</v>
      </c>
      <c r="H332">
        <v>9</v>
      </c>
      <c r="I332">
        <f t="shared" si="54"/>
        <v>45</v>
      </c>
      <c r="J332">
        <v>9</v>
      </c>
      <c r="K332">
        <f t="shared" si="55"/>
        <v>45</v>
      </c>
      <c r="L332">
        <v>9</v>
      </c>
      <c r="M332">
        <f t="shared" si="56"/>
        <v>63</v>
      </c>
      <c r="N332">
        <v>12</v>
      </c>
      <c r="O332">
        <f t="shared" si="57"/>
        <v>84</v>
      </c>
      <c r="P332">
        <v>21</v>
      </c>
      <c r="Q332">
        <f t="shared" si="58"/>
        <v>147</v>
      </c>
      <c r="R332">
        <v>68</v>
      </c>
      <c r="S332">
        <f t="shared" si="59"/>
        <v>432</v>
      </c>
      <c r="T332">
        <f t="shared" si="60"/>
        <v>14.4</v>
      </c>
      <c r="U332" s="19">
        <f t="shared" si="51"/>
        <v>15</v>
      </c>
      <c r="V332" s="95">
        <f t="shared" si="52"/>
        <v>8.6400000000000005E-2</v>
      </c>
      <c r="W332" s="19">
        <v>21.135774300000001</v>
      </c>
      <c r="X332" s="19">
        <v>-98.298248700000002</v>
      </c>
      <c r="Y332" s="19">
        <v>572867.37795166776</v>
      </c>
      <c r="Z332" s="19">
        <v>2337335.1708320482</v>
      </c>
      <c r="AA332" s="15" t="s">
        <v>5581</v>
      </c>
    </row>
    <row r="333" spans="1:27" x14ac:dyDescent="0.3">
      <c r="A333" t="s">
        <v>5196</v>
      </c>
      <c r="B333" t="s">
        <v>4885</v>
      </c>
      <c r="C333" t="s">
        <v>1947</v>
      </c>
      <c r="D333" t="s">
        <v>202</v>
      </c>
      <c r="E333" t="s">
        <v>1264</v>
      </c>
      <c r="F333">
        <v>6</v>
      </c>
      <c r="G333">
        <f t="shared" si="53"/>
        <v>36</v>
      </c>
      <c r="H333">
        <v>8</v>
      </c>
      <c r="I333">
        <f t="shared" si="54"/>
        <v>40</v>
      </c>
      <c r="J333">
        <v>3</v>
      </c>
      <c r="K333">
        <f t="shared" si="55"/>
        <v>15</v>
      </c>
      <c r="L333">
        <v>3</v>
      </c>
      <c r="M333">
        <f t="shared" si="56"/>
        <v>21</v>
      </c>
      <c r="N333">
        <v>6</v>
      </c>
      <c r="O333">
        <f t="shared" si="57"/>
        <v>42</v>
      </c>
      <c r="P333">
        <v>12</v>
      </c>
      <c r="Q333">
        <f t="shared" si="58"/>
        <v>84</v>
      </c>
      <c r="R333">
        <v>38</v>
      </c>
      <c r="S333">
        <f t="shared" si="59"/>
        <v>238</v>
      </c>
      <c r="T333">
        <f t="shared" si="60"/>
        <v>7.9333333333333336</v>
      </c>
      <c r="U333" s="19">
        <f t="shared" si="51"/>
        <v>8</v>
      </c>
      <c r="V333" s="95">
        <f t="shared" si="52"/>
        <v>4.7600000000000003E-2</v>
      </c>
      <c r="W333" s="19">
        <v>21.126669199999998</v>
      </c>
      <c r="X333" s="19">
        <v>-98.553217900000007</v>
      </c>
      <c r="Y333" s="19">
        <v>546394.59524130856</v>
      </c>
      <c r="Z333" s="19">
        <v>2336231.7589031192</v>
      </c>
      <c r="AA333" s="15" t="s">
        <v>5615</v>
      </c>
    </row>
    <row r="334" spans="1:27" x14ac:dyDescent="0.3">
      <c r="A334" t="s">
        <v>5196</v>
      </c>
      <c r="B334" t="s">
        <v>4886</v>
      </c>
      <c r="C334" t="s">
        <v>1478</v>
      </c>
      <c r="D334" t="s">
        <v>5157</v>
      </c>
      <c r="E334" t="s">
        <v>1341</v>
      </c>
      <c r="F334">
        <v>3</v>
      </c>
      <c r="G334">
        <f t="shared" si="53"/>
        <v>18</v>
      </c>
      <c r="H334">
        <v>11</v>
      </c>
      <c r="I334">
        <f t="shared" si="54"/>
        <v>55</v>
      </c>
      <c r="J334">
        <v>7</v>
      </c>
      <c r="K334">
        <f t="shared" si="55"/>
        <v>35</v>
      </c>
      <c r="L334">
        <v>9</v>
      </c>
      <c r="M334">
        <f t="shared" si="56"/>
        <v>63</v>
      </c>
      <c r="N334">
        <v>6</v>
      </c>
      <c r="O334">
        <f t="shared" si="57"/>
        <v>42</v>
      </c>
      <c r="P334">
        <v>7</v>
      </c>
      <c r="Q334">
        <f t="shared" si="58"/>
        <v>49</v>
      </c>
      <c r="R334">
        <v>43</v>
      </c>
      <c r="S334">
        <f t="shared" si="59"/>
        <v>262</v>
      </c>
      <c r="T334">
        <f t="shared" si="60"/>
        <v>8.7333333333333325</v>
      </c>
      <c r="U334" s="19">
        <f t="shared" si="51"/>
        <v>9</v>
      </c>
      <c r="V334" s="95">
        <f t="shared" si="52"/>
        <v>5.2400000000000002E-2</v>
      </c>
      <c r="W334" s="19">
        <v>21.203530199999999</v>
      </c>
      <c r="X334" s="19">
        <v>-98.538800800000004</v>
      </c>
      <c r="Y334" s="19">
        <v>547866.99070772633</v>
      </c>
      <c r="Z334" s="19">
        <v>2344742.8226596294</v>
      </c>
      <c r="AA334" s="15" t="s">
        <v>5607</v>
      </c>
    </row>
    <row r="335" spans="1:27" x14ac:dyDescent="0.3">
      <c r="A335" t="s">
        <v>5196</v>
      </c>
      <c r="B335" t="s">
        <v>4887</v>
      </c>
      <c r="C335" t="s">
        <v>1219</v>
      </c>
      <c r="D335" t="s">
        <v>5157</v>
      </c>
      <c r="E335" t="s">
        <v>1187</v>
      </c>
      <c r="F335">
        <v>10</v>
      </c>
      <c r="G335">
        <f t="shared" si="53"/>
        <v>60</v>
      </c>
      <c r="H335">
        <v>4</v>
      </c>
      <c r="I335">
        <f t="shared" si="54"/>
        <v>20</v>
      </c>
      <c r="J335">
        <v>2</v>
      </c>
      <c r="K335">
        <f t="shared" si="55"/>
        <v>10</v>
      </c>
      <c r="L335">
        <v>3</v>
      </c>
      <c r="M335">
        <f t="shared" si="56"/>
        <v>21</v>
      </c>
      <c r="N335">
        <v>3</v>
      </c>
      <c r="O335">
        <f t="shared" si="57"/>
        <v>21</v>
      </c>
      <c r="P335">
        <v>2</v>
      </c>
      <c r="Q335">
        <f t="shared" si="58"/>
        <v>14</v>
      </c>
      <c r="R335">
        <v>24</v>
      </c>
      <c r="S335">
        <f t="shared" si="59"/>
        <v>146</v>
      </c>
      <c r="T335">
        <f t="shared" si="60"/>
        <v>4.8666666666666663</v>
      </c>
      <c r="U335" s="19">
        <f t="shared" si="51"/>
        <v>5</v>
      </c>
      <c r="V335" s="95">
        <f t="shared" si="52"/>
        <v>2.92E-2</v>
      </c>
      <c r="W335" s="19">
        <v>21.233870899999999</v>
      </c>
      <c r="X335" s="19">
        <v>-98.538114300000004</v>
      </c>
      <c r="Y335" s="19">
        <v>547928.44449767331</v>
      </c>
      <c r="Z335" s="19">
        <v>2348101.0863116505</v>
      </c>
      <c r="AA335" s="15" t="s">
        <v>5586</v>
      </c>
    </row>
    <row r="336" spans="1:27" x14ac:dyDescent="0.3">
      <c r="A336" t="s">
        <v>5196</v>
      </c>
      <c r="B336" t="s">
        <v>4888</v>
      </c>
      <c r="C336" t="s">
        <v>280</v>
      </c>
      <c r="D336" t="s">
        <v>350</v>
      </c>
      <c r="E336" t="s">
        <v>1232</v>
      </c>
      <c r="F336">
        <v>11</v>
      </c>
      <c r="G336">
        <f t="shared" si="53"/>
        <v>66</v>
      </c>
      <c r="H336">
        <v>3</v>
      </c>
      <c r="I336">
        <f t="shared" si="54"/>
        <v>15</v>
      </c>
      <c r="J336">
        <v>9</v>
      </c>
      <c r="K336">
        <f t="shared" si="55"/>
        <v>45</v>
      </c>
      <c r="L336">
        <v>4</v>
      </c>
      <c r="M336">
        <f t="shared" si="56"/>
        <v>28</v>
      </c>
      <c r="N336">
        <v>12</v>
      </c>
      <c r="O336">
        <f t="shared" si="57"/>
        <v>84</v>
      </c>
      <c r="P336">
        <v>7</v>
      </c>
      <c r="Q336">
        <f t="shared" si="58"/>
        <v>49</v>
      </c>
      <c r="R336">
        <v>46</v>
      </c>
      <c r="S336">
        <f t="shared" si="59"/>
        <v>287</v>
      </c>
      <c r="T336">
        <f t="shared" si="60"/>
        <v>9.5666666666666664</v>
      </c>
      <c r="U336" s="19">
        <f t="shared" si="51"/>
        <v>10</v>
      </c>
      <c r="V336" s="95">
        <f t="shared" si="52"/>
        <v>5.74E-2</v>
      </c>
      <c r="W336" s="19">
        <v>21.083705699999999</v>
      </c>
      <c r="X336" s="19">
        <v>-98.724767900000003</v>
      </c>
      <c r="Y336" s="19">
        <v>528588.64928347466</v>
      </c>
      <c r="Z336" s="19">
        <v>2331436.3144828398</v>
      </c>
      <c r="AA336" s="15" t="s">
        <v>5609</v>
      </c>
    </row>
    <row r="337" spans="1:27" x14ac:dyDescent="0.3">
      <c r="A337" t="s">
        <v>5196</v>
      </c>
      <c r="B337" t="s">
        <v>4889</v>
      </c>
      <c r="C337" t="s">
        <v>266</v>
      </c>
      <c r="D337" t="s">
        <v>202</v>
      </c>
      <c r="E337" t="s">
        <v>5352</v>
      </c>
      <c r="F337">
        <v>7</v>
      </c>
      <c r="G337">
        <f t="shared" si="53"/>
        <v>42</v>
      </c>
      <c r="H337">
        <v>7</v>
      </c>
      <c r="I337">
        <f t="shared" si="54"/>
        <v>35</v>
      </c>
      <c r="J337">
        <v>9</v>
      </c>
      <c r="K337">
        <f t="shared" si="55"/>
        <v>45</v>
      </c>
      <c r="L337">
        <v>7</v>
      </c>
      <c r="M337">
        <f t="shared" si="56"/>
        <v>49</v>
      </c>
      <c r="N337">
        <v>10</v>
      </c>
      <c r="O337">
        <f t="shared" si="57"/>
        <v>70</v>
      </c>
      <c r="P337">
        <v>13</v>
      </c>
      <c r="Q337">
        <f t="shared" si="58"/>
        <v>91</v>
      </c>
      <c r="R337">
        <v>53</v>
      </c>
      <c r="S337">
        <f t="shared" si="59"/>
        <v>332</v>
      </c>
      <c r="T337">
        <f t="shared" si="60"/>
        <v>11.066666666666666</v>
      </c>
      <c r="U337" s="19">
        <f t="shared" si="51"/>
        <v>12</v>
      </c>
      <c r="V337" s="95">
        <f t="shared" si="52"/>
        <v>6.6400000000000001E-2</v>
      </c>
      <c r="W337" s="19">
        <v>21.118355600000001</v>
      </c>
      <c r="X337" s="19">
        <v>-98.424248199999994</v>
      </c>
      <c r="Y337" s="19">
        <v>559790.65352319623</v>
      </c>
      <c r="Z337" s="19">
        <v>2335354.6974074752</v>
      </c>
      <c r="AA337" s="15" t="s">
        <v>5606</v>
      </c>
    </row>
    <row r="338" spans="1:27" x14ac:dyDescent="0.3">
      <c r="A338" t="s">
        <v>5196</v>
      </c>
      <c r="B338" t="s">
        <v>4907</v>
      </c>
      <c r="C338" t="s">
        <v>398</v>
      </c>
      <c r="D338" t="s">
        <v>5157</v>
      </c>
      <c r="E338" t="s">
        <v>1174</v>
      </c>
      <c r="F338">
        <v>10</v>
      </c>
      <c r="G338">
        <f t="shared" si="53"/>
        <v>60</v>
      </c>
      <c r="H338">
        <v>3</v>
      </c>
      <c r="I338">
        <f t="shared" si="54"/>
        <v>15</v>
      </c>
      <c r="J338">
        <v>7</v>
      </c>
      <c r="K338">
        <f t="shared" si="55"/>
        <v>35</v>
      </c>
      <c r="L338">
        <v>6</v>
      </c>
      <c r="M338">
        <f t="shared" si="56"/>
        <v>42</v>
      </c>
      <c r="N338">
        <v>7</v>
      </c>
      <c r="O338">
        <f t="shared" si="57"/>
        <v>49</v>
      </c>
      <c r="P338">
        <v>8</v>
      </c>
      <c r="Q338">
        <f t="shared" si="58"/>
        <v>56</v>
      </c>
      <c r="R338">
        <v>41</v>
      </c>
      <c r="S338">
        <f t="shared" si="59"/>
        <v>257</v>
      </c>
      <c r="T338">
        <f t="shared" si="60"/>
        <v>8.5666666666666664</v>
      </c>
      <c r="U338" s="19">
        <f t="shared" si="51"/>
        <v>9</v>
      </c>
      <c r="V338" s="95">
        <f t="shared" si="52"/>
        <v>5.1400000000000001E-2</v>
      </c>
      <c r="W338" s="19">
        <v>21.169070399999999</v>
      </c>
      <c r="X338" s="19">
        <v>-98.613318800000002</v>
      </c>
      <c r="Y338" s="19">
        <v>540142.11548885854</v>
      </c>
      <c r="Z338" s="19">
        <v>2340908.2157279029</v>
      </c>
      <c r="AA338" s="15" t="s">
        <v>5601</v>
      </c>
    </row>
    <row r="339" spans="1:27" x14ac:dyDescent="0.3">
      <c r="A339" t="s">
        <v>5196</v>
      </c>
      <c r="B339" t="s">
        <v>4908</v>
      </c>
      <c r="C339" t="s">
        <v>4909</v>
      </c>
      <c r="D339" t="s">
        <v>5157</v>
      </c>
      <c r="E339" t="s">
        <v>5157</v>
      </c>
      <c r="F339">
        <v>5</v>
      </c>
      <c r="G339">
        <f t="shared" si="53"/>
        <v>30</v>
      </c>
      <c r="H339">
        <v>3</v>
      </c>
      <c r="I339">
        <f t="shared" si="54"/>
        <v>15</v>
      </c>
      <c r="J339">
        <v>4</v>
      </c>
      <c r="K339">
        <f t="shared" si="55"/>
        <v>20</v>
      </c>
      <c r="L339">
        <v>2</v>
      </c>
      <c r="M339">
        <f t="shared" si="56"/>
        <v>14</v>
      </c>
      <c r="N339">
        <v>4</v>
      </c>
      <c r="O339">
        <f t="shared" si="57"/>
        <v>28</v>
      </c>
      <c r="P339">
        <v>2</v>
      </c>
      <c r="Q339">
        <f t="shared" si="58"/>
        <v>14</v>
      </c>
      <c r="R339">
        <v>20</v>
      </c>
      <c r="S339">
        <f t="shared" si="59"/>
        <v>121</v>
      </c>
      <c r="T339">
        <f t="shared" si="60"/>
        <v>4.0333333333333332</v>
      </c>
      <c r="U339" s="19">
        <f t="shared" si="51"/>
        <v>5</v>
      </c>
      <c r="V339" s="95">
        <f t="shared" si="52"/>
        <v>2.4199999999999999E-2</v>
      </c>
      <c r="W339" s="19">
        <v>21.172475200000001</v>
      </c>
      <c r="X339" s="19">
        <v>-98.611765800000001</v>
      </c>
      <c r="Y339" s="19">
        <v>540302.4150505435</v>
      </c>
      <c r="Z339" s="19">
        <v>2341285.4420080232</v>
      </c>
      <c r="AA339" s="15" t="s">
        <v>5601</v>
      </c>
    </row>
    <row r="340" spans="1:27" x14ac:dyDescent="0.3">
      <c r="A340" t="s">
        <v>5196</v>
      </c>
      <c r="B340" t="s">
        <v>4910</v>
      </c>
      <c r="C340" t="s">
        <v>1288</v>
      </c>
      <c r="D340" t="s">
        <v>5157</v>
      </c>
      <c r="E340" t="s">
        <v>1136</v>
      </c>
      <c r="F340">
        <v>13</v>
      </c>
      <c r="G340">
        <f t="shared" si="53"/>
        <v>78</v>
      </c>
      <c r="H340">
        <v>13</v>
      </c>
      <c r="I340">
        <f t="shared" si="54"/>
        <v>65</v>
      </c>
      <c r="J340">
        <v>15</v>
      </c>
      <c r="K340">
        <f t="shared" si="55"/>
        <v>75</v>
      </c>
      <c r="L340">
        <v>16</v>
      </c>
      <c r="M340">
        <f t="shared" si="56"/>
        <v>112</v>
      </c>
      <c r="N340">
        <v>17</v>
      </c>
      <c r="O340">
        <f t="shared" si="57"/>
        <v>119</v>
      </c>
      <c r="P340">
        <v>22</v>
      </c>
      <c r="Q340">
        <f t="shared" si="58"/>
        <v>154</v>
      </c>
      <c r="R340">
        <v>96</v>
      </c>
      <c r="S340">
        <f t="shared" si="59"/>
        <v>603</v>
      </c>
      <c r="T340">
        <f t="shared" si="60"/>
        <v>20.100000000000001</v>
      </c>
      <c r="U340" s="19">
        <f t="shared" ref="U340:U393" si="61">ROUNDUP(T340,0)</f>
        <v>21</v>
      </c>
      <c r="V340" s="95">
        <f t="shared" si="52"/>
        <v>0.1206</v>
      </c>
      <c r="W340" s="19">
        <v>21.155973299999999</v>
      </c>
      <c r="X340" s="19">
        <v>-98.594768299999998</v>
      </c>
      <c r="Y340" s="19">
        <v>542071.6029741948</v>
      </c>
      <c r="Z340" s="19">
        <v>2339463.4751555808</v>
      </c>
      <c r="AA340" s="15" t="s">
        <v>5601</v>
      </c>
    </row>
    <row r="341" spans="1:27" x14ac:dyDescent="0.3">
      <c r="A341" t="s">
        <v>5196</v>
      </c>
      <c r="B341" t="s">
        <v>4911</v>
      </c>
      <c r="C341" t="s">
        <v>4396</v>
      </c>
      <c r="D341" t="s">
        <v>202</v>
      </c>
      <c r="E341" t="s">
        <v>1312</v>
      </c>
      <c r="F341">
        <v>5</v>
      </c>
      <c r="G341">
        <f t="shared" si="53"/>
        <v>30</v>
      </c>
      <c r="H341">
        <v>11</v>
      </c>
      <c r="I341">
        <f t="shared" si="54"/>
        <v>55</v>
      </c>
      <c r="J341">
        <v>8</v>
      </c>
      <c r="K341">
        <f t="shared" si="55"/>
        <v>40</v>
      </c>
      <c r="L341">
        <v>8</v>
      </c>
      <c r="M341">
        <f t="shared" si="56"/>
        <v>56</v>
      </c>
      <c r="N341">
        <v>10</v>
      </c>
      <c r="O341">
        <f t="shared" si="57"/>
        <v>70</v>
      </c>
      <c r="P341">
        <v>10</v>
      </c>
      <c r="Q341">
        <f t="shared" si="58"/>
        <v>70</v>
      </c>
      <c r="R341">
        <v>52</v>
      </c>
      <c r="S341">
        <f t="shared" si="59"/>
        <v>321</v>
      </c>
      <c r="T341">
        <f t="shared" si="60"/>
        <v>10.7</v>
      </c>
      <c r="U341" s="19">
        <f t="shared" si="61"/>
        <v>11</v>
      </c>
      <c r="V341" s="95">
        <f t="shared" si="52"/>
        <v>6.4199999999999993E-2</v>
      </c>
      <c r="W341" s="19">
        <v>21.175000000000001</v>
      </c>
      <c r="X341" s="19">
        <v>-98.488888799999998</v>
      </c>
      <c r="Y341" s="19">
        <v>553057.54145141889</v>
      </c>
      <c r="Z341" s="19">
        <v>2341601.0416865596</v>
      </c>
      <c r="AA341" s="15" t="s">
        <v>5603</v>
      </c>
    </row>
    <row r="342" spans="1:27" x14ac:dyDescent="0.3">
      <c r="A342" t="s">
        <v>5196</v>
      </c>
      <c r="B342" t="s">
        <v>4925</v>
      </c>
      <c r="C342" t="s">
        <v>266</v>
      </c>
      <c r="D342" t="s">
        <v>301</v>
      </c>
      <c r="E342" t="s">
        <v>5181</v>
      </c>
      <c r="F342">
        <v>4</v>
      </c>
      <c r="G342">
        <f t="shared" si="53"/>
        <v>24</v>
      </c>
      <c r="H342">
        <v>8</v>
      </c>
      <c r="I342">
        <f t="shared" si="54"/>
        <v>40</v>
      </c>
      <c r="J342">
        <v>3</v>
      </c>
      <c r="K342">
        <f t="shared" si="55"/>
        <v>15</v>
      </c>
      <c r="L342">
        <v>2</v>
      </c>
      <c r="M342">
        <f t="shared" si="56"/>
        <v>14</v>
      </c>
      <c r="N342">
        <v>9</v>
      </c>
      <c r="O342">
        <f t="shared" si="57"/>
        <v>63</v>
      </c>
      <c r="P342">
        <v>5</v>
      </c>
      <c r="Q342">
        <f t="shared" si="58"/>
        <v>35</v>
      </c>
      <c r="R342">
        <v>31</v>
      </c>
      <c r="S342">
        <f t="shared" si="59"/>
        <v>191</v>
      </c>
      <c r="T342">
        <f t="shared" si="60"/>
        <v>6.3666666666666663</v>
      </c>
      <c r="U342" s="19">
        <f t="shared" si="61"/>
        <v>7</v>
      </c>
      <c r="V342" s="95">
        <f t="shared" si="52"/>
        <v>3.8199999999999998E-2</v>
      </c>
      <c r="W342" s="19">
        <v>20.998098299999999</v>
      </c>
      <c r="X342" s="19">
        <v>-98.467894099999995</v>
      </c>
      <c r="Y342" s="19">
        <v>555302.4299179794</v>
      </c>
      <c r="Z342" s="19">
        <v>2322029.1836685725</v>
      </c>
      <c r="AA342" s="15" t="s">
        <v>5611</v>
      </c>
    </row>
    <row r="343" spans="1:27" x14ac:dyDescent="0.3">
      <c r="A343" t="s">
        <v>5196</v>
      </c>
      <c r="B343" t="s">
        <v>4926</v>
      </c>
      <c r="C343" t="s">
        <v>4927</v>
      </c>
      <c r="D343" t="s">
        <v>202</v>
      </c>
      <c r="E343" t="s">
        <v>1146</v>
      </c>
      <c r="F343">
        <v>13</v>
      </c>
      <c r="G343">
        <f t="shared" si="53"/>
        <v>78</v>
      </c>
      <c r="H343">
        <v>11</v>
      </c>
      <c r="I343">
        <f t="shared" si="54"/>
        <v>55</v>
      </c>
      <c r="J343">
        <v>9</v>
      </c>
      <c r="K343">
        <f t="shared" si="55"/>
        <v>45</v>
      </c>
      <c r="L343">
        <v>12</v>
      </c>
      <c r="M343">
        <f t="shared" si="56"/>
        <v>84</v>
      </c>
      <c r="N343">
        <v>11</v>
      </c>
      <c r="O343">
        <f t="shared" si="57"/>
        <v>77</v>
      </c>
      <c r="P343">
        <v>11</v>
      </c>
      <c r="Q343">
        <f t="shared" si="58"/>
        <v>77</v>
      </c>
      <c r="R343">
        <v>67</v>
      </c>
      <c r="S343">
        <f t="shared" si="59"/>
        <v>416</v>
      </c>
      <c r="T343">
        <f t="shared" si="60"/>
        <v>13.866666666666667</v>
      </c>
      <c r="U343" s="19">
        <f t="shared" si="61"/>
        <v>14</v>
      </c>
      <c r="V343" s="95">
        <f t="shared" si="52"/>
        <v>8.3199999999999996E-2</v>
      </c>
      <c r="W343" s="19">
        <v>21.1108686</v>
      </c>
      <c r="X343" s="19">
        <v>-98.514778300000003</v>
      </c>
      <c r="Y343" s="19">
        <v>550391.63158472837</v>
      </c>
      <c r="Z343" s="19">
        <v>2334494.693879595</v>
      </c>
      <c r="AA343" s="15" t="s">
        <v>5603</v>
      </c>
    </row>
    <row r="344" spans="1:27" x14ac:dyDescent="0.3">
      <c r="A344" t="s">
        <v>5196</v>
      </c>
      <c r="B344" t="s">
        <v>4952</v>
      </c>
      <c r="C344" t="s">
        <v>4953</v>
      </c>
      <c r="D344" t="s">
        <v>202</v>
      </c>
      <c r="E344" t="s">
        <v>1244</v>
      </c>
      <c r="F344">
        <v>2</v>
      </c>
      <c r="G344">
        <f t="shared" si="53"/>
        <v>12</v>
      </c>
      <c r="H344">
        <v>1</v>
      </c>
      <c r="I344">
        <f t="shared" si="54"/>
        <v>5</v>
      </c>
      <c r="J344">
        <v>4</v>
      </c>
      <c r="K344">
        <f t="shared" si="55"/>
        <v>20</v>
      </c>
      <c r="L344">
        <v>5</v>
      </c>
      <c r="M344">
        <f t="shared" si="56"/>
        <v>35</v>
      </c>
      <c r="N344">
        <v>8</v>
      </c>
      <c r="O344">
        <f t="shared" si="57"/>
        <v>56</v>
      </c>
      <c r="P344">
        <v>5</v>
      </c>
      <c r="Q344">
        <f t="shared" si="58"/>
        <v>35</v>
      </c>
      <c r="R344">
        <v>25</v>
      </c>
      <c r="S344">
        <f t="shared" si="59"/>
        <v>163</v>
      </c>
      <c r="T344">
        <f t="shared" si="60"/>
        <v>5.4333333333333336</v>
      </c>
      <c r="U344" s="19">
        <f t="shared" si="61"/>
        <v>6</v>
      </c>
      <c r="V344" s="95">
        <f t="shared" si="52"/>
        <v>3.2599999999999997E-2</v>
      </c>
      <c r="W344" s="19">
        <v>21.102958300000001</v>
      </c>
      <c r="X344" s="19">
        <v>-98.506715400000004</v>
      </c>
      <c r="Y344" s="19">
        <v>551231.71600133588</v>
      </c>
      <c r="Z344" s="19">
        <v>2333621.7795349574</v>
      </c>
      <c r="AA344" s="15" t="s">
        <v>5605</v>
      </c>
    </row>
    <row r="345" spans="1:27" x14ac:dyDescent="0.3">
      <c r="A345" t="s">
        <v>5196</v>
      </c>
      <c r="B345" t="s">
        <v>4957</v>
      </c>
      <c r="C345" t="s">
        <v>269</v>
      </c>
      <c r="D345" t="s">
        <v>202</v>
      </c>
      <c r="E345" t="s">
        <v>1278</v>
      </c>
      <c r="F345">
        <v>9</v>
      </c>
      <c r="G345">
        <f t="shared" si="53"/>
        <v>54</v>
      </c>
      <c r="H345">
        <v>9</v>
      </c>
      <c r="I345">
        <f t="shared" si="54"/>
        <v>45</v>
      </c>
      <c r="J345">
        <v>14</v>
      </c>
      <c r="K345">
        <f t="shared" si="55"/>
        <v>70</v>
      </c>
      <c r="L345">
        <v>13</v>
      </c>
      <c r="M345">
        <f t="shared" si="56"/>
        <v>91</v>
      </c>
      <c r="N345">
        <v>11</v>
      </c>
      <c r="O345">
        <f t="shared" si="57"/>
        <v>77</v>
      </c>
      <c r="P345">
        <v>14</v>
      </c>
      <c r="Q345">
        <f t="shared" si="58"/>
        <v>98</v>
      </c>
      <c r="R345">
        <v>70</v>
      </c>
      <c r="S345">
        <f t="shared" si="59"/>
        <v>435</v>
      </c>
      <c r="T345">
        <f t="shared" si="60"/>
        <v>14.5</v>
      </c>
      <c r="U345" s="19">
        <f t="shared" si="61"/>
        <v>15</v>
      </c>
      <c r="V345" s="95">
        <f t="shared" si="52"/>
        <v>8.6999999999999994E-2</v>
      </c>
      <c r="W345" s="19">
        <v>21.216186799999999</v>
      </c>
      <c r="X345" s="19">
        <v>-98.478415999999996</v>
      </c>
      <c r="Y345" s="19">
        <v>554129.72222853219</v>
      </c>
      <c r="Z345" s="19">
        <v>2346163.0824017017</v>
      </c>
      <c r="AA345" s="15" t="s">
        <v>5607</v>
      </c>
    </row>
    <row r="346" spans="1:27" x14ac:dyDescent="0.3">
      <c r="A346" t="s">
        <v>5196</v>
      </c>
      <c r="B346" t="s">
        <v>4958</v>
      </c>
      <c r="C346" t="s">
        <v>4959</v>
      </c>
      <c r="D346" t="s">
        <v>202</v>
      </c>
      <c r="E346" t="s">
        <v>1036</v>
      </c>
      <c r="F346">
        <v>10</v>
      </c>
      <c r="G346">
        <f t="shared" si="53"/>
        <v>60</v>
      </c>
      <c r="H346">
        <v>22</v>
      </c>
      <c r="I346">
        <f t="shared" si="54"/>
        <v>110</v>
      </c>
      <c r="J346">
        <v>14</v>
      </c>
      <c r="K346">
        <f t="shared" si="55"/>
        <v>70</v>
      </c>
      <c r="L346">
        <v>13</v>
      </c>
      <c r="M346">
        <f t="shared" si="56"/>
        <v>91</v>
      </c>
      <c r="N346">
        <v>12</v>
      </c>
      <c r="O346">
        <f t="shared" si="57"/>
        <v>84</v>
      </c>
      <c r="P346">
        <v>16</v>
      </c>
      <c r="Q346">
        <f t="shared" si="58"/>
        <v>112</v>
      </c>
      <c r="R346">
        <v>87</v>
      </c>
      <c r="S346">
        <f t="shared" si="59"/>
        <v>527</v>
      </c>
      <c r="T346">
        <f t="shared" si="60"/>
        <v>17.566666666666666</v>
      </c>
      <c r="U346" s="19">
        <f t="shared" si="61"/>
        <v>18</v>
      </c>
      <c r="V346" s="95">
        <f t="shared" si="52"/>
        <v>0.10539999999999999</v>
      </c>
      <c r="W346" s="19">
        <v>21.1128839</v>
      </c>
      <c r="X346" s="19">
        <v>-98.447207899999995</v>
      </c>
      <c r="Y346" s="19">
        <v>557408.38402588246</v>
      </c>
      <c r="Z346" s="19">
        <v>2334740.6392843332</v>
      </c>
      <c r="AA346" s="15" t="s">
        <v>5608</v>
      </c>
    </row>
    <row r="347" spans="1:27" x14ac:dyDescent="0.3">
      <c r="A347" t="s">
        <v>5196</v>
      </c>
      <c r="B347" t="s">
        <v>4961</v>
      </c>
      <c r="C347" t="s">
        <v>280</v>
      </c>
      <c r="D347" t="s">
        <v>202</v>
      </c>
      <c r="E347" t="s">
        <v>1297</v>
      </c>
      <c r="F347">
        <v>9</v>
      </c>
      <c r="G347">
        <f t="shared" si="53"/>
        <v>54</v>
      </c>
      <c r="H347">
        <v>19</v>
      </c>
      <c r="I347">
        <f t="shared" si="54"/>
        <v>95</v>
      </c>
      <c r="J347">
        <v>14</v>
      </c>
      <c r="K347">
        <f t="shared" si="55"/>
        <v>70</v>
      </c>
      <c r="L347">
        <v>9</v>
      </c>
      <c r="M347">
        <f t="shared" si="56"/>
        <v>63</v>
      </c>
      <c r="N347">
        <v>8</v>
      </c>
      <c r="O347">
        <f t="shared" si="57"/>
        <v>56</v>
      </c>
      <c r="P347">
        <v>9</v>
      </c>
      <c r="Q347">
        <f t="shared" si="58"/>
        <v>63</v>
      </c>
      <c r="R347">
        <v>68</v>
      </c>
      <c r="S347">
        <f t="shared" si="59"/>
        <v>401</v>
      </c>
      <c r="T347">
        <f t="shared" si="60"/>
        <v>13.366666666666667</v>
      </c>
      <c r="U347" s="19">
        <f t="shared" si="61"/>
        <v>14</v>
      </c>
      <c r="V347" s="95">
        <f t="shared" si="52"/>
        <v>8.0199999999999994E-2</v>
      </c>
      <c r="W347" s="19">
        <v>21.205578299999999</v>
      </c>
      <c r="X347" s="19">
        <v>-98.550756699999994</v>
      </c>
      <c r="Y347" s="19">
        <v>546625.44847758592</v>
      </c>
      <c r="Z347" s="19">
        <v>2344965.9362148196</v>
      </c>
      <c r="AA347" s="15" t="s">
        <v>5586</v>
      </c>
    </row>
    <row r="348" spans="1:27" x14ac:dyDescent="0.3">
      <c r="A348" t="s">
        <v>5196</v>
      </c>
      <c r="B348" t="s">
        <v>4967</v>
      </c>
      <c r="C348" t="s">
        <v>289</v>
      </c>
      <c r="D348" t="s">
        <v>202</v>
      </c>
      <c r="E348" t="s">
        <v>730</v>
      </c>
      <c r="F348">
        <v>35</v>
      </c>
      <c r="G348">
        <f t="shared" si="53"/>
        <v>210</v>
      </c>
      <c r="H348">
        <v>34</v>
      </c>
      <c r="I348">
        <f t="shared" si="54"/>
        <v>170</v>
      </c>
      <c r="J348">
        <v>32</v>
      </c>
      <c r="K348">
        <f t="shared" si="55"/>
        <v>160</v>
      </c>
      <c r="L348">
        <v>21</v>
      </c>
      <c r="M348">
        <f t="shared" si="56"/>
        <v>147</v>
      </c>
      <c r="N348">
        <v>29</v>
      </c>
      <c r="O348">
        <f t="shared" si="57"/>
        <v>203</v>
      </c>
      <c r="P348">
        <v>35</v>
      </c>
      <c r="Q348">
        <f t="shared" si="58"/>
        <v>245</v>
      </c>
      <c r="R348">
        <v>186</v>
      </c>
      <c r="S348">
        <f t="shared" si="59"/>
        <v>1135</v>
      </c>
      <c r="T348">
        <f t="shared" si="60"/>
        <v>37.833333333333336</v>
      </c>
      <c r="U348" s="19">
        <f t="shared" si="61"/>
        <v>38</v>
      </c>
      <c r="V348" s="95">
        <f t="shared" si="52"/>
        <v>0.22700000000000001</v>
      </c>
      <c r="W348" s="19">
        <v>21.1974999</v>
      </c>
      <c r="X348" s="19">
        <v>-98.494444400000006</v>
      </c>
      <c r="Y348" s="19">
        <v>552472.87205738865</v>
      </c>
      <c r="Z348" s="19">
        <v>2344089.4456968643</v>
      </c>
      <c r="AA348" s="15" t="s">
        <v>5607</v>
      </c>
    </row>
    <row r="349" spans="1:27" x14ac:dyDescent="0.3">
      <c r="A349" t="s">
        <v>5196</v>
      </c>
      <c r="B349" t="s">
        <v>4968</v>
      </c>
      <c r="C349" t="s">
        <v>378</v>
      </c>
      <c r="D349" t="s">
        <v>202</v>
      </c>
      <c r="E349" t="s">
        <v>1190</v>
      </c>
      <c r="F349">
        <v>2</v>
      </c>
      <c r="G349">
        <f t="shared" si="53"/>
        <v>12</v>
      </c>
      <c r="H349">
        <v>3</v>
      </c>
      <c r="I349">
        <f t="shared" si="54"/>
        <v>15</v>
      </c>
      <c r="J349">
        <v>1</v>
      </c>
      <c r="K349">
        <f t="shared" si="55"/>
        <v>5</v>
      </c>
      <c r="L349">
        <v>2</v>
      </c>
      <c r="M349">
        <f t="shared" si="56"/>
        <v>14</v>
      </c>
      <c r="N349">
        <v>3</v>
      </c>
      <c r="O349">
        <f t="shared" si="57"/>
        <v>21</v>
      </c>
      <c r="P349">
        <v>6</v>
      </c>
      <c r="Q349">
        <f t="shared" si="58"/>
        <v>42</v>
      </c>
      <c r="R349">
        <v>17</v>
      </c>
      <c r="S349">
        <f t="shared" si="59"/>
        <v>109</v>
      </c>
      <c r="T349">
        <f t="shared" si="60"/>
        <v>3.6333333333333333</v>
      </c>
      <c r="U349" s="19">
        <f t="shared" si="61"/>
        <v>4</v>
      </c>
      <c r="V349" s="95">
        <f t="shared" si="52"/>
        <v>2.18E-2</v>
      </c>
      <c r="W349" s="19">
        <v>21.121642600000001</v>
      </c>
      <c r="X349" s="19">
        <v>-98.519043999999994</v>
      </c>
      <c r="Y349" s="19">
        <v>549945.01274023298</v>
      </c>
      <c r="Z349" s="19">
        <v>2335685.7842371799</v>
      </c>
      <c r="AA349" s="15" t="s">
        <v>5602</v>
      </c>
    </row>
    <row r="350" spans="1:27" x14ac:dyDescent="0.3">
      <c r="A350" t="s">
        <v>5196</v>
      </c>
      <c r="B350" t="s">
        <v>4971</v>
      </c>
      <c r="C350" t="s">
        <v>275</v>
      </c>
      <c r="D350" t="s">
        <v>202</v>
      </c>
      <c r="E350" t="s">
        <v>1093</v>
      </c>
      <c r="F350">
        <v>10</v>
      </c>
      <c r="G350">
        <f t="shared" si="53"/>
        <v>60</v>
      </c>
      <c r="H350">
        <v>13</v>
      </c>
      <c r="I350">
        <f t="shared" si="54"/>
        <v>65</v>
      </c>
      <c r="J350">
        <v>10</v>
      </c>
      <c r="K350">
        <f t="shared" si="55"/>
        <v>50</v>
      </c>
      <c r="L350">
        <v>17</v>
      </c>
      <c r="M350">
        <f t="shared" si="56"/>
        <v>119</v>
      </c>
      <c r="N350">
        <v>10</v>
      </c>
      <c r="O350">
        <f t="shared" si="57"/>
        <v>70</v>
      </c>
      <c r="P350">
        <v>13</v>
      </c>
      <c r="Q350">
        <f t="shared" si="58"/>
        <v>91</v>
      </c>
      <c r="R350">
        <v>73</v>
      </c>
      <c r="S350">
        <f t="shared" si="59"/>
        <v>455</v>
      </c>
      <c r="T350">
        <f t="shared" si="60"/>
        <v>15.166666666666666</v>
      </c>
      <c r="U350" s="19">
        <f t="shared" si="61"/>
        <v>16</v>
      </c>
      <c r="V350" s="95">
        <f t="shared" si="52"/>
        <v>9.0999999999999998E-2</v>
      </c>
      <c r="W350" s="19">
        <v>21.117777700000001</v>
      </c>
      <c r="X350" s="19">
        <v>-98.516388899999995</v>
      </c>
      <c r="Y350" s="19">
        <v>550222.0381900256</v>
      </c>
      <c r="Z350" s="19">
        <v>2335258.8641325361</v>
      </c>
      <c r="AA350" s="15" t="s">
        <v>5603</v>
      </c>
    </row>
    <row r="351" spans="1:27" x14ac:dyDescent="0.3">
      <c r="A351" t="s">
        <v>5196</v>
      </c>
      <c r="B351" t="s">
        <v>4972</v>
      </c>
      <c r="C351" t="s">
        <v>266</v>
      </c>
      <c r="D351" t="s">
        <v>202</v>
      </c>
      <c r="E351" t="s">
        <v>5189</v>
      </c>
      <c r="F351">
        <v>7</v>
      </c>
      <c r="G351">
        <f t="shared" si="53"/>
        <v>42</v>
      </c>
      <c r="H351">
        <v>14</v>
      </c>
      <c r="I351">
        <f t="shared" si="54"/>
        <v>70</v>
      </c>
      <c r="J351">
        <v>6</v>
      </c>
      <c r="K351">
        <f t="shared" si="55"/>
        <v>30</v>
      </c>
      <c r="L351">
        <v>13</v>
      </c>
      <c r="M351">
        <f t="shared" si="56"/>
        <v>91</v>
      </c>
      <c r="N351">
        <v>4</v>
      </c>
      <c r="O351">
        <f t="shared" si="57"/>
        <v>28</v>
      </c>
      <c r="P351">
        <v>13</v>
      </c>
      <c r="Q351">
        <f t="shared" si="58"/>
        <v>91</v>
      </c>
      <c r="R351">
        <v>57</v>
      </c>
      <c r="S351">
        <f t="shared" si="59"/>
        <v>352</v>
      </c>
      <c r="T351">
        <f t="shared" si="60"/>
        <v>11.733333333333333</v>
      </c>
      <c r="U351" s="19">
        <f t="shared" si="61"/>
        <v>12</v>
      </c>
      <c r="V351" s="95">
        <f t="shared" si="52"/>
        <v>7.0400000000000004E-2</v>
      </c>
      <c r="W351" s="19">
        <v>21.195184699999999</v>
      </c>
      <c r="X351" s="19">
        <v>-98.491792599999997</v>
      </c>
      <c r="Y351" s="19">
        <v>552748.93612679653</v>
      </c>
      <c r="Z351" s="19">
        <v>2343834.0832253322</v>
      </c>
      <c r="AA351" s="15" t="s">
        <v>5607</v>
      </c>
    </row>
    <row r="352" spans="1:27" x14ac:dyDescent="0.3">
      <c r="A352" t="s">
        <v>5196</v>
      </c>
      <c r="B352" t="s">
        <v>4973</v>
      </c>
      <c r="C352" t="s">
        <v>398</v>
      </c>
      <c r="D352" t="s">
        <v>202</v>
      </c>
      <c r="E352" t="s">
        <v>5351</v>
      </c>
      <c r="F352">
        <v>9</v>
      </c>
      <c r="G352">
        <f t="shared" si="53"/>
        <v>54</v>
      </c>
      <c r="H352">
        <v>14</v>
      </c>
      <c r="I352">
        <f t="shared" si="54"/>
        <v>70</v>
      </c>
      <c r="J352">
        <v>11</v>
      </c>
      <c r="K352">
        <f t="shared" si="55"/>
        <v>55</v>
      </c>
      <c r="L352">
        <v>13</v>
      </c>
      <c r="M352">
        <f t="shared" si="56"/>
        <v>91</v>
      </c>
      <c r="N352">
        <v>17</v>
      </c>
      <c r="O352">
        <f t="shared" si="57"/>
        <v>119</v>
      </c>
      <c r="P352">
        <v>13</v>
      </c>
      <c r="Q352">
        <f t="shared" si="58"/>
        <v>91</v>
      </c>
      <c r="R352">
        <v>77</v>
      </c>
      <c r="S352">
        <f t="shared" si="59"/>
        <v>480</v>
      </c>
      <c r="T352">
        <f t="shared" si="60"/>
        <v>16</v>
      </c>
      <c r="U352" s="19">
        <f t="shared" si="61"/>
        <v>16</v>
      </c>
      <c r="V352" s="95">
        <f t="shared" si="52"/>
        <v>9.6000000000000002E-2</v>
      </c>
      <c r="W352" s="19">
        <v>21.097847000000002</v>
      </c>
      <c r="X352" s="19">
        <v>-98.516493999999994</v>
      </c>
      <c r="Y352" s="19">
        <v>550217.82738893083</v>
      </c>
      <c r="Z352" s="19">
        <v>2333052.9592167186</v>
      </c>
      <c r="AA352" s="15" t="s">
        <v>5605</v>
      </c>
    </row>
    <row r="353" spans="1:27" x14ac:dyDescent="0.3">
      <c r="A353" t="s">
        <v>5196</v>
      </c>
      <c r="B353" t="s">
        <v>4974</v>
      </c>
      <c r="C353" t="s">
        <v>1219</v>
      </c>
      <c r="D353" t="s">
        <v>202</v>
      </c>
      <c r="E353" t="s">
        <v>1299</v>
      </c>
      <c r="F353">
        <v>6</v>
      </c>
      <c r="G353">
        <f t="shared" si="53"/>
        <v>36</v>
      </c>
      <c r="H353">
        <v>12</v>
      </c>
      <c r="I353">
        <f t="shared" si="54"/>
        <v>60</v>
      </c>
      <c r="J353">
        <v>15</v>
      </c>
      <c r="K353">
        <f t="shared" si="55"/>
        <v>75</v>
      </c>
      <c r="L353">
        <v>15</v>
      </c>
      <c r="M353">
        <f t="shared" si="56"/>
        <v>105</v>
      </c>
      <c r="N353">
        <v>8</v>
      </c>
      <c r="O353">
        <f t="shared" si="57"/>
        <v>56</v>
      </c>
      <c r="P353">
        <v>10</v>
      </c>
      <c r="Q353">
        <f t="shared" si="58"/>
        <v>70</v>
      </c>
      <c r="R353">
        <v>66</v>
      </c>
      <c r="S353">
        <f t="shared" si="59"/>
        <v>402</v>
      </c>
      <c r="T353">
        <f t="shared" si="60"/>
        <v>13.4</v>
      </c>
      <c r="U353" s="19">
        <f t="shared" si="61"/>
        <v>14</v>
      </c>
      <c r="V353" s="95">
        <f t="shared" si="52"/>
        <v>8.0399999999999999E-2</v>
      </c>
      <c r="W353" s="19">
        <v>21.0879473</v>
      </c>
      <c r="X353" s="19">
        <v>-98.452184299999999</v>
      </c>
      <c r="Y353" s="19">
        <v>556901.0649067004</v>
      </c>
      <c r="Z353" s="19">
        <v>2331978.9226763742</v>
      </c>
      <c r="AA353" s="15" t="s">
        <v>5616</v>
      </c>
    </row>
    <row r="354" spans="1:27" x14ac:dyDescent="0.3">
      <c r="A354" t="s">
        <v>5196</v>
      </c>
      <c r="B354" t="s">
        <v>4975</v>
      </c>
      <c r="C354" t="s">
        <v>411</v>
      </c>
      <c r="D354" t="s">
        <v>202</v>
      </c>
      <c r="E354" t="s">
        <v>1040</v>
      </c>
      <c r="F354">
        <v>7</v>
      </c>
      <c r="G354">
        <f t="shared" si="53"/>
        <v>42</v>
      </c>
      <c r="H354">
        <v>10</v>
      </c>
      <c r="I354">
        <f t="shared" si="54"/>
        <v>50</v>
      </c>
      <c r="J354">
        <v>8</v>
      </c>
      <c r="K354">
        <f t="shared" si="55"/>
        <v>40</v>
      </c>
      <c r="L354">
        <v>12</v>
      </c>
      <c r="M354">
        <f t="shared" si="56"/>
        <v>84</v>
      </c>
      <c r="N354">
        <v>13</v>
      </c>
      <c r="O354">
        <f t="shared" si="57"/>
        <v>91</v>
      </c>
      <c r="P354">
        <v>12</v>
      </c>
      <c r="Q354">
        <f t="shared" si="58"/>
        <v>84</v>
      </c>
      <c r="R354">
        <v>62</v>
      </c>
      <c r="S354">
        <f t="shared" si="59"/>
        <v>391</v>
      </c>
      <c r="T354">
        <f t="shared" si="60"/>
        <v>13.033333333333333</v>
      </c>
      <c r="U354" s="19">
        <f t="shared" si="61"/>
        <v>14</v>
      </c>
      <c r="V354" s="95">
        <f t="shared" si="52"/>
        <v>7.8200000000000006E-2</v>
      </c>
      <c r="W354" s="19">
        <v>21.095733599999999</v>
      </c>
      <c r="X354" s="19">
        <v>-98.373544300000006</v>
      </c>
      <c r="Y354" s="19">
        <v>565066.15919281053</v>
      </c>
      <c r="Z354" s="19">
        <v>2332870.820161629</v>
      </c>
      <c r="AA354" s="15" t="s">
        <v>5581</v>
      </c>
    </row>
    <row r="355" spans="1:27" x14ac:dyDescent="0.3">
      <c r="A355" t="s">
        <v>5196</v>
      </c>
      <c r="B355" t="s">
        <v>4976</v>
      </c>
      <c r="C355" t="s">
        <v>289</v>
      </c>
      <c r="D355" t="s">
        <v>202</v>
      </c>
      <c r="E355" t="s">
        <v>652</v>
      </c>
      <c r="F355">
        <v>12</v>
      </c>
      <c r="G355">
        <f t="shared" si="53"/>
        <v>72</v>
      </c>
      <c r="H355">
        <v>13</v>
      </c>
      <c r="I355">
        <f t="shared" si="54"/>
        <v>65</v>
      </c>
      <c r="J355">
        <v>26</v>
      </c>
      <c r="K355">
        <f t="shared" si="55"/>
        <v>130</v>
      </c>
      <c r="L355">
        <v>17</v>
      </c>
      <c r="M355">
        <f t="shared" si="56"/>
        <v>119</v>
      </c>
      <c r="N355">
        <v>20</v>
      </c>
      <c r="O355">
        <f t="shared" si="57"/>
        <v>140</v>
      </c>
      <c r="P355">
        <v>17</v>
      </c>
      <c r="Q355">
        <f t="shared" si="58"/>
        <v>119</v>
      </c>
      <c r="R355">
        <v>105</v>
      </c>
      <c r="S355">
        <f t="shared" si="59"/>
        <v>645</v>
      </c>
      <c r="T355">
        <f t="shared" si="60"/>
        <v>21.5</v>
      </c>
      <c r="U355" s="19">
        <f t="shared" si="61"/>
        <v>22</v>
      </c>
      <c r="V355" s="95">
        <f t="shared" si="52"/>
        <v>0.129</v>
      </c>
      <c r="W355" s="19">
        <v>21.084865099999998</v>
      </c>
      <c r="X355" s="19">
        <v>-98.404427799999993</v>
      </c>
      <c r="Y355" s="19">
        <v>561862.88822312909</v>
      </c>
      <c r="Z355" s="19">
        <v>2331655.5992430495</v>
      </c>
      <c r="AA355" s="15" t="s">
        <v>5581</v>
      </c>
    </row>
    <row r="356" spans="1:27" x14ac:dyDescent="0.3">
      <c r="A356" t="s">
        <v>5196</v>
      </c>
      <c r="B356" t="s">
        <v>4977</v>
      </c>
      <c r="C356" t="s">
        <v>258</v>
      </c>
      <c r="D356" t="s">
        <v>202</v>
      </c>
      <c r="E356" t="s">
        <v>1265</v>
      </c>
      <c r="F356">
        <v>23</v>
      </c>
      <c r="G356">
        <f t="shared" si="53"/>
        <v>138</v>
      </c>
      <c r="H356">
        <v>23</v>
      </c>
      <c r="I356">
        <f t="shared" si="54"/>
        <v>115</v>
      </c>
      <c r="J356">
        <v>17</v>
      </c>
      <c r="K356">
        <f t="shared" si="55"/>
        <v>85</v>
      </c>
      <c r="L356">
        <v>18</v>
      </c>
      <c r="M356">
        <f t="shared" si="56"/>
        <v>126</v>
      </c>
      <c r="N356">
        <v>20</v>
      </c>
      <c r="O356">
        <f t="shared" si="57"/>
        <v>140</v>
      </c>
      <c r="P356">
        <v>22</v>
      </c>
      <c r="Q356">
        <f t="shared" si="58"/>
        <v>154</v>
      </c>
      <c r="R356">
        <v>123</v>
      </c>
      <c r="S356">
        <f t="shared" si="59"/>
        <v>758</v>
      </c>
      <c r="T356">
        <f t="shared" si="60"/>
        <v>25.266666666666666</v>
      </c>
      <c r="U356" s="19">
        <f t="shared" si="61"/>
        <v>26</v>
      </c>
      <c r="V356" s="95">
        <f t="shared" si="52"/>
        <v>0.15160000000000001</v>
      </c>
      <c r="W356" s="19">
        <v>21.131944399999998</v>
      </c>
      <c r="X356" s="19">
        <v>-98.552222200000003</v>
      </c>
      <c r="Y356" s="19">
        <v>546496.34712803096</v>
      </c>
      <c r="Z356" s="19">
        <v>2336815.8928466267</v>
      </c>
      <c r="AA356" s="15" t="s">
        <v>5615</v>
      </c>
    </row>
    <row r="357" spans="1:27" x14ac:dyDescent="0.3">
      <c r="A357" t="s">
        <v>5196</v>
      </c>
      <c r="B357" t="s">
        <v>4978</v>
      </c>
      <c r="C357" t="s">
        <v>1947</v>
      </c>
      <c r="D357" t="s">
        <v>202</v>
      </c>
      <c r="E357" t="s">
        <v>1320</v>
      </c>
      <c r="F357">
        <v>8</v>
      </c>
      <c r="G357">
        <f t="shared" si="53"/>
        <v>48</v>
      </c>
      <c r="H357">
        <v>18</v>
      </c>
      <c r="I357">
        <f t="shared" si="54"/>
        <v>90</v>
      </c>
      <c r="J357">
        <v>11</v>
      </c>
      <c r="K357">
        <f t="shared" si="55"/>
        <v>55</v>
      </c>
      <c r="L357">
        <v>17</v>
      </c>
      <c r="M357">
        <f t="shared" si="56"/>
        <v>119</v>
      </c>
      <c r="N357">
        <v>13</v>
      </c>
      <c r="O357">
        <f t="shared" si="57"/>
        <v>91</v>
      </c>
      <c r="P357">
        <v>18</v>
      </c>
      <c r="Q357">
        <f t="shared" si="58"/>
        <v>126</v>
      </c>
      <c r="R357">
        <v>85</v>
      </c>
      <c r="S357">
        <f t="shared" si="59"/>
        <v>529</v>
      </c>
      <c r="T357">
        <f t="shared" si="60"/>
        <v>17.633333333333333</v>
      </c>
      <c r="U357" s="19">
        <f t="shared" si="61"/>
        <v>18</v>
      </c>
      <c r="V357" s="95">
        <f t="shared" si="52"/>
        <v>0.10580000000000001</v>
      </c>
      <c r="W357" s="19">
        <v>21.109742499999999</v>
      </c>
      <c r="X357" s="19">
        <v>-98.497193999999993</v>
      </c>
      <c r="Y357" s="19">
        <v>552218.23863546085</v>
      </c>
      <c r="Z357" s="19">
        <v>2334375.7315192339</v>
      </c>
      <c r="AA357" s="15" t="s">
        <v>5602</v>
      </c>
    </row>
    <row r="358" spans="1:27" x14ac:dyDescent="0.3">
      <c r="A358" t="s">
        <v>5196</v>
      </c>
      <c r="B358" t="s">
        <v>4979</v>
      </c>
      <c r="C358" t="s">
        <v>752</v>
      </c>
      <c r="D358" t="s">
        <v>202</v>
      </c>
      <c r="E358" t="s">
        <v>1094</v>
      </c>
      <c r="F358">
        <v>6</v>
      </c>
      <c r="G358">
        <f t="shared" si="53"/>
        <v>36</v>
      </c>
      <c r="H358">
        <v>7</v>
      </c>
      <c r="I358">
        <f t="shared" si="54"/>
        <v>35</v>
      </c>
      <c r="J358">
        <v>15</v>
      </c>
      <c r="K358">
        <f t="shared" si="55"/>
        <v>75</v>
      </c>
      <c r="L358">
        <v>10</v>
      </c>
      <c r="M358">
        <f t="shared" si="56"/>
        <v>70</v>
      </c>
      <c r="N358">
        <v>10</v>
      </c>
      <c r="O358">
        <f t="shared" si="57"/>
        <v>70</v>
      </c>
      <c r="P358">
        <v>10</v>
      </c>
      <c r="Q358">
        <f t="shared" si="58"/>
        <v>70</v>
      </c>
      <c r="R358">
        <v>58</v>
      </c>
      <c r="S358">
        <f t="shared" si="59"/>
        <v>356</v>
      </c>
      <c r="T358">
        <f t="shared" si="60"/>
        <v>11.866666666666667</v>
      </c>
      <c r="U358" s="19">
        <f t="shared" si="61"/>
        <v>12</v>
      </c>
      <c r="V358" s="95">
        <f t="shared" si="52"/>
        <v>7.1199999999999999E-2</v>
      </c>
      <c r="W358" s="19">
        <v>21.171965100000001</v>
      </c>
      <c r="X358" s="19">
        <v>-98.505171500000003</v>
      </c>
      <c r="Y358" s="19">
        <v>551368.27946278499</v>
      </c>
      <c r="Z358" s="19">
        <v>2341259.784788569</v>
      </c>
      <c r="AA358" s="15" t="s">
        <v>5602</v>
      </c>
    </row>
    <row r="359" spans="1:27" x14ac:dyDescent="0.3">
      <c r="A359" t="s">
        <v>5196</v>
      </c>
      <c r="B359" t="s">
        <v>4994</v>
      </c>
      <c r="C359" t="s">
        <v>4995</v>
      </c>
      <c r="D359" t="s">
        <v>202</v>
      </c>
      <c r="E359" t="s">
        <v>1298</v>
      </c>
      <c r="F359">
        <v>4</v>
      </c>
      <c r="G359">
        <f t="shared" si="53"/>
        <v>24</v>
      </c>
      <c r="H359">
        <v>2</v>
      </c>
      <c r="I359">
        <f t="shared" si="54"/>
        <v>10</v>
      </c>
      <c r="J359">
        <v>8</v>
      </c>
      <c r="K359">
        <f t="shared" si="55"/>
        <v>40</v>
      </c>
      <c r="L359">
        <v>13</v>
      </c>
      <c r="M359">
        <f t="shared" si="56"/>
        <v>91</v>
      </c>
      <c r="N359">
        <v>7</v>
      </c>
      <c r="O359">
        <f t="shared" si="57"/>
        <v>49</v>
      </c>
      <c r="P359">
        <v>6</v>
      </c>
      <c r="Q359">
        <f t="shared" si="58"/>
        <v>42</v>
      </c>
      <c r="R359">
        <v>40</v>
      </c>
      <c r="S359">
        <f t="shared" si="59"/>
        <v>256</v>
      </c>
      <c r="T359">
        <f t="shared" si="60"/>
        <v>8.5333333333333332</v>
      </c>
      <c r="U359" s="19">
        <f t="shared" si="61"/>
        <v>9</v>
      </c>
      <c r="V359" s="95">
        <f t="shared" si="52"/>
        <v>5.1200000000000002E-2</v>
      </c>
      <c r="W359" s="19">
        <v>21.108673199999998</v>
      </c>
      <c r="X359" s="19">
        <v>-98.472194700000003</v>
      </c>
      <c r="Y359" s="19">
        <v>554814.95331596455</v>
      </c>
      <c r="Z359" s="19">
        <v>2334265.7940218183</v>
      </c>
      <c r="AA359" s="15" t="s">
        <v>5616</v>
      </c>
    </row>
    <row r="360" spans="1:27" x14ac:dyDescent="0.3">
      <c r="A360" t="s">
        <v>5196</v>
      </c>
      <c r="B360" t="s">
        <v>4997</v>
      </c>
      <c r="C360" t="s">
        <v>275</v>
      </c>
      <c r="D360" t="s">
        <v>5169</v>
      </c>
      <c r="E360" t="s">
        <v>1123</v>
      </c>
      <c r="F360">
        <v>3</v>
      </c>
      <c r="G360">
        <f t="shared" si="53"/>
        <v>18</v>
      </c>
      <c r="H360">
        <v>2</v>
      </c>
      <c r="I360">
        <f t="shared" si="54"/>
        <v>10</v>
      </c>
      <c r="J360">
        <v>3</v>
      </c>
      <c r="K360">
        <f t="shared" si="55"/>
        <v>15</v>
      </c>
      <c r="L360">
        <v>3</v>
      </c>
      <c r="M360">
        <f t="shared" si="56"/>
        <v>21</v>
      </c>
      <c r="N360">
        <v>4</v>
      </c>
      <c r="O360">
        <f t="shared" si="57"/>
        <v>28</v>
      </c>
      <c r="P360">
        <v>2</v>
      </c>
      <c r="Q360">
        <f t="shared" si="58"/>
        <v>14</v>
      </c>
      <c r="R360">
        <v>17</v>
      </c>
      <c r="S360">
        <f t="shared" si="59"/>
        <v>106</v>
      </c>
      <c r="T360">
        <f t="shared" si="60"/>
        <v>3.5333333333333332</v>
      </c>
      <c r="U360" s="19">
        <f t="shared" si="61"/>
        <v>4</v>
      </c>
      <c r="V360" s="95">
        <f t="shared" si="52"/>
        <v>2.12E-2</v>
      </c>
      <c r="W360" s="19">
        <v>21.156498800000001</v>
      </c>
      <c r="X360" s="19">
        <v>-98.5044884</v>
      </c>
      <c r="Y360" s="19">
        <v>551444.53857646883</v>
      </c>
      <c r="Z360" s="19">
        <v>2339548.2275861599</v>
      </c>
      <c r="AA360" s="15" t="s">
        <v>5602</v>
      </c>
    </row>
    <row r="361" spans="1:27" x14ac:dyDescent="0.3">
      <c r="A361" t="s">
        <v>5196</v>
      </c>
      <c r="B361" t="s">
        <v>4998</v>
      </c>
      <c r="C361" t="s">
        <v>258</v>
      </c>
      <c r="D361" t="s">
        <v>5169</v>
      </c>
      <c r="E361" t="s">
        <v>5169</v>
      </c>
      <c r="F361">
        <v>32</v>
      </c>
      <c r="G361">
        <f t="shared" si="53"/>
        <v>192</v>
      </c>
      <c r="H361">
        <v>39</v>
      </c>
      <c r="I361">
        <f t="shared" si="54"/>
        <v>195</v>
      </c>
      <c r="J361">
        <v>54</v>
      </c>
      <c r="K361">
        <f t="shared" si="55"/>
        <v>270</v>
      </c>
      <c r="L361">
        <v>36</v>
      </c>
      <c r="M361">
        <f t="shared" si="56"/>
        <v>252</v>
      </c>
      <c r="N361">
        <v>43</v>
      </c>
      <c r="O361">
        <f t="shared" si="57"/>
        <v>301</v>
      </c>
      <c r="P361">
        <v>59</v>
      </c>
      <c r="Q361">
        <f t="shared" si="58"/>
        <v>413</v>
      </c>
      <c r="R361">
        <v>263</v>
      </c>
      <c r="S361">
        <f t="shared" si="59"/>
        <v>1623</v>
      </c>
      <c r="T361">
        <f t="shared" si="60"/>
        <v>54.1</v>
      </c>
      <c r="U361" s="19">
        <f t="shared" si="61"/>
        <v>55</v>
      </c>
      <c r="V361" s="95">
        <f t="shared" si="52"/>
        <v>0.3246</v>
      </c>
      <c r="W361" s="19">
        <v>21.12462</v>
      </c>
      <c r="X361" s="19">
        <v>-98.542576400000002</v>
      </c>
      <c r="Y361" s="19">
        <v>547500.29617054947</v>
      </c>
      <c r="Z361" s="19">
        <v>2336008.1024594135</v>
      </c>
      <c r="AA361" s="15" t="s">
        <v>5615</v>
      </c>
    </row>
    <row r="362" spans="1:27" x14ac:dyDescent="0.3">
      <c r="A362" t="s">
        <v>5196</v>
      </c>
      <c r="B362" t="s">
        <v>5003</v>
      </c>
      <c r="C362" t="s">
        <v>308</v>
      </c>
      <c r="D362" t="s">
        <v>202</v>
      </c>
      <c r="E362" t="s">
        <v>1294</v>
      </c>
      <c r="F362">
        <v>8</v>
      </c>
      <c r="G362">
        <f t="shared" si="53"/>
        <v>48</v>
      </c>
      <c r="H362">
        <v>14</v>
      </c>
      <c r="I362">
        <f t="shared" si="54"/>
        <v>70</v>
      </c>
      <c r="J362">
        <v>14</v>
      </c>
      <c r="K362">
        <f t="shared" si="55"/>
        <v>70</v>
      </c>
      <c r="L362">
        <v>15</v>
      </c>
      <c r="M362">
        <f t="shared" si="56"/>
        <v>105</v>
      </c>
      <c r="N362">
        <v>11</v>
      </c>
      <c r="O362">
        <f t="shared" si="57"/>
        <v>77</v>
      </c>
      <c r="P362">
        <v>22</v>
      </c>
      <c r="Q362">
        <f t="shared" si="58"/>
        <v>154</v>
      </c>
      <c r="R362">
        <v>84</v>
      </c>
      <c r="S362">
        <f t="shared" si="59"/>
        <v>524</v>
      </c>
      <c r="T362">
        <f t="shared" si="60"/>
        <v>17.466666666666665</v>
      </c>
      <c r="U362" s="19">
        <f t="shared" si="61"/>
        <v>18</v>
      </c>
      <c r="V362" s="95">
        <f t="shared" si="52"/>
        <v>0.1048</v>
      </c>
      <c r="W362" s="19">
        <v>21.073893000000002</v>
      </c>
      <c r="X362" s="19">
        <v>-98.420628199999996</v>
      </c>
      <c r="Y362" s="19">
        <v>560184.50407138525</v>
      </c>
      <c r="Z362" s="19">
        <v>2330435.0217401539</v>
      </c>
      <c r="AA362" s="15" t="s">
        <v>5581</v>
      </c>
    </row>
    <row r="363" spans="1:27" x14ac:dyDescent="0.3">
      <c r="A363" t="s">
        <v>5196</v>
      </c>
      <c r="B363" t="s">
        <v>5008</v>
      </c>
      <c r="C363" t="s">
        <v>370</v>
      </c>
      <c r="D363" t="s">
        <v>202</v>
      </c>
      <c r="E363" t="s">
        <v>1122</v>
      </c>
      <c r="F363">
        <v>4</v>
      </c>
      <c r="G363">
        <f t="shared" si="53"/>
        <v>24</v>
      </c>
      <c r="H363">
        <v>6</v>
      </c>
      <c r="I363">
        <f t="shared" si="54"/>
        <v>30</v>
      </c>
      <c r="J363">
        <v>3</v>
      </c>
      <c r="K363">
        <f t="shared" si="55"/>
        <v>15</v>
      </c>
      <c r="L363">
        <v>2</v>
      </c>
      <c r="M363">
        <f t="shared" si="56"/>
        <v>14</v>
      </c>
      <c r="N363">
        <v>8</v>
      </c>
      <c r="O363">
        <f t="shared" si="57"/>
        <v>56</v>
      </c>
      <c r="P363">
        <v>2</v>
      </c>
      <c r="Q363">
        <f t="shared" si="58"/>
        <v>14</v>
      </c>
      <c r="R363">
        <v>25</v>
      </c>
      <c r="S363">
        <f t="shared" si="59"/>
        <v>153</v>
      </c>
      <c r="T363">
        <f t="shared" si="60"/>
        <v>5.0999999999999996</v>
      </c>
      <c r="U363" s="19">
        <f t="shared" si="61"/>
        <v>6</v>
      </c>
      <c r="V363" s="95">
        <f t="shared" si="52"/>
        <v>3.0599999999999999E-2</v>
      </c>
      <c r="W363" s="19">
        <v>21.221111100000002</v>
      </c>
      <c r="X363" s="19">
        <v>-98.512719599999997</v>
      </c>
      <c r="Y363" s="19">
        <v>550567.96840240376</v>
      </c>
      <c r="Z363" s="19">
        <v>2346696.7539476687</v>
      </c>
      <c r="AA363" s="15" t="s">
        <v>5586</v>
      </c>
    </row>
    <row r="364" spans="1:27" x14ac:dyDescent="0.3">
      <c r="A364" t="s">
        <v>5196</v>
      </c>
      <c r="B364" t="s">
        <v>5012</v>
      </c>
      <c r="C364" t="s">
        <v>276</v>
      </c>
      <c r="D364" t="s">
        <v>5157</v>
      </c>
      <c r="E364" t="s">
        <v>5013</v>
      </c>
      <c r="F364">
        <v>3</v>
      </c>
      <c r="G364">
        <f t="shared" si="53"/>
        <v>18</v>
      </c>
      <c r="H364">
        <v>2</v>
      </c>
      <c r="I364">
        <f t="shared" si="54"/>
        <v>10</v>
      </c>
      <c r="J364">
        <v>2</v>
      </c>
      <c r="K364">
        <f t="shared" si="55"/>
        <v>10</v>
      </c>
      <c r="L364">
        <v>0</v>
      </c>
      <c r="M364">
        <f t="shared" si="56"/>
        <v>0</v>
      </c>
      <c r="N364">
        <v>4</v>
      </c>
      <c r="O364">
        <f t="shared" si="57"/>
        <v>28</v>
      </c>
      <c r="P364">
        <v>0</v>
      </c>
      <c r="Q364">
        <f t="shared" si="58"/>
        <v>0</v>
      </c>
      <c r="R364">
        <v>11</v>
      </c>
      <c r="S364">
        <f t="shared" si="59"/>
        <v>66</v>
      </c>
      <c r="T364">
        <f t="shared" si="60"/>
        <v>2.2000000000000002</v>
      </c>
      <c r="U364" s="19">
        <f t="shared" si="61"/>
        <v>3</v>
      </c>
      <c r="V364" s="95">
        <f t="shared" si="52"/>
        <v>1.32E-2</v>
      </c>
      <c r="W364" s="19">
        <v>21.275484200000001</v>
      </c>
      <c r="X364" s="19">
        <v>-98.555621000000002</v>
      </c>
      <c r="Y364" s="19">
        <v>546098.85131025838</v>
      </c>
      <c r="Z364" s="19">
        <v>2352701.5818636855</v>
      </c>
      <c r="AA364" s="15" t="s">
        <v>5604</v>
      </c>
    </row>
    <row r="365" spans="1:27" x14ac:dyDescent="0.3">
      <c r="A365" t="s">
        <v>5196</v>
      </c>
      <c r="B365" t="s">
        <v>5022</v>
      </c>
      <c r="C365" t="s">
        <v>273</v>
      </c>
      <c r="D365" t="s">
        <v>5167</v>
      </c>
      <c r="E365" t="s">
        <v>1336</v>
      </c>
      <c r="F365">
        <v>17</v>
      </c>
      <c r="G365">
        <f t="shared" si="53"/>
        <v>102</v>
      </c>
      <c r="H365">
        <v>10</v>
      </c>
      <c r="I365">
        <f t="shared" si="54"/>
        <v>50</v>
      </c>
      <c r="J365">
        <v>19</v>
      </c>
      <c r="K365">
        <f t="shared" si="55"/>
        <v>95</v>
      </c>
      <c r="L365">
        <v>7</v>
      </c>
      <c r="M365">
        <f t="shared" si="56"/>
        <v>49</v>
      </c>
      <c r="N365">
        <v>14</v>
      </c>
      <c r="O365">
        <f t="shared" si="57"/>
        <v>98</v>
      </c>
      <c r="P365">
        <v>15</v>
      </c>
      <c r="Q365">
        <f t="shared" si="58"/>
        <v>105</v>
      </c>
      <c r="R365">
        <v>82</v>
      </c>
      <c r="S365">
        <f t="shared" si="59"/>
        <v>499</v>
      </c>
      <c r="T365">
        <f t="shared" si="60"/>
        <v>16.633333333333333</v>
      </c>
      <c r="U365" s="19">
        <f t="shared" si="61"/>
        <v>17</v>
      </c>
      <c r="V365" s="95">
        <f t="shared" si="52"/>
        <v>9.98E-2</v>
      </c>
      <c r="W365" s="19">
        <v>21.067330800000001</v>
      </c>
      <c r="X365" s="19">
        <v>-98.871540400000001</v>
      </c>
      <c r="Y365" s="19">
        <v>513344.66566301731</v>
      </c>
      <c r="Z365" s="19">
        <v>2329604.719458905</v>
      </c>
      <c r="AA365" s="15" t="s">
        <v>5609</v>
      </c>
    </row>
    <row r="366" spans="1:27" x14ac:dyDescent="0.3">
      <c r="A366" t="s">
        <v>5196</v>
      </c>
      <c r="B366" t="s">
        <v>5023</v>
      </c>
      <c r="C366" t="s">
        <v>666</v>
      </c>
      <c r="D366" t="s">
        <v>202</v>
      </c>
      <c r="E366" t="s">
        <v>1281</v>
      </c>
      <c r="F366">
        <v>6</v>
      </c>
      <c r="G366">
        <f t="shared" si="53"/>
        <v>36</v>
      </c>
      <c r="H366">
        <v>9</v>
      </c>
      <c r="I366">
        <f t="shared" si="54"/>
        <v>45</v>
      </c>
      <c r="J366">
        <v>12</v>
      </c>
      <c r="K366">
        <f t="shared" si="55"/>
        <v>60</v>
      </c>
      <c r="L366">
        <v>10</v>
      </c>
      <c r="M366">
        <f t="shared" si="56"/>
        <v>70</v>
      </c>
      <c r="N366">
        <v>4</v>
      </c>
      <c r="O366">
        <f t="shared" si="57"/>
        <v>28</v>
      </c>
      <c r="P366">
        <v>17</v>
      </c>
      <c r="Q366">
        <f t="shared" si="58"/>
        <v>119</v>
      </c>
      <c r="R366">
        <v>58</v>
      </c>
      <c r="S366">
        <f t="shared" si="59"/>
        <v>358</v>
      </c>
      <c r="T366">
        <f t="shared" si="60"/>
        <v>11.933333333333334</v>
      </c>
      <c r="U366" s="19">
        <f t="shared" si="61"/>
        <v>12</v>
      </c>
      <c r="V366" s="95">
        <f t="shared" si="52"/>
        <v>7.1599999999999997E-2</v>
      </c>
      <c r="W366" s="19">
        <v>21.103701399999999</v>
      </c>
      <c r="X366" s="19">
        <v>-98.528676099999998</v>
      </c>
      <c r="Y366" s="19">
        <v>548950.63145470573</v>
      </c>
      <c r="Z366" s="19">
        <v>2333697.110618534</v>
      </c>
      <c r="AA366" s="15" t="s">
        <v>5615</v>
      </c>
    </row>
    <row r="367" spans="1:27" x14ac:dyDescent="0.3">
      <c r="A367" t="s">
        <v>5196</v>
      </c>
      <c r="B367" t="s">
        <v>5024</v>
      </c>
      <c r="C367" t="s">
        <v>880</v>
      </c>
      <c r="D367" t="s">
        <v>202</v>
      </c>
      <c r="E367" t="s">
        <v>631</v>
      </c>
      <c r="F367">
        <v>5</v>
      </c>
      <c r="G367">
        <f t="shared" si="53"/>
        <v>30</v>
      </c>
      <c r="H367">
        <v>6</v>
      </c>
      <c r="I367">
        <f t="shared" si="54"/>
        <v>30</v>
      </c>
      <c r="J367">
        <v>4</v>
      </c>
      <c r="K367">
        <f t="shared" si="55"/>
        <v>20</v>
      </c>
      <c r="L367">
        <v>4</v>
      </c>
      <c r="M367">
        <f t="shared" si="56"/>
        <v>28</v>
      </c>
      <c r="N367">
        <v>7</v>
      </c>
      <c r="O367">
        <f t="shared" si="57"/>
        <v>49</v>
      </c>
      <c r="P367">
        <v>3</v>
      </c>
      <c r="Q367">
        <f t="shared" si="58"/>
        <v>21</v>
      </c>
      <c r="R367">
        <v>29</v>
      </c>
      <c r="S367">
        <f t="shared" si="59"/>
        <v>178</v>
      </c>
      <c r="T367">
        <f t="shared" si="60"/>
        <v>5.9333333333333336</v>
      </c>
      <c r="U367" s="19">
        <f t="shared" si="61"/>
        <v>6</v>
      </c>
      <c r="V367" s="95">
        <f t="shared" si="52"/>
        <v>3.56E-2</v>
      </c>
      <c r="W367" s="19">
        <v>21.1230555</v>
      </c>
      <c r="X367" s="19">
        <v>-98.479722100000004</v>
      </c>
      <c r="Y367" s="19">
        <v>554027.975416929</v>
      </c>
      <c r="Z367" s="19">
        <v>2335855.0180400894</v>
      </c>
      <c r="AA367" s="15" t="s">
        <v>5606</v>
      </c>
    </row>
    <row r="368" spans="1:27" x14ac:dyDescent="0.3">
      <c r="A368" t="s">
        <v>5196</v>
      </c>
      <c r="B368" t="s">
        <v>5025</v>
      </c>
      <c r="C368" t="s">
        <v>289</v>
      </c>
      <c r="D368" t="s">
        <v>5169</v>
      </c>
      <c r="E368" t="s">
        <v>880</v>
      </c>
      <c r="F368">
        <v>4</v>
      </c>
      <c r="G368">
        <f t="shared" si="53"/>
        <v>24</v>
      </c>
      <c r="H368">
        <v>3</v>
      </c>
      <c r="I368">
        <f t="shared" si="54"/>
        <v>15</v>
      </c>
      <c r="J368">
        <v>1</v>
      </c>
      <c r="K368">
        <f t="shared" si="55"/>
        <v>5</v>
      </c>
      <c r="L368">
        <v>2</v>
      </c>
      <c r="M368">
        <f t="shared" si="56"/>
        <v>14</v>
      </c>
      <c r="N368">
        <v>6</v>
      </c>
      <c r="O368">
        <f t="shared" si="57"/>
        <v>42</v>
      </c>
      <c r="P368">
        <v>2</v>
      </c>
      <c r="Q368">
        <f t="shared" si="58"/>
        <v>14</v>
      </c>
      <c r="R368">
        <v>18</v>
      </c>
      <c r="S368">
        <f t="shared" si="59"/>
        <v>114</v>
      </c>
      <c r="T368">
        <f t="shared" si="60"/>
        <v>3.8</v>
      </c>
      <c r="U368" s="19">
        <f t="shared" si="61"/>
        <v>4</v>
      </c>
      <c r="V368" s="95">
        <f t="shared" ref="V368:V393" si="62">(S368*$AB$11)/$AF$4</f>
        <v>2.2800000000000001E-2</v>
      </c>
      <c r="W368" s="19">
        <v>21.132138099999999</v>
      </c>
      <c r="X368" s="19">
        <v>-98.525415899999999</v>
      </c>
      <c r="Y368" s="19">
        <v>549279.841539677</v>
      </c>
      <c r="Z368" s="19">
        <v>2336845.4086714848</v>
      </c>
      <c r="AA368" s="15" t="s">
        <v>5615</v>
      </c>
    </row>
    <row r="369" spans="1:27" x14ac:dyDescent="0.3">
      <c r="A369" t="s">
        <v>5196</v>
      </c>
      <c r="B369" t="s">
        <v>5029</v>
      </c>
      <c r="C369" t="s">
        <v>266</v>
      </c>
      <c r="D369" t="s">
        <v>5157</v>
      </c>
      <c r="E369" t="s">
        <v>5533</v>
      </c>
      <c r="F369">
        <v>4</v>
      </c>
      <c r="G369">
        <f t="shared" si="53"/>
        <v>24</v>
      </c>
      <c r="H369">
        <v>1</v>
      </c>
      <c r="I369">
        <f t="shared" si="54"/>
        <v>5</v>
      </c>
      <c r="J369">
        <v>2</v>
      </c>
      <c r="K369">
        <f t="shared" si="55"/>
        <v>10</v>
      </c>
      <c r="L369">
        <v>2</v>
      </c>
      <c r="M369">
        <f t="shared" si="56"/>
        <v>14</v>
      </c>
      <c r="N369">
        <v>1</v>
      </c>
      <c r="O369">
        <f t="shared" si="57"/>
        <v>7</v>
      </c>
      <c r="P369">
        <v>1</v>
      </c>
      <c r="Q369">
        <f t="shared" si="58"/>
        <v>7</v>
      </c>
      <c r="R369">
        <v>11</v>
      </c>
      <c r="S369">
        <f t="shared" si="59"/>
        <v>67</v>
      </c>
      <c r="T369">
        <f t="shared" si="60"/>
        <v>2.2333333333333334</v>
      </c>
      <c r="U369" s="19">
        <f t="shared" si="61"/>
        <v>3</v>
      </c>
      <c r="V369" s="95">
        <f t="shared" si="62"/>
        <v>1.34E-2</v>
      </c>
      <c r="W369" s="19">
        <v>21.169070399999999</v>
      </c>
      <c r="X369" s="19">
        <v>-98.613318800000002</v>
      </c>
      <c r="Y369" s="19">
        <v>540142.11548885854</v>
      </c>
      <c r="Z369" s="19">
        <v>2340908.2157279029</v>
      </c>
      <c r="AA369" s="15" t="s">
        <v>5604</v>
      </c>
    </row>
    <row r="370" spans="1:27" x14ac:dyDescent="0.3">
      <c r="A370" t="s">
        <v>5196</v>
      </c>
      <c r="B370" t="s">
        <v>5030</v>
      </c>
      <c r="C370" t="s">
        <v>258</v>
      </c>
      <c r="D370" t="s">
        <v>202</v>
      </c>
      <c r="E370" t="s">
        <v>1298</v>
      </c>
      <c r="F370">
        <v>4</v>
      </c>
      <c r="G370">
        <f t="shared" si="53"/>
        <v>24</v>
      </c>
      <c r="H370">
        <v>4</v>
      </c>
      <c r="I370">
        <f t="shared" si="54"/>
        <v>20</v>
      </c>
      <c r="J370">
        <v>5</v>
      </c>
      <c r="K370">
        <f t="shared" si="55"/>
        <v>25</v>
      </c>
      <c r="L370">
        <v>8</v>
      </c>
      <c r="M370">
        <f t="shared" si="56"/>
        <v>56</v>
      </c>
      <c r="N370">
        <v>8</v>
      </c>
      <c r="O370">
        <f t="shared" si="57"/>
        <v>56</v>
      </c>
      <c r="P370">
        <v>4</v>
      </c>
      <c r="Q370">
        <f t="shared" si="58"/>
        <v>28</v>
      </c>
      <c r="R370">
        <v>33</v>
      </c>
      <c r="S370">
        <f t="shared" si="59"/>
        <v>209</v>
      </c>
      <c r="T370">
        <f t="shared" si="60"/>
        <v>6.9666666666666668</v>
      </c>
      <c r="U370" s="19">
        <f t="shared" si="61"/>
        <v>7</v>
      </c>
      <c r="V370" s="95">
        <f t="shared" si="62"/>
        <v>4.1799999999999997E-2</v>
      </c>
      <c r="W370" s="19">
        <v>21.1090932</v>
      </c>
      <c r="X370" s="19">
        <v>-98.471725300000003</v>
      </c>
      <c r="Y370" s="19">
        <v>554863.54928693292</v>
      </c>
      <c r="Z370" s="19">
        <v>2334312.4404505752</v>
      </c>
      <c r="AA370" s="15" t="s">
        <v>5616</v>
      </c>
    </row>
    <row r="371" spans="1:27" x14ac:dyDescent="0.3">
      <c r="A371" t="s">
        <v>5196</v>
      </c>
      <c r="B371" t="s">
        <v>5035</v>
      </c>
      <c r="C371" t="s">
        <v>273</v>
      </c>
      <c r="D371" t="s">
        <v>202</v>
      </c>
      <c r="E371" t="s">
        <v>202</v>
      </c>
      <c r="F371">
        <v>13</v>
      </c>
      <c r="G371">
        <f t="shared" si="53"/>
        <v>78</v>
      </c>
      <c r="H371">
        <v>14</v>
      </c>
      <c r="I371">
        <f t="shared" si="54"/>
        <v>70</v>
      </c>
      <c r="J371">
        <v>23</v>
      </c>
      <c r="K371">
        <f t="shared" si="55"/>
        <v>115</v>
      </c>
      <c r="L371">
        <v>21</v>
      </c>
      <c r="M371">
        <f t="shared" si="56"/>
        <v>147</v>
      </c>
      <c r="N371">
        <v>23</v>
      </c>
      <c r="O371">
        <f t="shared" si="57"/>
        <v>161</v>
      </c>
      <c r="P371">
        <v>23</v>
      </c>
      <c r="Q371">
        <f t="shared" si="58"/>
        <v>161</v>
      </c>
      <c r="R371">
        <v>117</v>
      </c>
      <c r="S371">
        <f t="shared" si="59"/>
        <v>732</v>
      </c>
      <c r="T371">
        <f t="shared" si="60"/>
        <v>24.4</v>
      </c>
      <c r="U371" s="19">
        <f t="shared" si="61"/>
        <v>25</v>
      </c>
      <c r="V371" s="95">
        <f t="shared" si="62"/>
        <v>0.1464</v>
      </c>
      <c r="W371" s="19">
        <v>21.132473999999998</v>
      </c>
      <c r="X371" s="19">
        <v>-98.397732300000001</v>
      </c>
      <c r="Y371" s="19">
        <v>562538.42962547322</v>
      </c>
      <c r="Z371" s="19">
        <v>2336927.5065906742</v>
      </c>
      <c r="AA371" s="15" t="s">
        <v>5581</v>
      </c>
    </row>
    <row r="372" spans="1:27" x14ac:dyDescent="0.3">
      <c r="A372" t="s">
        <v>5196</v>
      </c>
      <c r="B372" t="s">
        <v>5037</v>
      </c>
      <c r="C372" t="s">
        <v>5038</v>
      </c>
      <c r="D372" t="s">
        <v>5157</v>
      </c>
      <c r="E372" t="s">
        <v>5366</v>
      </c>
      <c r="F372">
        <v>5</v>
      </c>
      <c r="G372">
        <f t="shared" si="53"/>
        <v>30</v>
      </c>
      <c r="H372">
        <v>6</v>
      </c>
      <c r="I372">
        <f t="shared" si="54"/>
        <v>30</v>
      </c>
      <c r="J372">
        <v>6</v>
      </c>
      <c r="K372">
        <f t="shared" si="55"/>
        <v>30</v>
      </c>
      <c r="L372">
        <v>4</v>
      </c>
      <c r="M372">
        <f t="shared" si="56"/>
        <v>28</v>
      </c>
      <c r="N372">
        <v>7</v>
      </c>
      <c r="O372">
        <f t="shared" si="57"/>
        <v>49</v>
      </c>
      <c r="P372">
        <v>3</v>
      </c>
      <c r="Q372">
        <f t="shared" si="58"/>
        <v>21</v>
      </c>
      <c r="R372">
        <v>31</v>
      </c>
      <c r="S372">
        <f t="shared" si="59"/>
        <v>188</v>
      </c>
      <c r="T372">
        <f t="shared" si="60"/>
        <v>6.2666666666666666</v>
      </c>
      <c r="U372" s="19">
        <f t="shared" si="61"/>
        <v>7</v>
      </c>
      <c r="V372" s="95">
        <f t="shared" si="62"/>
        <v>3.7600000000000001E-2</v>
      </c>
      <c r="W372" s="19">
        <v>21.165270599999999</v>
      </c>
      <c r="X372" s="19">
        <v>-98.568152799999993</v>
      </c>
      <c r="Y372" s="19">
        <v>544832.0916173415</v>
      </c>
      <c r="Z372" s="19">
        <v>2340499.7592905564</v>
      </c>
      <c r="AA372" s="15" t="s">
        <v>5594</v>
      </c>
    </row>
    <row r="373" spans="1:27" x14ac:dyDescent="0.3">
      <c r="A373" t="s">
        <v>5196</v>
      </c>
      <c r="B373" t="s">
        <v>5040</v>
      </c>
      <c r="C373" t="s">
        <v>4438</v>
      </c>
      <c r="D373" t="s">
        <v>5157</v>
      </c>
      <c r="E373" t="s">
        <v>5041</v>
      </c>
      <c r="F373">
        <v>4</v>
      </c>
      <c r="G373">
        <f t="shared" si="53"/>
        <v>24</v>
      </c>
      <c r="H373">
        <v>2</v>
      </c>
      <c r="I373">
        <f t="shared" si="54"/>
        <v>10</v>
      </c>
      <c r="J373">
        <v>2</v>
      </c>
      <c r="K373">
        <f t="shared" si="55"/>
        <v>10</v>
      </c>
      <c r="L373">
        <v>3</v>
      </c>
      <c r="M373">
        <f t="shared" si="56"/>
        <v>21</v>
      </c>
      <c r="N373">
        <v>4</v>
      </c>
      <c r="O373">
        <f t="shared" si="57"/>
        <v>28</v>
      </c>
      <c r="P373">
        <v>2</v>
      </c>
      <c r="Q373">
        <f t="shared" si="58"/>
        <v>14</v>
      </c>
      <c r="R373">
        <v>17</v>
      </c>
      <c r="S373">
        <f t="shared" si="59"/>
        <v>107</v>
      </c>
      <c r="T373">
        <f t="shared" si="60"/>
        <v>3.5666666666666669</v>
      </c>
      <c r="U373" s="19">
        <f t="shared" si="61"/>
        <v>4</v>
      </c>
      <c r="V373" s="95">
        <f t="shared" si="62"/>
        <v>2.1399999999999999E-2</v>
      </c>
      <c r="W373" s="19">
        <v>21.184578299999998</v>
      </c>
      <c r="X373" s="19">
        <v>-98.540362200000004</v>
      </c>
      <c r="Y373" s="19">
        <v>547711.01693579624</v>
      </c>
      <c r="Z373" s="19">
        <v>2342644.7947898563</v>
      </c>
      <c r="AA373" s="15" t="s">
        <v>5601</v>
      </c>
    </row>
    <row r="374" spans="1:27" x14ac:dyDescent="0.3">
      <c r="A374" t="s">
        <v>5196</v>
      </c>
      <c r="B374" t="s">
        <v>5047</v>
      </c>
      <c r="C374" t="s">
        <v>378</v>
      </c>
      <c r="D374" t="s">
        <v>5157</v>
      </c>
      <c r="E374" t="s">
        <v>5048</v>
      </c>
      <c r="F374">
        <v>4</v>
      </c>
      <c r="G374">
        <f t="shared" si="53"/>
        <v>24</v>
      </c>
      <c r="H374">
        <v>7</v>
      </c>
      <c r="I374">
        <f t="shared" si="54"/>
        <v>35</v>
      </c>
      <c r="J374">
        <v>4</v>
      </c>
      <c r="K374">
        <f t="shared" si="55"/>
        <v>20</v>
      </c>
      <c r="L374">
        <v>11</v>
      </c>
      <c r="M374">
        <f t="shared" si="56"/>
        <v>77</v>
      </c>
      <c r="N374">
        <v>0</v>
      </c>
      <c r="O374">
        <f t="shared" si="57"/>
        <v>0</v>
      </c>
      <c r="P374">
        <v>10</v>
      </c>
      <c r="Q374">
        <f t="shared" si="58"/>
        <v>70</v>
      </c>
      <c r="R374">
        <v>36</v>
      </c>
      <c r="S374">
        <f t="shared" si="59"/>
        <v>226</v>
      </c>
      <c r="T374">
        <f t="shared" si="60"/>
        <v>7.5333333333333332</v>
      </c>
      <c r="U374" s="19">
        <f t="shared" si="61"/>
        <v>8</v>
      </c>
      <c r="V374" s="95">
        <f t="shared" si="62"/>
        <v>4.5199999999999997E-2</v>
      </c>
      <c r="W374" s="19">
        <v>21.192699399999999</v>
      </c>
      <c r="X374" s="19">
        <v>-98.555621000000002</v>
      </c>
      <c r="Y374" s="19">
        <v>546124.58939491678</v>
      </c>
      <c r="Z374" s="19">
        <v>2343539.1036219643</v>
      </c>
      <c r="AA374" s="15" t="s">
        <v>5594</v>
      </c>
    </row>
    <row r="375" spans="1:27" x14ac:dyDescent="0.3">
      <c r="A375" t="s">
        <v>5196</v>
      </c>
      <c r="B375" t="s">
        <v>5050</v>
      </c>
      <c r="C375" t="s">
        <v>266</v>
      </c>
      <c r="D375" t="s">
        <v>202</v>
      </c>
      <c r="E375" t="s">
        <v>5051</v>
      </c>
      <c r="F375">
        <v>2</v>
      </c>
      <c r="G375">
        <f t="shared" si="53"/>
        <v>12</v>
      </c>
      <c r="H375">
        <v>0</v>
      </c>
      <c r="I375">
        <f t="shared" si="54"/>
        <v>0</v>
      </c>
      <c r="J375">
        <v>5</v>
      </c>
      <c r="K375">
        <f t="shared" si="55"/>
        <v>25</v>
      </c>
      <c r="L375">
        <v>0</v>
      </c>
      <c r="M375">
        <f t="shared" si="56"/>
        <v>0</v>
      </c>
      <c r="N375">
        <v>3</v>
      </c>
      <c r="O375">
        <f t="shared" si="57"/>
        <v>21</v>
      </c>
      <c r="P375">
        <v>0</v>
      </c>
      <c r="Q375">
        <f t="shared" si="58"/>
        <v>0</v>
      </c>
      <c r="R375">
        <v>10</v>
      </c>
      <c r="S375">
        <f t="shared" si="59"/>
        <v>58</v>
      </c>
      <c r="T375">
        <f t="shared" si="60"/>
        <v>1.9333333333333333</v>
      </c>
      <c r="U375" s="19">
        <f t="shared" si="61"/>
        <v>2</v>
      </c>
      <c r="V375" s="95">
        <f t="shared" si="62"/>
        <v>1.1599999999999999E-2</v>
      </c>
      <c r="W375" s="19">
        <v>21.074504399999999</v>
      </c>
      <c r="X375" s="19">
        <v>-98.547038799999996</v>
      </c>
      <c r="Y375" s="19">
        <v>547052.68517069088</v>
      </c>
      <c r="Z375" s="19">
        <v>2330460.150610012</v>
      </c>
      <c r="AA375" s="15" t="s">
        <v>5605</v>
      </c>
    </row>
    <row r="376" spans="1:27" x14ac:dyDescent="0.3">
      <c r="A376" t="s">
        <v>5196</v>
      </c>
      <c r="B376" t="s">
        <v>5056</v>
      </c>
      <c r="C376" t="s">
        <v>248</v>
      </c>
      <c r="D376" t="s">
        <v>202</v>
      </c>
      <c r="E376" t="s">
        <v>1093</v>
      </c>
      <c r="F376">
        <v>3</v>
      </c>
      <c r="G376">
        <f t="shared" si="53"/>
        <v>18</v>
      </c>
      <c r="H376">
        <v>2</v>
      </c>
      <c r="I376">
        <f t="shared" si="54"/>
        <v>10</v>
      </c>
      <c r="J376">
        <v>3</v>
      </c>
      <c r="K376">
        <f t="shared" si="55"/>
        <v>15</v>
      </c>
      <c r="L376">
        <v>5</v>
      </c>
      <c r="M376">
        <f t="shared" si="56"/>
        <v>35</v>
      </c>
      <c r="N376">
        <v>5</v>
      </c>
      <c r="O376">
        <f t="shared" si="57"/>
        <v>35</v>
      </c>
      <c r="P376">
        <v>5</v>
      </c>
      <c r="Q376">
        <f t="shared" si="58"/>
        <v>35</v>
      </c>
      <c r="R376">
        <v>23</v>
      </c>
      <c r="S376">
        <f t="shared" si="59"/>
        <v>148</v>
      </c>
      <c r="T376">
        <f t="shared" si="60"/>
        <v>4.9333333333333336</v>
      </c>
      <c r="U376" s="19">
        <f t="shared" si="61"/>
        <v>5</v>
      </c>
      <c r="V376" s="95">
        <f t="shared" si="62"/>
        <v>2.9600000000000001E-2</v>
      </c>
      <c r="W376" s="19">
        <v>21.136717099999998</v>
      </c>
      <c r="X376" s="19">
        <v>-98.412216200000003</v>
      </c>
      <c r="Y376" s="19">
        <v>561032.66971733805</v>
      </c>
      <c r="Z376" s="19">
        <v>2337391.4965075254</v>
      </c>
      <c r="AA376" s="15" t="s">
        <v>5602</v>
      </c>
    </row>
    <row r="377" spans="1:27" x14ac:dyDescent="0.3">
      <c r="A377" t="s">
        <v>5196</v>
      </c>
      <c r="B377" t="s">
        <v>5057</v>
      </c>
      <c r="C377" t="s">
        <v>867</v>
      </c>
      <c r="D377" t="s">
        <v>202</v>
      </c>
      <c r="E377" t="s">
        <v>1338</v>
      </c>
      <c r="F377">
        <v>5</v>
      </c>
      <c r="G377">
        <f t="shared" si="53"/>
        <v>30</v>
      </c>
      <c r="H377">
        <v>5</v>
      </c>
      <c r="I377">
        <f t="shared" si="54"/>
        <v>25</v>
      </c>
      <c r="J377">
        <v>5</v>
      </c>
      <c r="K377">
        <f t="shared" si="55"/>
        <v>25</v>
      </c>
      <c r="L377">
        <v>8</v>
      </c>
      <c r="M377">
        <f t="shared" si="56"/>
        <v>56</v>
      </c>
      <c r="N377">
        <v>4</v>
      </c>
      <c r="O377">
        <f t="shared" si="57"/>
        <v>28</v>
      </c>
      <c r="P377">
        <v>12</v>
      </c>
      <c r="Q377">
        <f t="shared" si="58"/>
        <v>84</v>
      </c>
      <c r="R377">
        <v>39</v>
      </c>
      <c r="S377">
        <f t="shared" si="59"/>
        <v>248</v>
      </c>
      <c r="T377">
        <f t="shared" si="60"/>
        <v>8.2666666666666675</v>
      </c>
      <c r="U377" s="19">
        <f t="shared" si="61"/>
        <v>9</v>
      </c>
      <c r="V377" s="95">
        <f t="shared" si="62"/>
        <v>4.9599999999999998E-2</v>
      </c>
      <c r="W377" s="19">
        <v>21.108569899999999</v>
      </c>
      <c r="X377" s="19">
        <v>-98.496166200000005</v>
      </c>
      <c r="Y377" s="19">
        <v>552325.39248723735</v>
      </c>
      <c r="Z377" s="19">
        <v>2334246.288979745</v>
      </c>
      <c r="AA377" s="15" t="s">
        <v>5602</v>
      </c>
    </row>
    <row r="378" spans="1:27" x14ac:dyDescent="0.3">
      <c r="A378" t="s">
        <v>5196</v>
      </c>
      <c r="B378" t="s">
        <v>5062</v>
      </c>
      <c r="C378" t="s">
        <v>1103</v>
      </c>
      <c r="D378" t="s">
        <v>202</v>
      </c>
      <c r="E378" t="s">
        <v>5063</v>
      </c>
      <c r="F378">
        <v>2</v>
      </c>
      <c r="G378">
        <f t="shared" si="53"/>
        <v>12</v>
      </c>
      <c r="H378">
        <v>3</v>
      </c>
      <c r="I378">
        <f t="shared" si="54"/>
        <v>15</v>
      </c>
      <c r="J378">
        <v>3</v>
      </c>
      <c r="K378">
        <f t="shared" si="55"/>
        <v>15</v>
      </c>
      <c r="L378">
        <v>3</v>
      </c>
      <c r="M378">
        <f t="shared" si="56"/>
        <v>21</v>
      </c>
      <c r="N378">
        <v>3</v>
      </c>
      <c r="O378">
        <f t="shared" si="57"/>
        <v>21</v>
      </c>
      <c r="P378">
        <v>2</v>
      </c>
      <c r="Q378">
        <f t="shared" si="58"/>
        <v>14</v>
      </c>
      <c r="R378">
        <v>16</v>
      </c>
      <c r="S378">
        <f t="shared" si="59"/>
        <v>98</v>
      </c>
      <c r="T378">
        <f t="shared" si="60"/>
        <v>3.2666666666666666</v>
      </c>
      <c r="U378" s="19">
        <f t="shared" si="61"/>
        <v>4</v>
      </c>
      <c r="V378" s="95">
        <f t="shared" si="62"/>
        <v>1.9599999999999999E-2</v>
      </c>
      <c r="W378" s="19">
        <v>21.109082099999998</v>
      </c>
      <c r="X378" s="19">
        <v>-98.461955900000007</v>
      </c>
      <c r="Y378" s="19">
        <v>555878.16875545075</v>
      </c>
      <c r="Z378" s="19">
        <v>2334314.6122934041</v>
      </c>
      <c r="AA378" s="15" t="s">
        <v>5606</v>
      </c>
    </row>
    <row r="379" spans="1:27" x14ac:dyDescent="0.3">
      <c r="A379" t="s">
        <v>5196</v>
      </c>
      <c r="B379" t="s">
        <v>5066</v>
      </c>
      <c r="C379" t="s">
        <v>5067</v>
      </c>
      <c r="D379" t="s">
        <v>350</v>
      </c>
      <c r="E379" t="s">
        <v>5068</v>
      </c>
      <c r="F379">
        <v>0</v>
      </c>
      <c r="G379">
        <f t="shared" si="53"/>
        <v>0</v>
      </c>
      <c r="H379">
        <v>3</v>
      </c>
      <c r="I379">
        <f t="shared" si="54"/>
        <v>15</v>
      </c>
      <c r="J379">
        <v>1</v>
      </c>
      <c r="K379">
        <f t="shared" si="55"/>
        <v>5</v>
      </c>
      <c r="L379">
        <v>1</v>
      </c>
      <c r="M379">
        <f t="shared" si="56"/>
        <v>7</v>
      </c>
      <c r="N379">
        <v>2</v>
      </c>
      <c r="O379">
        <f t="shared" si="57"/>
        <v>14</v>
      </c>
      <c r="P379">
        <v>4</v>
      </c>
      <c r="Q379">
        <f t="shared" si="58"/>
        <v>28</v>
      </c>
      <c r="R379">
        <v>11</v>
      </c>
      <c r="S379">
        <f t="shared" si="59"/>
        <v>69</v>
      </c>
      <c r="T379">
        <f t="shared" si="60"/>
        <v>2.2999999999999998</v>
      </c>
      <c r="U379" s="19">
        <f t="shared" si="61"/>
        <v>3</v>
      </c>
      <c r="V379" s="95">
        <f t="shared" si="62"/>
        <v>1.38E-2</v>
      </c>
      <c r="W379" s="19">
        <v>21.0700252</v>
      </c>
      <c r="X379" s="19">
        <v>-98.725576599999997</v>
      </c>
      <c r="Y379" s="19">
        <v>528507.25621013832</v>
      </c>
      <c r="Z379" s="19">
        <v>2329922.0844704956</v>
      </c>
      <c r="AA379" s="15" t="s">
        <v>5609</v>
      </c>
    </row>
    <row r="380" spans="1:27" x14ac:dyDescent="0.3">
      <c r="A380" t="s">
        <v>5196</v>
      </c>
      <c r="B380" t="s">
        <v>5082</v>
      </c>
      <c r="C380" t="s">
        <v>4396</v>
      </c>
      <c r="D380" t="s">
        <v>5157</v>
      </c>
      <c r="E380" t="s">
        <v>5083</v>
      </c>
      <c r="F380">
        <v>3</v>
      </c>
      <c r="G380">
        <f t="shared" si="53"/>
        <v>18</v>
      </c>
      <c r="H380">
        <v>1</v>
      </c>
      <c r="I380">
        <f t="shared" si="54"/>
        <v>5</v>
      </c>
      <c r="J380">
        <v>1</v>
      </c>
      <c r="K380">
        <f t="shared" si="55"/>
        <v>5</v>
      </c>
      <c r="L380">
        <v>3</v>
      </c>
      <c r="M380">
        <f t="shared" si="56"/>
        <v>21</v>
      </c>
      <c r="N380">
        <v>1</v>
      </c>
      <c r="O380">
        <f t="shared" si="57"/>
        <v>7</v>
      </c>
      <c r="P380">
        <v>3</v>
      </c>
      <c r="Q380">
        <f t="shared" si="58"/>
        <v>21</v>
      </c>
      <c r="R380">
        <v>12</v>
      </c>
      <c r="S380">
        <f t="shared" si="59"/>
        <v>77</v>
      </c>
      <c r="T380">
        <f t="shared" si="60"/>
        <v>2.5666666666666669</v>
      </c>
      <c r="U380" s="19">
        <f t="shared" si="61"/>
        <v>3</v>
      </c>
      <c r="V380" s="95">
        <f t="shared" si="62"/>
        <v>1.54E-2</v>
      </c>
      <c r="W380" s="19">
        <v>21.239086799999999</v>
      </c>
      <c r="X380" s="19">
        <v>-98.576489699999996</v>
      </c>
      <c r="Y380" s="19">
        <v>543944.74647783441</v>
      </c>
      <c r="Z380" s="19">
        <v>2348667.2283305069</v>
      </c>
      <c r="AA380" s="15" t="s">
        <v>5604</v>
      </c>
    </row>
    <row r="381" spans="1:27" x14ac:dyDescent="0.3">
      <c r="A381" t="s">
        <v>5196</v>
      </c>
      <c r="B381" t="s">
        <v>5084</v>
      </c>
      <c r="C381" t="s">
        <v>256</v>
      </c>
      <c r="D381" t="s">
        <v>5157</v>
      </c>
      <c r="E381" t="s">
        <v>5085</v>
      </c>
      <c r="F381">
        <v>0</v>
      </c>
      <c r="G381">
        <f t="shared" si="53"/>
        <v>0</v>
      </c>
      <c r="H381">
        <v>2</v>
      </c>
      <c r="I381">
        <f t="shared" si="54"/>
        <v>10</v>
      </c>
      <c r="J381">
        <v>0</v>
      </c>
      <c r="K381">
        <f t="shared" si="55"/>
        <v>0</v>
      </c>
      <c r="L381">
        <v>1</v>
      </c>
      <c r="M381">
        <f t="shared" si="56"/>
        <v>7</v>
      </c>
      <c r="N381">
        <v>3</v>
      </c>
      <c r="O381">
        <f t="shared" si="57"/>
        <v>21</v>
      </c>
      <c r="P381">
        <v>2</v>
      </c>
      <c r="Q381">
        <f t="shared" si="58"/>
        <v>14</v>
      </c>
      <c r="R381">
        <v>8</v>
      </c>
      <c r="S381">
        <f t="shared" si="59"/>
        <v>52</v>
      </c>
      <c r="T381">
        <f t="shared" si="60"/>
        <v>1.7333333333333334</v>
      </c>
      <c r="U381" s="19">
        <f t="shared" si="61"/>
        <v>2</v>
      </c>
      <c r="V381" s="95">
        <f t="shared" si="62"/>
        <v>1.04E-2</v>
      </c>
      <c r="W381" s="19">
        <v>21.163466700000001</v>
      </c>
      <c r="X381" s="19">
        <v>-98.552702999999994</v>
      </c>
      <c r="Y381" s="19">
        <v>546436.59470109572</v>
      </c>
      <c r="Z381" s="19">
        <v>2340304.5514092832</v>
      </c>
      <c r="AA381" s="15" t="s">
        <v>5594</v>
      </c>
    </row>
    <row r="382" spans="1:27" x14ac:dyDescent="0.3">
      <c r="A382" t="s">
        <v>5196</v>
      </c>
      <c r="B382" t="s">
        <v>5098</v>
      </c>
      <c r="C382" t="s">
        <v>4396</v>
      </c>
      <c r="D382" t="s">
        <v>202</v>
      </c>
      <c r="E382" t="s">
        <v>1170</v>
      </c>
      <c r="F382">
        <v>10</v>
      </c>
      <c r="G382">
        <f t="shared" si="53"/>
        <v>60</v>
      </c>
      <c r="H382">
        <v>4</v>
      </c>
      <c r="I382">
        <f t="shared" si="54"/>
        <v>20</v>
      </c>
      <c r="J382">
        <v>14</v>
      </c>
      <c r="K382">
        <f t="shared" si="55"/>
        <v>70</v>
      </c>
      <c r="L382">
        <v>4</v>
      </c>
      <c r="M382">
        <f t="shared" si="56"/>
        <v>28</v>
      </c>
      <c r="N382">
        <v>11</v>
      </c>
      <c r="O382">
        <f t="shared" si="57"/>
        <v>77</v>
      </c>
      <c r="P382">
        <v>4</v>
      </c>
      <c r="Q382">
        <f t="shared" si="58"/>
        <v>28</v>
      </c>
      <c r="R382">
        <v>47</v>
      </c>
      <c r="S382">
        <f t="shared" si="59"/>
        <v>283</v>
      </c>
      <c r="T382">
        <f t="shared" si="60"/>
        <v>9.4333333333333336</v>
      </c>
      <c r="U382" s="19">
        <f t="shared" si="61"/>
        <v>10</v>
      </c>
      <c r="V382" s="95">
        <f t="shared" si="62"/>
        <v>5.6599999999999998E-2</v>
      </c>
      <c r="W382" s="19">
        <v>21.095799599999999</v>
      </c>
      <c r="X382" s="19">
        <v>-98.494708299999999</v>
      </c>
      <c r="Y382" s="19">
        <v>552481.29262828117</v>
      </c>
      <c r="Z382" s="19">
        <v>2332833.3871169416</v>
      </c>
      <c r="AA382" s="15" t="s">
        <v>5605</v>
      </c>
    </row>
    <row r="383" spans="1:27" x14ac:dyDescent="0.3">
      <c r="A383" t="s">
        <v>5196</v>
      </c>
      <c r="B383" t="s">
        <v>5099</v>
      </c>
      <c r="C383" t="s">
        <v>243</v>
      </c>
      <c r="D383" t="s">
        <v>5169</v>
      </c>
      <c r="E383" t="s">
        <v>5169</v>
      </c>
      <c r="F383">
        <v>19</v>
      </c>
      <c r="G383">
        <f t="shared" si="53"/>
        <v>114</v>
      </c>
      <c r="H383">
        <v>24</v>
      </c>
      <c r="I383">
        <f t="shared" si="54"/>
        <v>120</v>
      </c>
      <c r="J383">
        <v>15</v>
      </c>
      <c r="K383">
        <f t="shared" si="55"/>
        <v>75</v>
      </c>
      <c r="L383">
        <v>15</v>
      </c>
      <c r="M383">
        <f t="shared" si="56"/>
        <v>105</v>
      </c>
      <c r="N383">
        <v>20</v>
      </c>
      <c r="O383">
        <f t="shared" si="57"/>
        <v>140</v>
      </c>
      <c r="P383">
        <v>18</v>
      </c>
      <c r="Q383">
        <f t="shared" si="58"/>
        <v>126</v>
      </c>
      <c r="R383">
        <v>111</v>
      </c>
      <c r="S383">
        <f t="shared" si="59"/>
        <v>680</v>
      </c>
      <c r="T383">
        <f t="shared" si="60"/>
        <v>22.666666666666668</v>
      </c>
      <c r="U383" s="19">
        <f t="shared" si="61"/>
        <v>23</v>
      </c>
      <c r="V383" s="95">
        <f t="shared" si="62"/>
        <v>0.13600000000000001</v>
      </c>
      <c r="W383" s="19">
        <v>21.139818699999999</v>
      </c>
      <c r="X383" s="19">
        <v>-98.534338899999995</v>
      </c>
      <c r="Y383" s="19">
        <v>548350.78889850772</v>
      </c>
      <c r="Z383" s="19">
        <v>2337692.7352849375</v>
      </c>
      <c r="AA383" s="15" t="s">
        <v>5615</v>
      </c>
    </row>
    <row r="384" spans="1:27" x14ac:dyDescent="0.3">
      <c r="A384" t="s">
        <v>5196</v>
      </c>
      <c r="B384" t="s">
        <v>5104</v>
      </c>
      <c r="C384" t="s">
        <v>338</v>
      </c>
      <c r="D384" t="s">
        <v>202</v>
      </c>
      <c r="E384" t="s">
        <v>498</v>
      </c>
      <c r="F384">
        <v>15</v>
      </c>
      <c r="G384">
        <f t="shared" si="53"/>
        <v>90</v>
      </c>
      <c r="H384">
        <v>11</v>
      </c>
      <c r="I384">
        <f t="shared" si="54"/>
        <v>55</v>
      </c>
      <c r="J384">
        <v>13</v>
      </c>
      <c r="K384">
        <f t="shared" si="55"/>
        <v>65</v>
      </c>
      <c r="L384">
        <v>8</v>
      </c>
      <c r="M384">
        <f t="shared" si="56"/>
        <v>56</v>
      </c>
      <c r="N384">
        <v>16</v>
      </c>
      <c r="O384">
        <f t="shared" si="57"/>
        <v>112</v>
      </c>
      <c r="P384">
        <v>13</v>
      </c>
      <c r="Q384">
        <f t="shared" si="58"/>
        <v>91</v>
      </c>
      <c r="R384">
        <v>76</v>
      </c>
      <c r="S384">
        <f t="shared" si="59"/>
        <v>469</v>
      </c>
      <c r="T384">
        <f t="shared" si="60"/>
        <v>15.633333333333333</v>
      </c>
      <c r="U384" s="19">
        <f t="shared" si="61"/>
        <v>16</v>
      </c>
      <c r="V384" s="95">
        <f t="shared" si="62"/>
        <v>9.3799999999999994E-2</v>
      </c>
      <c r="W384" s="19">
        <v>21.074234100000002</v>
      </c>
      <c r="X384" s="19">
        <v>-98.504656900000001</v>
      </c>
      <c r="Y384" s="19">
        <v>551455.40184198844</v>
      </c>
      <c r="Z384" s="19">
        <v>2330443.335965584</v>
      </c>
      <c r="AA384" s="15" t="s">
        <v>5605</v>
      </c>
    </row>
    <row r="385" spans="1:27" x14ac:dyDescent="0.3">
      <c r="A385" t="s">
        <v>5196</v>
      </c>
      <c r="B385" t="s">
        <v>5107</v>
      </c>
      <c r="C385" t="s">
        <v>4396</v>
      </c>
      <c r="D385" t="s">
        <v>5157</v>
      </c>
      <c r="E385" t="s">
        <v>1276</v>
      </c>
      <c r="F385">
        <v>12</v>
      </c>
      <c r="G385">
        <f t="shared" si="53"/>
        <v>72</v>
      </c>
      <c r="H385">
        <v>9</v>
      </c>
      <c r="I385">
        <f t="shared" si="54"/>
        <v>45</v>
      </c>
      <c r="J385">
        <v>11</v>
      </c>
      <c r="K385">
        <f t="shared" si="55"/>
        <v>55</v>
      </c>
      <c r="L385">
        <v>8</v>
      </c>
      <c r="M385">
        <f t="shared" si="56"/>
        <v>56</v>
      </c>
      <c r="N385">
        <v>13</v>
      </c>
      <c r="O385">
        <f t="shared" si="57"/>
        <v>91</v>
      </c>
      <c r="P385">
        <v>12</v>
      </c>
      <c r="Q385">
        <f t="shared" si="58"/>
        <v>84</v>
      </c>
      <c r="R385">
        <v>65</v>
      </c>
      <c r="S385">
        <f t="shared" si="59"/>
        <v>403</v>
      </c>
      <c r="T385">
        <f t="shared" si="60"/>
        <v>13.433333333333334</v>
      </c>
      <c r="U385" s="19">
        <f t="shared" si="61"/>
        <v>14</v>
      </c>
      <c r="V385" s="95">
        <f t="shared" si="62"/>
        <v>8.0600000000000005E-2</v>
      </c>
      <c r="W385" s="19">
        <v>21.273161900000002</v>
      </c>
      <c r="X385" s="19">
        <v>-98.557680899999994</v>
      </c>
      <c r="Y385" s="19">
        <v>545885.87885082199</v>
      </c>
      <c r="Z385" s="19">
        <v>2352443.952558212</v>
      </c>
      <c r="AA385" s="15" t="s">
        <v>5614</v>
      </c>
    </row>
    <row r="386" spans="1:27" x14ac:dyDescent="0.3">
      <c r="A386" t="s">
        <v>5196</v>
      </c>
      <c r="B386" t="s">
        <v>5118</v>
      </c>
      <c r="C386" t="s">
        <v>214</v>
      </c>
      <c r="D386" t="s">
        <v>301</v>
      </c>
      <c r="E386" t="s">
        <v>5119</v>
      </c>
      <c r="F386">
        <v>3</v>
      </c>
      <c r="G386">
        <f t="shared" si="53"/>
        <v>18</v>
      </c>
      <c r="H386">
        <v>5</v>
      </c>
      <c r="I386">
        <f t="shared" si="54"/>
        <v>25</v>
      </c>
      <c r="J386">
        <v>5</v>
      </c>
      <c r="K386">
        <f t="shared" si="55"/>
        <v>25</v>
      </c>
      <c r="L386">
        <v>3</v>
      </c>
      <c r="M386">
        <f t="shared" si="56"/>
        <v>21</v>
      </c>
      <c r="N386">
        <v>3</v>
      </c>
      <c r="O386">
        <f t="shared" si="57"/>
        <v>21</v>
      </c>
      <c r="P386">
        <v>3</v>
      </c>
      <c r="Q386">
        <f t="shared" si="58"/>
        <v>21</v>
      </c>
      <c r="R386">
        <v>22</v>
      </c>
      <c r="S386">
        <f t="shared" si="59"/>
        <v>131</v>
      </c>
      <c r="T386">
        <f t="shared" si="60"/>
        <v>4.3666666666666663</v>
      </c>
      <c r="U386" s="19">
        <f t="shared" si="61"/>
        <v>5</v>
      </c>
      <c r="V386" s="95">
        <f t="shared" si="62"/>
        <v>2.6200000000000001E-2</v>
      </c>
      <c r="W386" s="19">
        <v>21.050830000000001</v>
      </c>
      <c r="X386" s="19">
        <v>-98.492307100000005</v>
      </c>
      <c r="Y386" s="19">
        <v>552746.55188240216</v>
      </c>
      <c r="Z386" s="19">
        <v>2327857.0830556219</v>
      </c>
      <c r="AA386" s="15" t="s">
        <v>5611</v>
      </c>
    </row>
    <row r="387" spans="1:27" x14ac:dyDescent="0.3">
      <c r="A387" t="s">
        <v>5196</v>
      </c>
      <c r="B387" t="s">
        <v>5120</v>
      </c>
      <c r="C387" t="s">
        <v>532</v>
      </c>
      <c r="D387" t="s">
        <v>5169</v>
      </c>
      <c r="E387" t="s">
        <v>5121</v>
      </c>
      <c r="F387">
        <v>0</v>
      </c>
      <c r="G387">
        <f t="shared" ref="G387:G393" si="63">F387*6</f>
        <v>0</v>
      </c>
      <c r="H387">
        <v>4</v>
      </c>
      <c r="I387">
        <f t="shared" ref="I387:I393" si="64">H387*5</f>
        <v>20</v>
      </c>
      <c r="J387">
        <v>2</v>
      </c>
      <c r="K387">
        <f t="shared" ref="K387:K393" si="65">J387*5</f>
        <v>10</v>
      </c>
      <c r="L387">
        <v>3</v>
      </c>
      <c r="M387">
        <f t="shared" ref="M387:M393" si="66">L387*7</f>
        <v>21</v>
      </c>
      <c r="N387">
        <v>2</v>
      </c>
      <c r="O387">
        <f t="shared" ref="O387:O393" si="67">N387*7</f>
        <v>14</v>
      </c>
      <c r="P387">
        <v>2</v>
      </c>
      <c r="Q387">
        <f t="shared" ref="Q387:Q393" si="68">P387*7</f>
        <v>14</v>
      </c>
      <c r="R387">
        <v>13</v>
      </c>
      <c r="S387">
        <f t="shared" ref="S387:S393" si="69">G387+I387+K387+M387+O387+Q387</f>
        <v>79</v>
      </c>
      <c r="T387">
        <f t="shared" ref="T387:T393" si="70">S387/30</f>
        <v>2.6333333333333333</v>
      </c>
      <c r="U387" s="19">
        <f t="shared" si="61"/>
        <v>3</v>
      </c>
      <c r="V387" s="95">
        <f t="shared" si="62"/>
        <v>1.5800000000000002E-2</v>
      </c>
      <c r="W387" s="19">
        <v>21.1328709</v>
      </c>
      <c r="X387" s="19">
        <v>-98.509031199999995</v>
      </c>
      <c r="Y387" s="19">
        <v>550980.97519625491</v>
      </c>
      <c r="Z387" s="19">
        <v>2336931.6816522409</v>
      </c>
      <c r="AA387" s="15" t="s">
        <v>5603</v>
      </c>
    </row>
    <row r="388" spans="1:27" x14ac:dyDescent="0.3">
      <c r="A388" t="s">
        <v>5196</v>
      </c>
      <c r="B388" t="s">
        <v>5129</v>
      </c>
      <c r="C388" t="s">
        <v>276</v>
      </c>
      <c r="D388" t="s">
        <v>202</v>
      </c>
      <c r="E388" t="s">
        <v>5130</v>
      </c>
      <c r="F388">
        <v>4</v>
      </c>
      <c r="G388">
        <f t="shared" si="63"/>
        <v>24</v>
      </c>
      <c r="H388">
        <v>4</v>
      </c>
      <c r="I388">
        <f t="shared" si="64"/>
        <v>20</v>
      </c>
      <c r="J388">
        <v>3</v>
      </c>
      <c r="K388">
        <f t="shared" si="65"/>
        <v>15</v>
      </c>
      <c r="L388">
        <v>4</v>
      </c>
      <c r="M388">
        <f t="shared" si="66"/>
        <v>28</v>
      </c>
      <c r="N388">
        <v>2</v>
      </c>
      <c r="O388">
        <f t="shared" si="67"/>
        <v>14</v>
      </c>
      <c r="P388">
        <v>3</v>
      </c>
      <c r="Q388">
        <f t="shared" si="68"/>
        <v>21</v>
      </c>
      <c r="R388">
        <v>20</v>
      </c>
      <c r="S388">
        <f t="shared" si="69"/>
        <v>122</v>
      </c>
      <c r="T388">
        <f t="shared" si="70"/>
        <v>4.0666666666666664</v>
      </c>
      <c r="U388" s="19">
        <f t="shared" si="61"/>
        <v>5</v>
      </c>
      <c r="V388" s="95">
        <f t="shared" si="62"/>
        <v>2.4400000000000002E-2</v>
      </c>
      <c r="W388" s="19">
        <v>21.0901307</v>
      </c>
      <c r="X388" s="19">
        <v>-98.478758999999997</v>
      </c>
      <c r="Y388" s="19">
        <v>554139.92826823262</v>
      </c>
      <c r="Z388" s="19">
        <v>2332211.3096609693</v>
      </c>
      <c r="AA388" s="15" t="s">
        <v>5605</v>
      </c>
    </row>
    <row r="389" spans="1:27" x14ac:dyDescent="0.3">
      <c r="A389" t="s">
        <v>5196</v>
      </c>
      <c r="B389" t="s">
        <v>5133</v>
      </c>
      <c r="C389" t="s">
        <v>274</v>
      </c>
      <c r="D389" t="s">
        <v>202</v>
      </c>
      <c r="E389" t="s">
        <v>5538</v>
      </c>
      <c r="F389">
        <v>5</v>
      </c>
      <c r="G389">
        <f t="shared" si="63"/>
        <v>30</v>
      </c>
      <c r="H389">
        <v>6</v>
      </c>
      <c r="I389">
        <f t="shared" si="64"/>
        <v>30</v>
      </c>
      <c r="J389">
        <v>4</v>
      </c>
      <c r="K389">
        <f t="shared" si="65"/>
        <v>20</v>
      </c>
      <c r="L389">
        <v>10</v>
      </c>
      <c r="M389">
        <f t="shared" si="66"/>
        <v>70</v>
      </c>
      <c r="N389">
        <v>2</v>
      </c>
      <c r="O389">
        <f t="shared" si="67"/>
        <v>14</v>
      </c>
      <c r="P389">
        <v>6</v>
      </c>
      <c r="Q389">
        <f t="shared" si="68"/>
        <v>42</v>
      </c>
      <c r="R389">
        <v>33</v>
      </c>
      <c r="S389">
        <f t="shared" si="69"/>
        <v>206</v>
      </c>
      <c r="T389">
        <f t="shared" si="70"/>
        <v>6.8666666666666663</v>
      </c>
      <c r="U389" s="19">
        <f t="shared" si="61"/>
        <v>7</v>
      </c>
      <c r="V389" s="95">
        <f t="shared" si="62"/>
        <v>4.1200000000000001E-2</v>
      </c>
      <c r="W389" s="19">
        <v>21.081666599999998</v>
      </c>
      <c r="X389" s="19">
        <v>-98.534444399999998</v>
      </c>
      <c r="Y389" s="19">
        <v>548358.67046770023</v>
      </c>
      <c r="Z389" s="19">
        <v>2331256.6086555244</v>
      </c>
      <c r="AA389" s="15" t="s">
        <v>5602</v>
      </c>
    </row>
    <row r="390" spans="1:27" x14ac:dyDescent="0.3">
      <c r="A390" t="s">
        <v>5196</v>
      </c>
      <c r="B390" t="s">
        <v>5138</v>
      </c>
      <c r="C390" t="s">
        <v>222</v>
      </c>
      <c r="D390" t="s">
        <v>202</v>
      </c>
      <c r="E390" t="s">
        <v>5139</v>
      </c>
      <c r="F390">
        <v>1</v>
      </c>
      <c r="G390">
        <f t="shared" si="63"/>
        <v>6</v>
      </c>
      <c r="H390">
        <v>3</v>
      </c>
      <c r="I390">
        <f t="shared" si="64"/>
        <v>15</v>
      </c>
      <c r="J390">
        <v>3</v>
      </c>
      <c r="K390">
        <f t="shared" si="65"/>
        <v>15</v>
      </c>
      <c r="L390">
        <v>2</v>
      </c>
      <c r="M390">
        <f t="shared" si="66"/>
        <v>14</v>
      </c>
      <c r="N390">
        <v>5</v>
      </c>
      <c r="O390">
        <f t="shared" si="67"/>
        <v>35</v>
      </c>
      <c r="P390">
        <v>2</v>
      </c>
      <c r="Q390">
        <f t="shared" si="68"/>
        <v>14</v>
      </c>
      <c r="R390">
        <v>16</v>
      </c>
      <c r="S390">
        <f t="shared" si="69"/>
        <v>99</v>
      </c>
      <c r="T390">
        <f t="shared" si="70"/>
        <v>3.3</v>
      </c>
      <c r="U390" s="19">
        <f t="shared" si="61"/>
        <v>4</v>
      </c>
      <c r="V390" s="95">
        <f t="shared" si="62"/>
        <v>1.9800000000000002E-2</v>
      </c>
      <c r="W390" s="19">
        <v>21.101586900000001</v>
      </c>
      <c r="X390" s="19">
        <v>-98.464013199999997</v>
      </c>
      <c r="Y390" s="19">
        <v>555667.29915852402</v>
      </c>
      <c r="Z390" s="19">
        <v>2333484.3393749152</v>
      </c>
      <c r="AA390" s="15" t="s">
        <v>5606</v>
      </c>
    </row>
    <row r="391" spans="1:27" x14ac:dyDescent="0.3">
      <c r="A391" t="s">
        <v>5196</v>
      </c>
      <c r="B391" t="s">
        <v>5140</v>
      </c>
      <c r="C391" t="s">
        <v>289</v>
      </c>
      <c r="D391" t="s">
        <v>5167</v>
      </c>
      <c r="E391" t="s">
        <v>5141</v>
      </c>
      <c r="F391">
        <v>9</v>
      </c>
      <c r="G391">
        <f t="shared" si="63"/>
        <v>54</v>
      </c>
      <c r="H391">
        <v>6</v>
      </c>
      <c r="I391">
        <f t="shared" si="64"/>
        <v>30</v>
      </c>
      <c r="J391">
        <v>2</v>
      </c>
      <c r="K391">
        <f t="shared" si="65"/>
        <v>10</v>
      </c>
      <c r="L391">
        <v>13</v>
      </c>
      <c r="M391">
        <f t="shared" si="66"/>
        <v>91</v>
      </c>
      <c r="N391">
        <v>8</v>
      </c>
      <c r="O391">
        <f t="shared" si="67"/>
        <v>56</v>
      </c>
      <c r="P391">
        <v>6</v>
      </c>
      <c r="Q391">
        <f t="shared" si="68"/>
        <v>42</v>
      </c>
      <c r="R391">
        <v>44</v>
      </c>
      <c r="S391">
        <f t="shared" si="69"/>
        <v>283</v>
      </c>
      <c r="T391">
        <f t="shared" si="70"/>
        <v>9.4333333333333336</v>
      </c>
      <c r="U391" s="19">
        <f t="shared" si="61"/>
        <v>10</v>
      </c>
      <c r="V391" s="95">
        <f t="shared" si="62"/>
        <v>5.6599999999999998E-2</v>
      </c>
      <c r="W391" s="19">
        <v>21.097913299999998</v>
      </c>
      <c r="X391" s="19">
        <v>-98.850513300000003</v>
      </c>
      <c r="Y391" s="19">
        <v>515525.83391937776</v>
      </c>
      <c r="Z391" s="19">
        <v>2332991.3145373887</v>
      </c>
      <c r="AA391" s="15" t="s">
        <v>5613</v>
      </c>
    </row>
    <row r="392" spans="1:27" x14ac:dyDescent="0.3">
      <c r="A392" t="s">
        <v>5196</v>
      </c>
      <c r="B392" t="s">
        <v>5142</v>
      </c>
      <c r="C392" t="s">
        <v>5143</v>
      </c>
      <c r="D392" t="s">
        <v>5167</v>
      </c>
      <c r="E392" t="s">
        <v>775</v>
      </c>
      <c r="F392">
        <v>4</v>
      </c>
      <c r="G392">
        <f t="shared" si="63"/>
        <v>24</v>
      </c>
      <c r="H392">
        <v>3</v>
      </c>
      <c r="I392">
        <f t="shared" si="64"/>
        <v>15</v>
      </c>
      <c r="J392">
        <v>6</v>
      </c>
      <c r="K392">
        <f t="shared" si="65"/>
        <v>30</v>
      </c>
      <c r="L392">
        <v>6</v>
      </c>
      <c r="M392">
        <f t="shared" si="66"/>
        <v>42</v>
      </c>
      <c r="N392">
        <v>4</v>
      </c>
      <c r="O392">
        <f t="shared" si="67"/>
        <v>28</v>
      </c>
      <c r="P392">
        <v>7</v>
      </c>
      <c r="Q392">
        <f t="shared" si="68"/>
        <v>49</v>
      </c>
      <c r="R392">
        <v>30</v>
      </c>
      <c r="S392">
        <f t="shared" si="69"/>
        <v>188</v>
      </c>
      <c r="T392">
        <f t="shared" si="70"/>
        <v>6.2666666666666666</v>
      </c>
      <c r="U392" s="19">
        <f t="shared" si="61"/>
        <v>7</v>
      </c>
      <c r="V392" s="95">
        <f t="shared" si="62"/>
        <v>3.7600000000000001E-2</v>
      </c>
      <c r="W392" s="19">
        <v>21.091995399999998</v>
      </c>
      <c r="X392" s="19">
        <v>-98.853850399999999</v>
      </c>
      <c r="Y392" s="19">
        <v>515179.84020141797</v>
      </c>
      <c r="Z392" s="19">
        <v>2332336.0335510089</v>
      </c>
      <c r="AA392" s="15" t="s">
        <v>5613</v>
      </c>
    </row>
    <row r="393" spans="1:27" x14ac:dyDescent="0.3">
      <c r="A393" t="s">
        <v>5196</v>
      </c>
      <c r="B393" t="s">
        <v>5144</v>
      </c>
      <c r="C393" t="s">
        <v>222</v>
      </c>
      <c r="D393" t="s">
        <v>5167</v>
      </c>
      <c r="E393" t="s">
        <v>775</v>
      </c>
      <c r="F393">
        <v>8</v>
      </c>
      <c r="G393">
        <f t="shared" si="63"/>
        <v>48</v>
      </c>
      <c r="H393">
        <v>10</v>
      </c>
      <c r="I393">
        <f t="shared" si="64"/>
        <v>50</v>
      </c>
      <c r="J393">
        <v>5</v>
      </c>
      <c r="K393">
        <f t="shared" si="65"/>
        <v>25</v>
      </c>
      <c r="L393">
        <v>10</v>
      </c>
      <c r="M393">
        <f t="shared" si="66"/>
        <v>70</v>
      </c>
      <c r="N393">
        <v>7</v>
      </c>
      <c r="O393">
        <f t="shared" si="67"/>
        <v>49</v>
      </c>
      <c r="P393">
        <v>5</v>
      </c>
      <c r="Q393">
        <f t="shared" si="68"/>
        <v>35</v>
      </c>
      <c r="R393">
        <v>45</v>
      </c>
      <c r="S393">
        <f t="shared" si="69"/>
        <v>277</v>
      </c>
      <c r="T393">
        <f t="shared" si="70"/>
        <v>9.2333333333333325</v>
      </c>
      <c r="U393" s="19">
        <f t="shared" si="61"/>
        <v>10</v>
      </c>
      <c r="V393" s="95">
        <f t="shared" si="62"/>
        <v>5.5399999999999998E-2</v>
      </c>
      <c r="W393" s="19">
        <v>21.091995399999998</v>
      </c>
      <c r="X393" s="19">
        <v>-98.853850399999999</v>
      </c>
      <c r="Y393" s="19">
        <v>515179.84020141797</v>
      </c>
      <c r="Z393" s="19">
        <v>2332336.0335510089</v>
      </c>
      <c r="AA393" s="15" t="s">
        <v>5613</v>
      </c>
    </row>
    <row r="394" spans="1:27" x14ac:dyDescent="0.3">
      <c r="V394" s="96">
        <f>SUM(V2:V393)</f>
        <v>38.608199999999968</v>
      </c>
    </row>
  </sheetData>
  <autoFilter ref="A1:AG394" xr:uid="{17540E40-8B56-4A3D-9493-69E1CF76BEC3}"/>
  <mergeCells count="1">
    <mergeCell ref="AB6:AD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272D-7812-4E85-A3F6-AE6BD4ADB9CA}">
  <sheetPr codeName="Hoja11"/>
  <dimension ref="A1:AI173"/>
  <sheetViews>
    <sheetView zoomScale="79" workbookViewId="0">
      <selection activeCell="AA26" sqref="AA26:AA54"/>
    </sheetView>
  </sheetViews>
  <sheetFormatPr baseColWidth="10" defaultRowHeight="14.4" x14ac:dyDescent="0.3"/>
  <cols>
    <col min="3" max="3" width="30" customWidth="1"/>
    <col min="4" max="4" width="18.5546875" customWidth="1"/>
    <col min="6" max="6" width="13.33203125" hidden="1" customWidth="1"/>
    <col min="7" max="7" width="12.109375" hidden="1" customWidth="1"/>
    <col min="8" max="8" width="14.5546875" hidden="1" customWidth="1"/>
    <col min="9" max="9" width="13.44140625" hidden="1" customWidth="1"/>
    <col min="10" max="10" width="12.88671875" hidden="1" customWidth="1"/>
    <col min="11" max="11" width="12.109375" hidden="1" customWidth="1"/>
    <col min="12" max="12" width="11.44140625" hidden="1" customWidth="1"/>
    <col min="13" max="13" width="12.109375" hidden="1" customWidth="1"/>
    <col min="14" max="14" width="11.44140625" hidden="1" customWidth="1"/>
    <col min="15" max="15" width="12.109375" hidden="1" customWidth="1"/>
    <col min="16" max="16" width="11.44140625" hidden="1" customWidth="1"/>
    <col min="17" max="17" width="12.109375" hidden="1" customWidth="1"/>
    <col min="18" max="18" width="11.44140625" hidden="1" customWidth="1"/>
    <col min="19" max="19" width="12.109375" customWidth="1"/>
    <col min="20" max="20" width="17.5546875" customWidth="1"/>
    <col min="21" max="21" width="17" customWidth="1"/>
    <col min="22" max="22" width="12.109375" customWidth="1"/>
    <col min="24" max="24" width="14.88671875" customWidth="1"/>
    <col min="27" max="27" width="16.109375" customWidth="1"/>
  </cols>
  <sheetData>
    <row r="1" spans="1:35" s="12" customFormat="1" ht="65.2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5549</v>
      </c>
      <c r="G1" s="11" t="s">
        <v>5567</v>
      </c>
      <c r="H1" s="11" t="s">
        <v>5550</v>
      </c>
      <c r="I1" s="11" t="s">
        <v>5568</v>
      </c>
      <c r="J1" s="11" t="s">
        <v>5551</v>
      </c>
      <c r="K1" s="11" t="s">
        <v>5569</v>
      </c>
      <c r="L1" s="11" t="s">
        <v>5552</v>
      </c>
      <c r="M1" s="11" t="s">
        <v>5570</v>
      </c>
      <c r="N1" s="11" t="s">
        <v>5553</v>
      </c>
      <c r="O1" s="11" t="s">
        <v>5571</v>
      </c>
      <c r="P1" s="11" t="s">
        <v>5554</v>
      </c>
      <c r="Q1" s="11" t="s">
        <v>5572</v>
      </c>
      <c r="R1" s="11" t="s">
        <v>5555</v>
      </c>
      <c r="S1" s="11" t="s">
        <v>5573</v>
      </c>
      <c r="T1" s="13" t="s">
        <v>5574</v>
      </c>
      <c r="U1" s="13" t="s">
        <v>5575</v>
      </c>
      <c r="V1" s="13" t="s">
        <v>5580</v>
      </c>
      <c r="W1" s="10" t="s">
        <v>5556</v>
      </c>
      <c r="X1" s="10" t="s">
        <v>5557</v>
      </c>
      <c r="Y1" s="10" t="s">
        <v>5152</v>
      </c>
      <c r="Z1" s="10" t="s">
        <v>5558</v>
      </c>
      <c r="AA1" s="10" t="s">
        <v>5636</v>
      </c>
    </row>
    <row r="2" spans="1:35" x14ac:dyDescent="0.3">
      <c r="A2" t="s">
        <v>5196</v>
      </c>
      <c r="B2" t="s">
        <v>2085</v>
      </c>
      <c r="C2" t="s">
        <v>2086</v>
      </c>
      <c r="D2" t="s">
        <v>330</v>
      </c>
      <c r="E2" t="s">
        <v>761</v>
      </c>
      <c r="F2">
        <v>4</v>
      </c>
      <c r="G2">
        <f>F2*6</f>
        <v>24</v>
      </c>
      <c r="H2">
        <v>6</v>
      </c>
      <c r="I2">
        <f>H2*5</f>
        <v>30</v>
      </c>
      <c r="J2">
        <v>8</v>
      </c>
      <c r="K2">
        <f>J2*5</f>
        <v>40</v>
      </c>
      <c r="L2">
        <v>10</v>
      </c>
      <c r="M2">
        <f>L2*7</f>
        <v>70</v>
      </c>
      <c r="N2">
        <v>9</v>
      </c>
      <c r="O2">
        <f>N2*7</f>
        <v>63</v>
      </c>
      <c r="P2">
        <v>9</v>
      </c>
      <c r="Q2">
        <f>P2*7</f>
        <v>63</v>
      </c>
      <c r="R2">
        <v>46</v>
      </c>
      <c r="S2">
        <f>G2+I2+K2+M2+O2+Q2</f>
        <v>290</v>
      </c>
      <c r="T2">
        <f>S2/30</f>
        <v>9.6666666666666661</v>
      </c>
      <c r="U2">
        <f>ROUNDUP(T2,0)</f>
        <v>10</v>
      </c>
      <c r="V2" s="18">
        <f t="shared" ref="V2:V47" si="0">(S2*$AB$11)/$AF$4</f>
        <v>5.8000000000000003E-2</v>
      </c>
      <c r="W2" s="9">
        <v>20.827151799999999</v>
      </c>
      <c r="X2" s="9">
        <v>-98.468127999999993</v>
      </c>
      <c r="Y2">
        <v>555340.8111909118</v>
      </c>
      <c r="Z2">
        <v>2303109.5671466282</v>
      </c>
      <c r="AA2" s="15" t="s">
        <v>5628</v>
      </c>
    </row>
    <row r="3" spans="1:35" x14ac:dyDescent="0.3">
      <c r="A3" t="s">
        <v>5196</v>
      </c>
      <c r="B3" t="s">
        <v>2098</v>
      </c>
      <c r="C3" t="s">
        <v>255</v>
      </c>
      <c r="D3" t="s">
        <v>330</v>
      </c>
      <c r="E3" t="s">
        <v>2099</v>
      </c>
      <c r="F3">
        <v>4</v>
      </c>
      <c r="G3">
        <f t="shared" ref="G3:G66" si="1">F3*6</f>
        <v>24</v>
      </c>
      <c r="H3">
        <v>1</v>
      </c>
      <c r="I3">
        <f t="shared" ref="I3:I66" si="2">H3*5</f>
        <v>5</v>
      </c>
      <c r="J3">
        <v>2</v>
      </c>
      <c r="K3">
        <f t="shared" ref="K3:K66" si="3">J3*5</f>
        <v>10</v>
      </c>
      <c r="L3">
        <v>1</v>
      </c>
      <c r="M3">
        <f t="shared" ref="M3:M66" si="4">L3*7</f>
        <v>7</v>
      </c>
      <c r="N3">
        <v>3</v>
      </c>
      <c r="O3">
        <f t="shared" ref="O3:O66" si="5">N3*7</f>
        <v>21</v>
      </c>
      <c r="P3">
        <v>5</v>
      </c>
      <c r="Q3">
        <f t="shared" ref="Q3:Q66" si="6">P3*7</f>
        <v>35</v>
      </c>
      <c r="R3">
        <v>16</v>
      </c>
      <c r="S3">
        <f t="shared" ref="S3:S66" si="7">G3+I3+K3+M3+O3+Q3</f>
        <v>102</v>
      </c>
      <c r="T3">
        <f t="shared" ref="T3:T66" si="8">S3/30</f>
        <v>3.4</v>
      </c>
      <c r="U3">
        <f t="shared" ref="U3:U66" si="9">ROUNDUP(T3,0)</f>
        <v>4</v>
      </c>
      <c r="V3" s="18">
        <f t="shared" si="0"/>
        <v>2.0400000000000001E-2</v>
      </c>
      <c r="W3" s="9">
        <v>20.8096131</v>
      </c>
      <c r="X3" s="9">
        <v>-98.523700099999999</v>
      </c>
      <c r="Y3">
        <v>549564.21229212603</v>
      </c>
      <c r="Z3">
        <v>2301150.4136448149</v>
      </c>
      <c r="AA3" s="15" t="s">
        <v>5628</v>
      </c>
      <c r="AB3" s="14"/>
      <c r="AC3" s="14"/>
      <c r="AD3" s="14"/>
      <c r="AE3" s="14"/>
      <c r="AF3" s="14"/>
      <c r="AI3" s="14"/>
    </row>
    <row r="4" spans="1:35" x14ac:dyDescent="0.3">
      <c r="A4" t="s">
        <v>5196</v>
      </c>
      <c r="B4" t="s">
        <v>2106</v>
      </c>
      <c r="C4" t="s">
        <v>489</v>
      </c>
      <c r="D4" t="s">
        <v>330</v>
      </c>
      <c r="E4" t="s">
        <v>849</v>
      </c>
      <c r="F4">
        <v>9</v>
      </c>
      <c r="G4">
        <f t="shared" si="1"/>
        <v>54</v>
      </c>
      <c r="H4">
        <v>0</v>
      </c>
      <c r="I4">
        <f t="shared" si="2"/>
        <v>0</v>
      </c>
      <c r="J4">
        <v>4</v>
      </c>
      <c r="K4">
        <f t="shared" si="3"/>
        <v>20</v>
      </c>
      <c r="L4">
        <v>6</v>
      </c>
      <c r="M4">
        <f t="shared" si="4"/>
        <v>42</v>
      </c>
      <c r="N4">
        <v>3</v>
      </c>
      <c r="O4">
        <f t="shared" si="5"/>
        <v>21</v>
      </c>
      <c r="P4">
        <v>7</v>
      </c>
      <c r="Q4">
        <f t="shared" si="6"/>
        <v>49</v>
      </c>
      <c r="R4">
        <v>29</v>
      </c>
      <c r="S4">
        <f t="shared" si="7"/>
        <v>186</v>
      </c>
      <c r="T4">
        <f t="shared" si="8"/>
        <v>6.2</v>
      </c>
      <c r="U4">
        <f t="shared" si="9"/>
        <v>7</v>
      </c>
      <c r="V4" s="18">
        <f t="shared" si="0"/>
        <v>3.7199999999999997E-2</v>
      </c>
      <c r="W4" s="9">
        <v>20.857932300000002</v>
      </c>
      <c r="X4" s="9">
        <v>-98.4452122</v>
      </c>
      <c r="Y4">
        <v>557713.49804067891</v>
      </c>
      <c r="Z4">
        <v>2306524.2264180323</v>
      </c>
      <c r="AA4" s="15" t="s">
        <v>5628</v>
      </c>
      <c r="AE4" t="s">
        <v>5576</v>
      </c>
      <c r="AF4">
        <v>1000000</v>
      </c>
    </row>
    <row r="5" spans="1:35" x14ac:dyDescent="0.3">
      <c r="A5" t="s">
        <v>5196</v>
      </c>
      <c r="B5" t="s">
        <v>2108</v>
      </c>
      <c r="C5" t="s">
        <v>266</v>
      </c>
      <c r="D5" t="s">
        <v>330</v>
      </c>
      <c r="E5" t="s">
        <v>2109</v>
      </c>
      <c r="F5">
        <v>3</v>
      </c>
      <c r="G5">
        <f t="shared" si="1"/>
        <v>18</v>
      </c>
      <c r="H5">
        <v>4</v>
      </c>
      <c r="I5">
        <f t="shared" si="2"/>
        <v>20</v>
      </c>
      <c r="J5">
        <v>2</v>
      </c>
      <c r="K5">
        <f t="shared" si="3"/>
        <v>10</v>
      </c>
      <c r="L5">
        <v>5</v>
      </c>
      <c r="M5">
        <f t="shared" si="4"/>
        <v>35</v>
      </c>
      <c r="N5">
        <v>0</v>
      </c>
      <c r="O5">
        <f t="shared" si="5"/>
        <v>0</v>
      </c>
      <c r="P5">
        <v>5</v>
      </c>
      <c r="Q5">
        <f t="shared" si="6"/>
        <v>35</v>
      </c>
      <c r="R5">
        <v>19</v>
      </c>
      <c r="S5">
        <f t="shared" si="7"/>
        <v>118</v>
      </c>
      <c r="T5">
        <f t="shared" si="8"/>
        <v>3.9333333333333331</v>
      </c>
      <c r="U5">
        <f t="shared" si="9"/>
        <v>4</v>
      </c>
      <c r="V5" s="18">
        <f t="shared" si="0"/>
        <v>2.3599999999999999E-2</v>
      </c>
      <c r="W5" s="9">
        <v>20.8522499</v>
      </c>
      <c r="X5" s="9">
        <v>-98.513405800000001</v>
      </c>
      <c r="Y5">
        <v>550621.21448612632</v>
      </c>
      <c r="Z5">
        <v>2305872.3778235228</v>
      </c>
      <c r="AA5" s="15" t="s">
        <v>5628</v>
      </c>
    </row>
    <row r="6" spans="1:35" x14ac:dyDescent="0.3">
      <c r="A6" t="s">
        <v>5196</v>
      </c>
      <c r="B6" t="s">
        <v>2110</v>
      </c>
      <c r="C6" t="s">
        <v>378</v>
      </c>
      <c r="D6" t="s">
        <v>330</v>
      </c>
      <c r="E6" t="s">
        <v>2111</v>
      </c>
      <c r="F6">
        <v>5</v>
      </c>
      <c r="G6">
        <f t="shared" si="1"/>
        <v>30</v>
      </c>
      <c r="H6">
        <v>10</v>
      </c>
      <c r="I6">
        <f t="shared" si="2"/>
        <v>50</v>
      </c>
      <c r="J6">
        <v>8</v>
      </c>
      <c r="K6">
        <f t="shared" si="3"/>
        <v>40</v>
      </c>
      <c r="L6">
        <v>4</v>
      </c>
      <c r="M6">
        <f t="shared" si="4"/>
        <v>28</v>
      </c>
      <c r="N6">
        <v>0</v>
      </c>
      <c r="O6">
        <f t="shared" si="5"/>
        <v>0</v>
      </c>
      <c r="P6">
        <v>4</v>
      </c>
      <c r="Q6">
        <f t="shared" si="6"/>
        <v>28</v>
      </c>
      <c r="R6">
        <v>31</v>
      </c>
      <c r="S6">
        <f t="shared" si="7"/>
        <v>176</v>
      </c>
      <c r="T6">
        <f t="shared" si="8"/>
        <v>5.8666666666666663</v>
      </c>
      <c r="U6">
        <f t="shared" si="9"/>
        <v>6</v>
      </c>
      <c r="V6" s="18">
        <f t="shared" si="0"/>
        <v>3.5200000000000002E-2</v>
      </c>
      <c r="W6" s="9">
        <v>20.810555399999998</v>
      </c>
      <c r="X6" s="9">
        <v>-98.496944499999998</v>
      </c>
      <c r="Y6">
        <v>552348.15211866191</v>
      </c>
      <c r="Z6">
        <v>2301263.1552322111</v>
      </c>
      <c r="AA6" s="15" t="s">
        <v>5628</v>
      </c>
      <c r="AB6" s="52" t="s">
        <v>5577</v>
      </c>
      <c r="AC6" s="52"/>
      <c r="AD6" s="52"/>
    </row>
    <row r="7" spans="1:35" x14ac:dyDescent="0.3">
      <c r="A7" t="s">
        <v>5196</v>
      </c>
      <c r="B7" t="s">
        <v>2117</v>
      </c>
      <c r="C7" t="s">
        <v>258</v>
      </c>
      <c r="D7" t="s">
        <v>330</v>
      </c>
      <c r="E7" t="s">
        <v>5324</v>
      </c>
      <c r="F7">
        <v>8</v>
      </c>
      <c r="G7">
        <f t="shared" si="1"/>
        <v>48</v>
      </c>
      <c r="H7">
        <v>6</v>
      </c>
      <c r="I7">
        <f t="shared" si="2"/>
        <v>30</v>
      </c>
      <c r="J7">
        <v>6</v>
      </c>
      <c r="K7">
        <f t="shared" si="3"/>
        <v>30</v>
      </c>
      <c r="L7">
        <v>7</v>
      </c>
      <c r="M7">
        <f t="shared" si="4"/>
        <v>49</v>
      </c>
      <c r="N7">
        <v>10</v>
      </c>
      <c r="O7">
        <f t="shared" si="5"/>
        <v>70</v>
      </c>
      <c r="P7">
        <v>7</v>
      </c>
      <c r="Q7">
        <f t="shared" si="6"/>
        <v>49</v>
      </c>
      <c r="R7">
        <v>44</v>
      </c>
      <c r="S7">
        <f t="shared" si="7"/>
        <v>276</v>
      </c>
      <c r="T7">
        <f t="shared" si="8"/>
        <v>9.1999999999999993</v>
      </c>
      <c r="U7">
        <f t="shared" si="9"/>
        <v>10</v>
      </c>
      <c r="V7" s="18">
        <f t="shared" si="0"/>
        <v>5.5199999999999999E-2</v>
      </c>
      <c r="W7" s="9">
        <v>20.861175500000002</v>
      </c>
      <c r="X7" s="9">
        <v>-98.454430799999997</v>
      </c>
      <c r="Y7">
        <v>556753.26595759834</v>
      </c>
      <c r="Z7">
        <v>2306879.887639509</v>
      </c>
      <c r="AA7" s="15" t="s">
        <v>5628</v>
      </c>
      <c r="AB7" s="15">
        <v>50</v>
      </c>
      <c r="AC7" s="15">
        <v>50</v>
      </c>
      <c r="AD7" s="15">
        <v>30</v>
      </c>
    </row>
    <row r="8" spans="1:35" x14ac:dyDescent="0.3">
      <c r="A8" t="s">
        <v>5196</v>
      </c>
      <c r="B8" t="s">
        <v>2223</v>
      </c>
      <c r="C8" t="s">
        <v>274</v>
      </c>
      <c r="D8" t="s">
        <v>438</v>
      </c>
      <c r="E8" t="s">
        <v>2224</v>
      </c>
      <c r="F8">
        <v>6</v>
      </c>
      <c r="G8">
        <f t="shared" si="1"/>
        <v>36</v>
      </c>
      <c r="H8">
        <v>3</v>
      </c>
      <c r="I8">
        <f t="shared" si="2"/>
        <v>15</v>
      </c>
      <c r="J8">
        <v>2</v>
      </c>
      <c r="K8">
        <f t="shared" si="3"/>
        <v>10</v>
      </c>
      <c r="L8">
        <v>1</v>
      </c>
      <c r="M8">
        <f t="shared" si="4"/>
        <v>7</v>
      </c>
      <c r="N8">
        <v>2</v>
      </c>
      <c r="O8">
        <f t="shared" si="5"/>
        <v>14</v>
      </c>
      <c r="P8">
        <v>3</v>
      </c>
      <c r="Q8">
        <f t="shared" si="6"/>
        <v>21</v>
      </c>
      <c r="R8">
        <v>17</v>
      </c>
      <c r="S8">
        <f t="shared" si="7"/>
        <v>103</v>
      </c>
      <c r="T8">
        <f t="shared" si="8"/>
        <v>3.4333333333333331</v>
      </c>
      <c r="U8">
        <f t="shared" si="9"/>
        <v>4</v>
      </c>
      <c r="V8" s="18">
        <f t="shared" si="0"/>
        <v>2.06E-2</v>
      </c>
      <c r="W8" s="9">
        <v>20.864314</v>
      </c>
      <c r="X8" s="9">
        <v>-98.437786500000001</v>
      </c>
      <c r="Y8">
        <v>558483.52965211449</v>
      </c>
      <c r="Z8">
        <v>2307233.2019007015</v>
      </c>
      <c r="AA8" s="15" t="s">
        <v>5628</v>
      </c>
    </row>
    <row r="9" spans="1:35" x14ac:dyDescent="0.3">
      <c r="A9" t="s">
        <v>5196</v>
      </c>
      <c r="B9" t="s">
        <v>2248</v>
      </c>
      <c r="C9" t="s">
        <v>2249</v>
      </c>
      <c r="D9" t="s">
        <v>502</v>
      </c>
      <c r="E9" t="s">
        <v>502</v>
      </c>
      <c r="F9">
        <v>28</v>
      </c>
      <c r="G9">
        <f t="shared" si="1"/>
        <v>168</v>
      </c>
      <c r="H9">
        <v>30</v>
      </c>
      <c r="I9">
        <f t="shared" si="2"/>
        <v>150</v>
      </c>
      <c r="J9">
        <v>24</v>
      </c>
      <c r="K9">
        <f>J9*5</f>
        <v>120</v>
      </c>
      <c r="L9">
        <v>17</v>
      </c>
      <c r="M9">
        <f t="shared" si="4"/>
        <v>119</v>
      </c>
      <c r="N9">
        <v>27</v>
      </c>
      <c r="O9">
        <f t="shared" si="5"/>
        <v>189</v>
      </c>
      <c r="P9">
        <v>25</v>
      </c>
      <c r="Q9">
        <f t="shared" si="6"/>
        <v>175</v>
      </c>
      <c r="R9">
        <v>151</v>
      </c>
      <c r="S9">
        <f t="shared" si="7"/>
        <v>921</v>
      </c>
      <c r="T9">
        <f t="shared" si="8"/>
        <v>30.7</v>
      </c>
      <c r="U9">
        <f t="shared" si="9"/>
        <v>31</v>
      </c>
      <c r="V9" s="18">
        <f t="shared" si="0"/>
        <v>0.1842</v>
      </c>
      <c r="W9" s="9">
        <v>20.831313699999999</v>
      </c>
      <c r="X9" s="9">
        <v>-98.284895399999996</v>
      </c>
      <c r="Y9">
        <v>574404.60613559431</v>
      </c>
      <c r="Z9">
        <v>2303643.963868829</v>
      </c>
      <c r="AA9" s="15" t="s">
        <v>5607</v>
      </c>
    </row>
    <row r="10" spans="1:35" x14ac:dyDescent="0.3">
      <c r="A10" t="s">
        <v>5196</v>
      </c>
      <c r="B10" t="s">
        <v>2261</v>
      </c>
      <c r="C10" t="s">
        <v>334</v>
      </c>
      <c r="D10" t="s">
        <v>502</v>
      </c>
      <c r="E10" t="s">
        <v>1108</v>
      </c>
      <c r="F10">
        <v>17</v>
      </c>
      <c r="G10">
        <f t="shared" si="1"/>
        <v>102</v>
      </c>
      <c r="H10">
        <v>18</v>
      </c>
      <c r="I10">
        <f t="shared" si="2"/>
        <v>90</v>
      </c>
      <c r="J10">
        <v>14</v>
      </c>
      <c r="K10">
        <f t="shared" si="3"/>
        <v>70</v>
      </c>
      <c r="L10">
        <v>15</v>
      </c>
      <c r="M10">
        <f t="shared" si="4"/>
        <v>105</v>
      </c>
      <c r="N10">
        <v>19</v>
      </c>
      <c r="O10">
        <f t="shared" si="5"/>
        <v>133</v>
      </c>
      <c r="P10">
        <v>10</v>
      </c>
      <c r="Q10">
        <f t="shared" si="6"/>
        <v>70</v>
      </c>
      <c r="R10">
        <v>93</v>
      </c>
      <c r="S10">
        <f t="shared" si="7"/>
        <v>570</v>
      </c>
      <c r="T10">
        <f t="shared" si="8"/>
        <v>19</v>
      </c>
      <c r="U10">
        <f t="shared" si="9"/>
        <v>19</v>
      </c>
      <c r="V10" s="18">
        <f t="shared" si="0"/>
        <v>0.114</v>
      </c>
      <c r="W10" s="9">
        <v>20.9121609</v>
      </c>
      <c r="X10" s="9">
        <v>-98.264374099999998</v>
      </c>
      <c r="Y10">
        <v>576498.94333749637</v>
      </c>
      <c r="Z10">
        <v>2312601.578506961</v>
      </c>
      <c r="AA10" s="15" t="s">
        <v>5607</v>
      </c>
      <c r="AB10" s="5" t="s">
        <v>5578</v>
      </c>
      <c r="AC10" s="5"/>
    </row>
    <row r="11" spans="1:35" x14ac:dyDescent="0.3">
      <c r="A11" t="s">
        <v>5196</v>
      </c>
      <c r="B11" t="s">
        <v>2317</v>
      </c>
      <c r="C11" t="s">
        <v>2318</v>
      </c>
      <c r="D11" t="s">
        <v>438</v>
      </c>
      <c r="E11" t="s">
        <v>325</v>
      </c>
      <c r="F11">
        <v>4</v>
      </c>
      <c r="G11">
        <f t="shared" si="1"/>
        <v>24</v>
      </c>
      <c r="H11">
        <v>7</v>
      </c>
      <c r="I11">
        <f t="shared" si="2"/>
        <v>35</v>
      </c>
      <c r="J11">
        <v>7</v>
      </c>
      <c r="K11">
        <f t="shared" si="3"/>
        <v>35</v>
      </c>
      <c r="L11">
        <v>8</v>
      </c>
      <c r="M11">
        <f t="shared" si="4"/>
        <v>56</v>
      </c>
      <c r="N11">
        <v>9</v>
      </c>
      <c r="O11">
        <f t="shared" si="5"/>
        <v>63</v>
      </c>
      <c r="P11">
        <v>7</v>
      </c>
      <c r="Q11">
        <f t="shared" si="6"/>
        <v>49</v>
      </c>
      <c r="R11">
        <v>42</v>
      </c>
      <c r="S11">
        <f t="shared" si="7"/>
        <v>262</v>
      </c>
      <c r="T11">
        <f t="shared" si="8"/>
        <v>8.7333333333333325</v>
      </c>
      <c r="U11">
        <f t="shared" si="9"/>
        <v>9</v>
      </c>
      <c r="V11" s="18">
        <f t="shared" si="0"/>
        <v>5.2400000000000002E-2</v>
      </c>
      <c r="W11" s="9">
        <v>20.9087535</v>
      </c>
      <c r="X11" s="9">
        <v>-98.387244600000002</v>
      </c>
      <c r="Y11">
        <v>563722.47595594137</v>
      </c>
      <c r="Z11">
        <v>2312170.7900606263</v>
      </c>
      <c r="AA11" s="15" t="s">
        <v>5708</v>
      </c>
      <c r="AB11" s="17">
        <v>200</v>
      </c>
      <c r="AC11" s="5" t="s">
        <v>5579</v>
      </c>
    </row>
    <row r="12" spans="1:35" x14ac:dyDescent="0.3">
      <c r="A12" t="s">
        <v>5196</v>
      </c>
      <c r="B12" t="s">
        <v>2324</v>
      </c>
      <c r="C12" t="s">
        <v>266</v>
      </c>
      <c r="D12" t="s">
        <v>438</v>
      </c>
      <c r="E12" t="s">
        <v>5257</v>
      </c>
      <c r="F12">
        <v>31</v>
      </c>
      <c r="G12">
        <f t="shared" si="1"/>
        <v>186</v>
      </c>
      <c r="H12">
        <v>36</v>
      </c>
      <c r="I12">
        <f t="shared" si="2"/>
        <v>180</v>
      </c>
      <c r="J12">
        <v>24</v>
      </c>
      <c r="K12">
        <f t="shared" si="3"/>
        <v>120</v>
      </c>
      <c r="L12">
        <v>51</v>
      </c>
      <c r="M12">
        <f t="shared" si="4"/>
        <v>357</v>
      </c>
      <c r="N12">
        <v>38</v>
      </c>
      <c r="O12">
        <f t="shared" si="5"/>
        <v>266</v>
      </c>
      <c r="P12">
        <v>44</v>
      </c>
      <c r="Q12">
        <f t="shared" si="6"/>
        <v>308</v>
      </c>
      <c r="R12">
        <v>224</v>
      </c>
      <c r="S12">
        <f t="shared" si="7"/>
        <v>1417</v>
      </c>
      <c r="T12">
        <f t="shared" si="8"/>
        <v>47.233333333333334</v>
      </c>
      <c r="U12">
        <f t="shared" si="9"/>
        <v>48</v>
      </c>
      <c r="V12" s="18">
        <f t="shared" si="0"/>
        <v>0.28339999999999999</v>
      </c>
      <c r="W12" s="9">
        <v>20.9356826</v>
      </c>
      <c r="X12" s="9">
        <v>-98.403345799999997</v>
      </c>
      <c r="Y12">
        <v>562036.92884223966</v>
      </c>
      <c r="Z12">
        <v>2315144.8942093826</v>
      </c>
      <c r="AA12" s="15" t="s">
        <v>5708</v>
      </c>
    </row>
    <row r="13" spans="1:35" x14ac:dyDescent="0.3">
      <c r="A13" t="s">
        <v>5196</v>
      </c>
      <c r="B13" t="s">
        <v>2325</v>
      </c>
      <c r="C13" t="s">
        <v>2326</v>
      </c>
      <c r="D13" t="s">
        <v>438</v>
      </c>
      <c r="E13" t="s">
        <v>2327</v>
      </c>
      <c r="F13">
        <v>3</v>
      </c>
      <c r="G13">
        <f t="shared" si="1"/>
        <v>18</v>
      </c>
      <c r="H13">
        <v>5</v>
      </c>
      <c r="I13">
        <f t="shared" si="2"/>
        <v>25</v>
      </c>
      <c r="J13">
        <v>5</v>
      </c>
      <c r="K13">
        <f t="shared" si="3"/>
        <v>25</v>
      </c>
      <c r="L13">
        <v>5</v>
      </c>
      <c r="M13">
        <f t="shared" si="4"/>
        <v>35</v>
      </c>
      <c r="N13">
        <v>2</v>
      </c>
      <c r="O13">
        <f t="shared" si="5"/>
        <v>14</v>
      </c>
      <c r="P13">
        <v>6</v>
      </c>
      <c r="Q13">
        <f t="shared" si="6"/>
        <v>42</v>
      </c>
      <c r="R13">
        <v>26</v>
      </c>
      <c r="S13">
        <f t="shared" si="7"/>
        <v>159</v>
      </c>
      <c r="T13">
        <f t="shared" si="8"/>
        <v>5.3</v>
      </c>
      <c r="U13">
        <f t="shared" si="9"/>
        <v>6</v>
      </c>
      <c r="V13" s="18">
        <f t="shared" si="0"/>
        <v>3.1800000000000002E-2</v>
      </c>
      <c r="W13" s="9">
        <v>20.9424998</v>
      </c>
      <c r="X13" s="9">
        <v>-98.413888700000001</v>
      </c>
      <c r="Y13">
        <v>560937.94686837064</v>
      </c>
      <c r="Z13">
        <v>2315895.3534924169</v>
      </c>
      <c r="AA13" s="15" t="s">
        <v>5708</v>
      </c>
    </row>
    <row r="14" spans="1:35" x14ac:dyDescent="0.3">
      <c r="A14" t="s">
        <v>5196</v>
      </c>
      <c r="B14" t="s">
        <v>2328</v>
      </c>
      <c r="C14" t="s">
        <v>289</v>
      </c>
      <c r="D14" t="s">
        <v>438</v>
      </c>
      <c r="E14" t="s">
        <v>2329</v>
      </c>
      <c r="F14">
        <v>3</v>
      </c>
      <c r="G14">
        <f t="shared" si="1"/>
        <v>18</v>
      </c>
      <c r="H14">
        <v>11</v>
      </c>
      <c r="I14">
        <f t="shared" si="2"/>
        <v>55</v>
      </c>
      <c r="J14">
        <v>3</v>
      </c>
      <c r="K14">
        <f t="shared" si="3"/>
        <v>15</v>
      </c>
      <c r="L14">
        <v>5</v>
      </c>
      <c r="M14">
        <f t="shared" si="4"/>
        <v>35</v>
      </c>
      <c r="N14">
        <v>2</v>
      </c>
      <c r="O14">
        <f t="shared" si="5"/>
        <v>14</v>
      </c>
      <c r="P14">
        <v>5</v>
      </c>
      <c r="Q14">
        <f t="shared" si="6"/>
        <v>35</v>
      </c>
      <c r="R14">
        <v>29</v>
      </c>
      <c r="S14">
        <f t="shared" si="7"/>
        <v>172</v>
      </c>
      <c r="T14">
        <f t="shared" si="8"/>
        <v>5.7333333333333334</v>
      </c>
      <c r="U14">
        <f t="shared" si="9"/>
        <v>6</v>
      </c>
      <c r="V14" s="18">
        <f t="shared" si="0"/>
        <v>3.44E-2</v>
      </c>
      <c r="W14" s="9">
        <v>20.898461099999999</v>
      </c>
      <c r="X14" s="9">
        <v>-98.431102699999997</v>
      </c>
      <c r="Y14">
        <v>559165.44484167756</v>
      </c>
      <c r="Z14">
        <v>2311014.8868597504</v>
      </c>
      <c r="AA14" s="15" t="s">
        <v>5628</v>
      </c>
    </row>
    <row r="15" spans="1:35" x14ac:dyDescent="0.3">
      <c r="A15" t="s">
        <v>5196</v>
      </c>
      <c r="B15" t="s">
        <v>2330</v>
      </c>
      <c r="C15" t="s">
        <v>271</v>
      </c>
      <c r="D15" t="s">
        <v>502</v>
      </c>
      <c r="E15" t="s">
        <v>848</v>
      </c>
      <c r="F15">
        <v>6</v>
      </c>
      <c r="G15">
        <f t="shared" si="1"/>
        <v>36</v>
      </c>
      <c r="H15">
        <v>10</v>
      </c>
      <c r="I15">
        <f t="shared" si="2"/>
        <v>50</v>
      </c>
      <c r="J15">
        <v>7</v>
      </c>
      <c r="K15">
        <f t="shared" si="3"/>
        <v>35</v>
      </c>
      <c r="L15">
        <v>11</v>
      </c>
      <c r="M15">
        <f t="shared" si="4"/>
        <v>77</v>
      </c>
      <c r="N15">
        <v>14</v>
      </c>
      <c r="O15">
        <f t="shared" si="5"/>
        <v>98</v>
      </c>
      <c r="P15">
        <v>10</v>
      </c>
      <c r="Q15">
        <f t="shared" si="6"/>
        <v>70</v>
      </c>
      <c r="R15">
        <v>58</v>
      </c>
      <c r="S15">
        <f t="shared" si="7"/>
        <v>366</v>
      </c>
      <c r="T15">
        <f t="shared" si="8"/>
        <v>12.2</v>
      </c>
      <c r="U15">
        <f t="shared" si="9"/>
        <v>13</v>
      </c>
      <c r="V15" s="18">
        <f t="shared" si="0"/>
        <v>7.3200000000000001E-2</v>
      </c>
      <c r="W15" s="9">
        <v>20.834271099999999</v>
      </c>
      <c r="X15" s="9">
        <v>-98.284895399999996</v>
      </c>
      <c r="Y15">
        <v>574403.15318619774</v>
      </c>
      <c r="Z15">
        <v>2303971.2802037196</v>
      </c>
      <c r="AA15" s="15" t="s">
        <v>5607</v>
      </c>
    </row>
    <row r="16" spans="1:35" x14ac:dyDescent="0.3">
      <c r="A16" t="s">
        <v>5196</v>
      </c>
      <c r="B16" t="s">
        <v>2332</v>
      </c>
      <c r="C16" t="s">
        <v>266</v>
      </c>
      <c r="D16" t="s">
        <v>438</v>
      </c>
      <c r="E16" t="s">
        <v>1080</v>
      </c>
      <c r="F16">
        <v>17</v>
      </c>
      <c r="G16">
        <f t="shared" si="1"/>
        <v>102</v>
      </c>
      <c r="H16">
        <v>20</v>
      </c>
      <c r="I16">
        <f t="shared" si="2"/>
        <v>100</v>
      </c>
      <c r="J16">
        <v>24</v>
      </c>
      <c r="K16">
        <f t="shared" si="3"/>
        <v>120</v>
      </c>
      <c r="L16">
        <v>21</v>
      </c>
      <c r="M16">
        <f t="shared" si="4"/>
        <v>147</v>
      </c>
      <c r="N16">
        <v>27</v>
      </c>
      <c r="O16">
        <f t="shared" si="5"/>
        <v>189</v>
      </c>
      <c r="P16">
        <v>18</v>
      </c>
      <c r="Q16">
        <f t="shared" si="6"/>
        <v>126</v>
      </c>
      <c r="R16">
        <v>127</v>
      </c>
      <c r="S16">
        <f t="shared" si="7"/>
        <v>784</v>
      </c>
      <c r="T16">
        <f t="shared" si="8"/>
        <v>26.133333333333333</v>
      </c>
      <c r="U16">
        <f t="shared" si="9"/>
        <v>27</v>
      </c>
      <c r="V16" s="18">
        <f t="shared" si="0"/>
        <v>0.15679999999999999</v>
      </c>
      <c r="W16" s="9">
        <v>20.913333300000001</v>
      </c>
      <c r="X16" s="9">
        <v>-98.395833299999993</v>
      </c>
      <c r="Y16">
        <v>562827.3756615707</v>
      </c>
      <c r="Z16">
        <v>2312674.2796565867</v>
      </c>
      <c r="AA16" s="15" t="s">
        <v>5708</v>
      </c>
    </row>
    <row r="17" spans="1:27" x14ac:dyDescent="0.3">
      <c r="A17" t="s">
        <v>5196</v>
      </c>
      <c r="B17" t="s">
        <v>2338</v>
      </c>
      <c r="C17" t="s">
        <v>378</v>
      </c>
      <c r="D17" t="s">
        <v>438</v>
      </c>
      <c r="E17" t="s">
        <v>1069</v>
      </c>
      <c r="F17">
        <v>20</v>
      </c>
      <c r="G17">
        <f t="shared" si="1"/>
        <v>120</v>
      </c>
      <c r="H17">
        <v>19</v>
      </c>
      <c r="I17">
        <f t="shared" si="2"/>
        <v>95</v>
      </c>
      <c r="J17">
        <v>22</v>
      </c>
      <c r="K17">
        <f t="shared" si="3"/>
        <v>110</v>
      </c>
      <c r="L17">
        <v>16</v>
      </c>
      <c r="M17">
        <f t="shared" si="4"/>
        <v>112</v>
      </c>
      <c r="N17">
        <v>18</v>
      </c>
      <c r="O17">
        <f t="shared" si="5"/>
        <v>126</v>
      </c>
      <c r="P17">
        <v>21</v>
      </c>
      <c r="Q17">
        <f t="shared" si="6"/>
        <v>147</v>
      </c>
      <c r="R17">
        <v>116</v>
      </c>
      <c r="S17">
        <f t="shared" si="7"/>
        <v>710</v>
      </c>
      <c r="T17">
        <f t="shared" si="8"/>
        <v>23.666666666666668</v>
      </c>
      <c r="U17">
        <f t="shared" si="9"/>
        <v>24</v>
      </c>
      <c r="V17" s="18">
        <f t="shared" si="0"/>
        <v>0.14199999999999999</v>
      </c>
      <c r="W17" s="9">
        <v>20.9614057</v>
      </c>
      <c r="X17" s="9">
        <v>-98.383939399999988</v>
      </c>
      <c r="Y17">
        <v>564043.81558772956</v>
      </c>
      <c r="Z17">
        <v>2317999.477036586</v>
      </c>
      <c r="AA17" s="15" t="s">
        <v>5708</v>
      </c>
    </row>
    <row r="18" spans="1:27" x14ac:dyDescent="0.3">
      <c r="A18" t="s">
        <v>5196</v>
      </c>
      <c r="B18" t="s">
        <v>2340</v>
      </c>
      <c r="C18" t="s">
        <v>334</v>
      </c>
      <c r="D18" t="s">
        <v>438</v>
      </c>
      <c r="E18" t="s">
        <v>1149</v>
      </c>
      <c r="F18">
        <v>40</v>
      </c>
      <c r="G18">
        <f t="shared" si="1"/>
        <v>240</v>
      </c>
      <c r="H18">
        <v>31</v>
      </c>
      <c r="I18">
        <f t="shared" si="2"/>
        <v>155</v>
      </c>
      <c r="J18">
        <v>40</v>
      </c>
      <c r="K18">
        <f t="shared" si="3"/>
        <v>200</v>
      </c>
      <c r="L18">
        <v>38</v>
      </c>
      <c r="M18">
        <f t="shared" si="4"/>
        <v>266</v>
      </c>
      <c r="N18">
        <v>43</v>
      </c>
      <c r="O18">
        <f t="shared" si="5"/>
        <v>301</v>
      </c>
      <c r="P18">
        <v>42</v>
      </c>
      <c r="Q18">
        <f t="shared" si="6"/>
        <v>294</v>
      </c>
      <c r="R18">
        <v>234</v>
      </c>
      <c r="S18">
        <f t="shared" si="7"/>
        <v>1456</v>
      </c>
      <c r="T18">
        <f t="shared" si="8"/>
        <v>48.533333333333331</v>
      </c>
      <c r="U18">
        <f t="shared" si="9"/>
        <v>49</v>
      </c>
      <c r="V18" s="18">
        <f t="shared" si="0"/>
        <v>0.29120000000000001</v>
      </c>
      <c r="W18" s="9">
        <v>20.970277800000002</v>
      </c>
      <c r="X18" s="9">
        <v>-98.399722199999999</v>
      </c>
      <c r="Y18">
        <v>562399.3562395114</v>
      </c>
      <c r="Z18">
        <v>2318975.1824233872</v>
      </c>
      <c r="AA18" s="15" t="s">
        <v>5708</v>
      </c>
    </row>
    <row r="19" spans="1:27" x14ac:dyDescent="0.3">
      <c r="A19" t="s">
        <v>5196</v>
      </c>
      <c r="B19" t="s">
        <v>2501</v>
      </c>
      <c r="C19" t="s">
        <v>339</v>
      </c>
      <c r="D19" t="s">
        <v>330</v>
      </c>
      <c r="E19" t="s">
        <v>1132</v>
      </c>
      <c r="F19">
        <v>8</v>
      </c>
      <c r="G19">
        <f t="shared" si="1"/>
        <v>48</v>
      </c>
      <c r="H19">
        <v>3</v>
      </c>
      <c r="I19">
        <f t="shared" si="2"/>
        <v>15</v>
      </c>
      <c r="J19">
        <v>9</v>
      </c>
      <c r="K19">
        <f t="shared" si="3"/>
        <v>45</v>
      </c>
      <c r="L19">
        <v>6</v>
      </c>
      <c r="M19">
        <f t="shared" si="4"/>
        <v>42</v>
      </c>
      <c r="N19">
        <v>9</v>
      </c>
      <c r="O19">
        <f t="shared" si="5"/>
        <v>63</v>
      </c>
      <c r="P19">
        <v>3</v>
      </c>
      <c r="Q19">
        <f t="shared" si="6"/>
        <v>21</v>
      </c>
      <c r="R19">
        <v>38</v>
      </c>
      <c r="S19">
        <f t="shared" si="7"/>
        <v>234</v>
      </c>
      <c r="T19">
        <f t="shared" si="8"/>
        <v>7.8</v>
      </c>
      <c r="U19">
        <f t="shared" si="9"/>
        <v>8</v>
      </c>
      <c r="V19" s="18">
        <f t="shared" si="0"/>
        <v>4.6800000000000001E-2</v>
      </c>
      <c r="W19" s="9">
        <v>20.831111199999999</v>
      </c>
      <c r="X19" s="9">
        <v>-98.516388800000001</v>
      </c>
      <c r="Y19">
        <v>550317.90822775534</v>
      </c>
      <c r="Z19">
        <v>2303531.9453451331</v>
      </c>
      <c r="AA19" s="15" t="s">
        <v>5628</v>
      </c>
    </row>
    <row r="20" spans="1:27" x14ac:dyDescent="0.3">
      <c r="A20" t="s">
        <v>5196</v>
      </c>
      <c r="B20" t="s">
        <v>2582</v>
      </c>
      <c r="C20" t="s">
        <v>2583</v>
      </c>
      <c r="D20" t="s">
        <v>330</v>
      </c>
      <c r="E20" t="s">
        <v>5335</v>
      </c>
      <c r="F20">
        <v>22</v>
      </c>
      <c r="G20">
        <f t="shared" si="1"/>
        <v>132</v>
      </c>
      <c r="H20">
        <v>5</v>
      </c>
      <c r="I20">
        <f t="shared" si="2"/>
        <v>25</v>
      </c>
      <c r="J20">
        <v>14</v>
      </c>
      <c r="K20">
        <f t="shared" si="3"/>
        <v>70</v>
      </c>
      <c r="L20">
        <v>10</v>
      </c>
      <c r="M20">
        <f t="shared" si="4"/>
        <v>70</v>
      </c>
      <c r="N20">
        <v>17</v>
      </c>
      <c r="O20">
        <f t="shared" si="5"/>
        <v>119</v>
      </c>
      <c r="P20">
        <v>7</v>
      </c>
      <c r="Q20">
        <f t="shared" si="6"/>
        <v>49</v>
      </c>
      <c r="R20">
        <v>75</v>
      </c>
      <c r="S20">
        <f t="shared" si="7"/>
        <v>465</v>
      </c>
      <c r="T20">
        <f t="shared" si="8"/>
        <v>15.5</v>
      </c>
      <c r="U20">
        <f t="shared" si="9"/>
        <v>16</v>
      </c>
      <c r="V20" s="18">
        <f t="shared" si="0"/>
        <v>9.2999999999999999E-2</v>
      </c>
      <c r="W20" s="9">
        <v>20.839196999999999</v>
      </c>
      <c r="X20" s="9">
        <v>-98.510711999999998</v>
      </c>
      <c r="Y20">
        <v>550905.85025032761</v>
      </c>
      <c r="Z20">
        <v>2304428.6136477347</v>
      </c>
      <c r="AA20" s="15" t="s">
        <v>5628</v>
      </c>
    </row>
    <row r="21" spans="1:27" x14ac:dyDescent="0.3">
      <c r="A21" t="s">
        <v>5196</v>
      </c>
      <c r="B21" t="s">
        <v>2652</v>
      </c>
      <c r="C21" t="s">
        <v>2653</v>
      </c>
      <c r="D21" t="s">
        <v>377</v>
      </c>
      <c r="E21" t="s">
        <v>1133</v>
      </c>
      <c r="F21">
        <v>6</v>
      </c>
      <c r="G21">
        <f t="shared" si="1"/>
        <v>36</v>
      </c>
      <c r="H21">
        <v>5</v>
      </c>
      <c r="I21">
        <f t="shared" si="2"/>
        <v>25</v>
      </c>
      <c r="J21">
        <v>6</v>
      </c>
      <c r="K21">
        <f t="shared" si="3"/>
        <v>30</v>
      </c>
      <c r="L21">
        <v>4</v>
      </c>
      <c r="M21">
        <f t="shared" si="4"/>
        <v>28</v>
      </c>
      <c r="N21">
        <v>4</v>
      </c>
      <c r="O21">
        <f t="shared" si="5"/>
        <v>28</v>
      </c>
      <c r="P21">
        <v>5</v>
      </c>
      <c r="Q21">
        <f t="shared" si="6"/>
        <v>35</v>
      </c>
      <c r="R21">
        <v>30</v>
      </c>
      <c r="S21">
        <f t="shared" si="7"/>
        <v>182</v>
      </c>
      <c r="T21">
        <f t="shared" si="8"/>
        <v>6.0666666666666664</v>
      </c>
      <c r="U21">
        <f t="shared" si="9"/>
        <v>7</v>
      </c>
      <c r="V21" s="18">
        <f t="shared" si="0"/>
        <v>3.6400000000000002E-2</v>
      </c>
      <c r="W21" s="9">
        <v>21.000018900000001</v>
      </c>
      <c r="X21" s="9">
        <v>-98.3694658</v>
      </c>
      <c r="Y21">
        <v>565531.65250182943</v>
      </c>
      <c r="Z21">
        <v>2322278.9457540945</v>
      </c>
      <c r="AA21" s="15" t="s">
        <v>5709</v>
      </c>
    </row>
    <row r="22" spans="1:27" x14ac:dyDescent="0.3">
      <c r="A22" t="s">
        <v>5196</v>
      </c>
      <c r="B22" t="s">
        <v>2654</v>
      </c>
      <c r="C22" t="s">
        <v>289</v>
      </c>
      <c r="D22" t="s">
        <v>377</v>
      </c>
      <c r="E22" t="s">
        <v>740</v>
      </c>
      <c r="F22">
        <v>6</v>
      </c>
      <c r="G22">
        <f t="shared" si="1"/>
        <v>36</v>
      </c>
      <c r="H22">
        <v>1</v>
      </c>
      <c r="I22">
        <f t="shared" si="2"/>
        <v>5</v>
      </c>
      <c r="J22">
        <v>5</v>
      </c>
      <c r="K22">
        <f t="shared" si="3"/>
        <v>25</v>
      </c>
      <c r="L22">
        <v>2</v>
      </c>
      <c r="M22">
        <f t="shared" si="4"/>
        <v>14</v>
      </c>
      <c r="N22">
        <v>0</v>
      </c>
      <c r="O22">
        <f t="shared" si="5"/>
        <v>0</v>
      </c>
      <c r="P22">
        <v>3</v>
      </c>
      <c r="Q22">
        <f t="shared" si="6"/>
        <v>21</v>
      </c>
      <c r="R22">
        <v>17</v>
      </c>
      <c r="S22">
        <f t="shared" si="7"/>
        <v>101</v>
      </c>
      <c r="T22">
        <f t="shared" si="8"/>
        <v>3.3666666666666667</v>
      </c>
      <c r="U22">
        <f t="shared" si="9"/>
        <v>4</v>
      </c>
      <c r="V22" s="18">
        <f t="shared" si="0"/>
        <v>2.0199999999999999E-2</v>
      </c>
      <c r="W22" s="9">
        <v>21.044067999999999</v>
      </c>
      <c r="X22" s="9">
        <v>-98.349232299999997</v>
      </c>
      <c r="Y22">
        <v>567614.72935437749</v>
      </c>
      <c r="Z22">
        <v>2327162.6551326104</v>
      </c>
      <c r="AA22" s="15" t="s">
        <v>5709</v>
      </c>
    </row>
    <row r="23" spans="1:27" x14ac:dyDescent="0.3">
      <c r="A23" t="s">
        <v>5196</v>
      </c>
      <c r="B23" t="s">
        <v>2769</v>
      </c>
      <c r="C23" t="s">
        <v>252</v>
      </c>
      <c r="D23" t="s">
        <v>506</v>
      </c>
      <c r="E23" t="s">
        <v>506</v>
      </c>
      <c r="F23">
        <v>58</v>
      </c>
      <c r="G23">
        <f t="shared" si="1"/>
        <v>348</v>
      </c>
      <c r="H23">
        <v>70</v>
      </c>
      <c r="I23">
        <f t="shared" si="2"/>
        <v>350</v>
      </c>
      <c r="J23">
        <v>65</v>
      </c>
      <c r="K23">
        <f t="shared" si="3"/>
        <v>325</v>
      </c>
      <c r="L23">
        <v>60</v>
      </c>
      <c r="M23">
        <f t="shared" si="4"/>
        <v>420</v>
      </c>
      <c r="N23">
        <v>47</v>
      </c>
      <c r="O23">
        <f t="shared" si="5"/>
        <v>329</v>
      </c>
      <c r="P23">
        <v>67</v>
      </c>
      <c r="Q23">
        <f t="shared" si="6"/>
        <v>469</v>
      </c>
      <c r="R23">
        <v>367</v>
      </c>
      <c r="S23">
        <f t="shared" si="7"/>
        <v>2241</v>
      </c>
      <c r="T23">
        <f t="shared" si="8"/>
        <v>74.7</v>
      </c>
      <c r="U23">
        <f t="shared" si="9"/>
        <v>75</v>
      </c>
      <c r="V23" s="18">
        <f t="shared" si="0"/>
        <v>0.44819999999999999</v>
      </c>
      <c r="W23" s="9">
        <v>21.027861000000001</v>
      </c>
      <c r="X23" s="9">
        <v>-98.287632000000002</v>
      </c>
      <c r="Y23">
        <v>574023.23898097489</v>
      </c>
      <c r="Z23">
        <v>2325396.2121630004</v>
      </c>
      <c r="AA23" s="15" t="s">
        <v>5607</v>
      </c>
    </row>
    <row r="24" spans="1:27" x14ac:dyDescent="0.3">
      <c r="A24" t="s">
        <v>5196</v>
      </c>
      <c r="B24" t="s">
        <v>2772</v>
      </c>
      <c r="C24" t="s">
        <v>339</v>
      </c>
      <c r="D24" t="s">
        <v>377</v>
      </c>
      <c r="E24" t="s">
        <v>1044</v>
      </c>
      <c r="F24">
        <v>11</v>
      </c>
      <c r="G24">
        <f t="shared" si="1"/>
        <v>66</v>
      </c>
      <c r="H24">
        <v>9</v>
      </c>
      <c r="I24">
        <f t="shared" si="2"/>
        <v>45</v>
      </c>
      <c r="J24">
        <v>11</v>
      </c>
      <c r="K24">
        <f t="shared" si="3"/>
        <v>55</v>
      </c>
      <c r="L24">
        <v>11</v>
      </c>
      <c r="M24">
        <f t="shared" si="4"/>
        <v>77</v>
      </c>
      <c r="N24">
        <v>13</v>
      </c>
      <c r="O24">
        <f t="shared" si="5"/>
        <v>91</v>
      </c>
      <c r="P24">
        <v>12</v>
      </c>
      <c r="Q24">
        <f t="shared" si="6"/>
        <v>84</v>
      </c>
      <c r="R24">
        <v>67</v>
      </c>
      <c r="S24">
        <f t="shared" si="7"/>
        <v>418</v>
      </c>
      <c r="T24">
        <f t="shared" si="8"/>
        <v>13.933333333333334</v>
      </c>
      <c r="U24">
        <f t="shared" si="9"/>
        <v>14</v>
      </c>
      <c r="V24" s="18">
        <f t="shared" si="0"/>
        <v>8.3599999999999994E-2</v>
      </c>
      <c r="W24" s="9">
        <v>21.064451300000002</v>
      </c>
      <c r="X24" s="9">
        <v>-98.348205199999995</v>
      </c>
      <c r="Y24">
        <v>567712.22812212096</v>
      </c>
      <c r="Z24">
        <v>2329419.0898400354</v>
      </c>
      <c r="AA24" s="15" t="s">
        <v>5709</v>
      </c>
    </row>
    <row r="25" spans="1:27" x14ac:dyDescent="0.3">
      <c r="A25" t="s">
        <v>5196</v>
      </c>
      <c r="B25" t="s">
        <v>2773</v>
      </c>
      <c r="C25" t="s">
        <v>403</v>
      </c>
      <c r="D25" t="s">
        <v>377</v>
      </c>
      <c r="E25" t="s">
        <v>763</v>
      </c>
      <c r="F25">
        <v>16</v>
      </c>
      <c r="G25">
        <f t="shared" si="1"/>
        <v>96</v>
      </c>
      <c r="H25">
        <v>12</v>
      </c>
      <c r="I25">
        <f t="shared" si="2"/>
        <v>60</v>
      </c>
      <c r="J25">
        <v>11</v>
      </c>
      <c r="K25">
        <f t="shared" si="3"/>
        <v>55</v>
      </c>
      <c r="L25">
        <v>23</v>
      </c>
      <c r="M25">
        <f t="shared" si="4"/>
        <v>161</v>
      </c>
      <c r="N25">
        <v>17</v>
      </c>
      <c r="O25">
        <f t="shared" si="5"/>
        <v>119</v>
      </c>
      <c r="P25">
        <v>22</v>
      </c>
      <c r="Q25">
        <f t="shared" si="6"/>
        <v>154</v>
      </c>
      <c r="R25">
        <v>101</v>
      </c>
      <c r="S25">
        <f t="shared" si="7"/>
        <v>645</v>
      </c>
      <c r="T25">
        <f t="shared" si="8"/>
        <v>21.5</v>
      </c>
      <c r="U25">
        <f t="shared" si="9"/>
        <v>22</v>
      </c>
      <c r="V25" s="18">
        <f t="shared" si="0"/>
        <v>0.129</v>
      </c>
      <c r="W25" s="9">
        <v>21.0064268</v>
      </c>
      <c r="X25" s="9">
        <v>-98.362928199999999</v>
      </c>
      <c r="Y25">
        <v>566208.30200303928</v>
      </c>
      <c r="Z25">
        <v>2322990.8523998964</v>
      </c>
      <c r="AA25" s="15" t="s">
        <v>5709</v>
      </c>
    </row>
    <row r="26" spans="1:27" x14ac:dyDescent="0.3">
      <c r="A26" t="s">
        <v>5196</v>
      </c>
      <c r="B26" t="s">
        <v>2804</v>
      </c>
      <c r="C26" t="s">
        <v>2017</v>
      </c>
      <c r="D26" t="s">
        <v>506</v>
      </c>
      <c r="E26" t="s">
        <v>1308</v>
      </c>
      <c r="F26">
        <v>3</v>
      </c>
      <c r="G26">
        <f t="shared" si="1"/>
        <v>18</v>
      </c>
      <c r="H26">
        <v>2</v>
      </c>
      <c r="I26">
        <f t="shared" si="2"/>
        <v>10</v>
      </c>
      <c r="J26">
        <v>2</v>
      </c>
      <c r="K26">
        <f t="shared" si="3"/>
        <v>10</v>
      </c>
      <c r="L26">
        <v>7</v>
      </c>
      <c r="M26">
        <f t="shared" si="4"/>
        <v>49</v>
      </c>
      <c r="N26">
        <v>4</v>
      </c>
      <c r="O26">
        <f t="shared" si="5"/>
        <v>28</v>
      </c>
      <c r="P26">
        <v>2</v>
      </c>
      <c r="Q26">
        <f t="shared" si="6"/>
        <v>14</v>
      </c>
      <c r="R26">
        <v>20</v>
      </c>
      <c r="S26">
        <f t="shared" si="7"/>
        <v>129</v>
      </c>
      <c r="T26">
        <f t="shared" si="8"/>
        <v>4.3</v>
      </c>
      <c r="U26">
        <f t="shared" si="9"/>
        <v>5</v>
      </c>
      <c r="V26" s="18">
        <f t="shared" si="0"/>
        <v>2.58E-2</v>
      </c>
      <c r="W26" s="9">
        <v>21.0475645</v>
      </c>
      <c r="X26" s="9">
        <v>-98.284871299999992</v>
      </c>
      <c r="Y26">
        <v>574300.34694824903</v>
      </c>
      <c r="Z26">
        <v>2327578.2715117382</v>
      </c>
      <c r="AA26" s="15" t="s">
        <v>5779</v>
      </c>
    </row>
    <row r="27" spans="1:27" x14ac:dyDescent="0.3">
      <c r="A27" t="s">
        <v>5196</v>
      </c>
      <c r="B27" t="s">
        <v>2805</v>
      </c>
      <c r="C27" t="s">
        <v>2806</v>
      </c>
      <c r="D27" t="s">
        <v>506</v>
      </c>
      <c r="E27" t="s">
        <v>453</v>
      </c>
      <c r="F27">
        <v>9</v>
      </c>
      <c r="G27">
        <f t="shared" si="1"/>
        <v>54</v>
      </c>
      <c r="H27">
        <v>9</v>
      </c>
      <c r="I27">
        <f t="shared" si="2"/>
        <v>45</v>
      </c>
      <c r="J27">
        <v>7</v>
      </c>
      <c r="K27">
        <f t="shared" si="3"/>
        <v>35</v>
      </c>
      <c r="L27">
        <v>8</v>
      </c>
      <c r="M27">
        <f t="shared" si="4"/>
        <v>56</v>
      </c>
      <c r="N27">
        <v>3</v>
      </c>
      <c r="O27">
        <f t="shared" si="5"/>
        <v>21</v>
      </c>
      <c r="P27">
        <v>7</v>
      </c>
      <c r="Q27">
        <f t="shared" si="6"/>
        <v>49</v>
      </c>
      <c r="R27">
        <v>43</v>
      </c>
      <c r="S27">
        <f t="shared" si="7"/>
        <v>260</v>
      </c>
      <c r="T27">
        <f t="shared" si="8"/>
        <v>8.6666666666666661</v>
      </c>
      <c r="U27">
        <f t="shared" si="9"/>
        <v>9</v>
      </c>
      <c r="V27" s="18">
        <f t="shared" si="0"/>
        <v>5.1999999999999998E-2</v>
      </c>
      <c r="W27" s="9">
        <v>20.964206999999998</v>
      </c>
      <c r="X27" s="9">
        <v>-98.220272600000001</v>
      </c>
      <c r="Y27">
        <v>581057.32081613806</v>
      </c>
      <c r="Z27">
        <v>2318383.6707222173</v>
      </c>
      <c r="AA27" s="15" t="s">
        <v>5607</v>
      </c>
    </row>
    <row r="28" spans="1:27" x14ac:dyDescent="0.3">
      <c r="A28" t="s">
        <v>5196</v>
      </c>
      <c r="B28" t="s">
        <v>2897</v>
      </c>
      <c r="C28" t="s">
        <v>263</v>
      </c>
      <c r="D28" t="s">
        <v>377</v>
      </c>
      <c r="E28" t="s">
        <v>738</v>
      </c>
      <c r="F28">
        <v>3</v>
      </c>
      <c r="G28">
        <f t="shared" si="1"/>
        <v>18</v>
      </c>
      <c r="H28">
        <v>6</v>
      </c>
      <c r="I28">
        <f t="shared" si="2"/>
        <v>30</v>
      </c>
      <c r="J28">
        <v>4</v>
      </c>
      <c r="K28">
        <f t="shared" si="3"/>
        <v>20</v>
      </c>
      <c r="L28">
        <v>6</v>
      </c>
      <c r="M28">
        <f t="shared" si="4"/>
        <v>42</v>
      </c>
      <c r="N28">
        <v>7</v>
      </c>
      <c r="O28">
        <f t="shared" si="5"/>
        <v>49</v>
      </c>
      <c r="P28">
        <v>3</v>
      </c>
      <c r="Q28">
        <f t="shared" si="6"/>
        <v>21</v>
      </c>
      <c r="R28">
        <v>29</v>
      </c>
      <c r="S28">
        <f t="shared" si="7"/>
        <v>180</v>
      </c>
      <c r="T28">
        <f t="shared" si="8"/>
        <v>6</v>
      </c>
      <c r="U28">
        <f t="shared" si="9"/>
        <v>6</v>
      </c>
      <c r="V28" s="18">
        <f t="shared" si="0"/>
        <v>3.5999999999999997E-2</v>
      </c>
      <c r="W28" s="9">
        <v>21.042191200000001</v>
      </c>
      <c r="X28" s="9">
        <v>-98.394780900000001</v>
      </c>
      <c r="Y28">
        <v>562882.88365650584</v>
      </c>
      <c r="Z28">
        <v>2326936.3074650904</v>
      </c>
      <c r="AA28" s="15" t="s">
        <v>5709</v>
      </c>
    </row>
    <row r="29" spans="1:27" x14ac:dyDescent="0.3">
      <c r="A29" t="s">
        <v>5196</v>
      </c>
      <c r="B29" t="s">
        <v>2898</v>
      </c>
      <c r="C29" t="s">
        <v>286</v>
      </c>
      <c r="D29" t="s">
        <v>377</v>
      </c>
      <c r="E29" t="s">
        <v>1291</v>
      </c>
      <c r="F29">
        <v>3</v>
      </c>
      <c r="G29">
        <f t="shared" si="1"/>
        <v>18</v>
      </c>
      <c r="H29">
        <v>6</v>
      </c>
      <c r="I29">
        <f t="shared" si="2"/>
        <v>30</v>
      </c>
      <c r="J29">
        <v>4</v>
      </c>
      <c r="K29">
        <f t="shared" si="3"/>
        <v>20</v>
      </c>
      <c r="L29">
        <v>5</v>
      </c>
      <c r="M29">
        <f t="shared" si="4"/>
        <v>35</v>
      </c>
      <c r="N29">
        <v>4</v>
      </c>
      <c r="O29">
        <f t="shared" si="5"/>
        <v>28</v>
      </c>
      <c r="P29">
        <v>8</v>
      </c>
      <c r="Q29">
        <f t="shared" si="6"/>
        <v>56</v>
      </c>
      <c r="R29">
        <v>30</v>
      </c>
      <c r="S29">
        <f t="shared" si="7"/>
        <v>187</v>
      </c>
      <c r="T29">
        <f t="shared" si="8"/>
        <v>6.2333333333333334</v>
      </c>
      <c r="U29">
        <f t="shared" si="9"/>
        <v>7</v>
      </c>
      <c r="V29" s="18">
        <f t="shared" si="0"/>
        <v>3.7400000000000003E-2</v>
      </c>
      <c r="W29" s="9">
        <v>21.039611000000001</v>
      </c>
      <c r="X29" s="9">
        <v>-98.372174399999992</v>
      </c>
      <c r="Y29">
        <v>565232.91465213778</v>
      </c>
      <c r="Z29">
        <v>2326659.8109728605</v>
      </c>
      <c r="AA29" s="15" t="s">
        <v>5709</v>
      </c>
    </row>
    <row r="30" spans="1:27" x14ac:dyDescent="0.3">
      <c r="A30" t="s">
        <v>5196</v>
      </c>
      <c r="B30" t="s">
        <v>2903</v>
      </c>
      <c r="C30" t="s">
        <v>378</v>
      </c>
      <c r="D30" t="s">
        <v>377</v>
      </c>
      <c r="E30" t="s">
        <v>739</v>
      </c>
      <c r="F30">
        <v>10</v>
      </c>
      <c r="G30">
        <f t="shared" si="1"/>
        <v>60</v>
      </c>
      <c r="H30">
        <v>18</v>
      </c>
      <c r="I30">
        <f t="shared" si="2"/>
        <v>90</v>
      </c>
      <c r="J30">
        <v>14</v>
      </c>
      <c r="K30">
        <f t="shared" si="3"/>
        <v>70</v>
      </c>
      <c r="L30">
        <v>16</v>
      </c>
      <c r="M30">
        <f t="shared" si="4"/>
        <v>112</v>
      </c>
      <c r="N30">
        <v>10</v>
      </c>
      <c r="O30">
        <f t="shared" si="5"/>
        <v>70</v>
      </c>
      <c r="P30">
        <v>10</v>
      </c>
      <c r="Q30">
        <f t="shared" si="6"/>
        <v>70</v>
      </c>
      <c r="R30">
        <v>78</v>
      </c>
      <c r="S30">
        <f t="shared" si="7"/>
        <v>472</v>
      </c>
      <c r="T30">
        <f t="shared" si="8"/>
        <v>15.733333333333333</v>
      </c>
      <c r="U30">
        <f t="shared" si="9"/>
        <v>16</v>
      </c>
      <c r="V30" s="18">
        <f t="shared" si="0"/>
        <v>9.4399999999999998E-2</v>
      </c>
      <c r="W30" s="9">
        <v>21.024475599999999</v>
      </c>
      <c r="X30" s="9">
        <v>-98.409170500000002</v>
      </c>
      <c r="Y30">
        <v>561395.0064172257</v>
      </c>
      <c r="Z30">
        <v>2324969.9844438918</v>
      </c>
      <c r="AA30" s="15" t="s">
        <v>5709</v>
      </c>
    </row>
    <row r="31" spans="1:27" x14ac:dyDescent="0.3">
      <c r="A31" t="s">
        <v>5196</v>
      </c>
      <c r="B31" t="s">
        <v>2907</v>
      </c>
      <c r="C31" t="s">
        <v>2022</v>
      </c>
      <c r="D31" t="s">
        <v>377</v>
      </c>
      <c r="E31" t="s">
        <v>2908</v>
      </c>
      <c r="F31">
        <v>3</v>
      </c>
      <c r="G31">
        <f t="shared" si="1"/>
        <v>18</v>
      </c>
      <c r="H31">
        <v>5</v>
      </c>
      <c r="I31">
        <f t="shared" si="2"/>
        <v>25</v>
      </c>
      <c r="J31">
        <v>3</v>
      </c>
      <c r="K31">
        <f t="shared" si="3"/>
        <v>15</v>
      </c>
      <c r="L31">
        <v>3</v>
      </c>
      <c r="M31">
        <f t="shared" si="4"/>
        <v>21</v>
      </c>
      <c r="N31">
        <v>5</v>
      </c>
      <c r="O31">
        <f t="shared" si="5"/>
        <v>35</v>
      </c>
      <c r="P31">
        <v>3</v>
      </c>
      <c r="Q31">
        <f t="shared" si="6"/>
        <v>21</v>
      </c>
      <c r="R31">
        <v>22</v>
      </c>
      <c r="S31">
        <f t="shared" si="7"/>
        <v>135</v>
      </c>
      <c r="T31">
        <f t="shared" si="8"/>
        <v>4.5</v>
      </c>
      <c r="U31">
        <f t="shared" si="9"/>
        <v>5</v>
      </c>
      <c r="V31" s="18">
        <f t="shared" si="0"/>
        <v>2.7E-2</v>
      </c>
      <c r="W31" s="9">
        <v>21.0433828</v>
      </c>
      <c r="X31" s="9">
        <v>-98.36935489999999</v>
      </c>
      <c r="Y31">
        <v>565524.22793459811</v>
      </c>
      <c r="Z31">
        <v>2327078.4224779336</v>
      </c>
      <c r="AA31" s="15" t="s">
        <v>5709</v>
      </c>
    </row>
    <row r="32" spans="1:27" x14ac:dyDescent="0.3">
      <c r="A32" t="s">
        <v>5196</v>
      </c>
      <c r="B32" t="s">
        <v>2911</v>
      </c>
      <c r="C32" t="s">
        <v>387</v>
      </c>
      <c r="D32" t="s">
        <v>377</v>
      </c>
      <c r="E32" t="s">
        <v>377</v>
      </c>
      <c r="F32">
        <v>65</v>
      </c>
      <c r="G32">
        <f t="shared" si="1"/>
        <v>390</v>
      </c>
      <c r="H32">
        <v>65</v>
      </c>
      <c r="I32">
        <f t="shared" si="2"/>
        <v>325</v>
      </c>
      <c r="J32">
        <v>72</v>
      </c>
      <c r="K32">
        <f t="shared" si="3"/>
        <v>360</v>
      </c>
      <c r="L32">
        <v>64</v>
      </c>
      <c r="M32">
        <f t="shared" si="4"/>
        <v>448</v>
      </c>
      <c r="N32">
        <v>71</v>
      </c>
      <c r="O32">
        <f t="shared" si="5"/>
        <v>497</v>
      </c>
      <c r="P32">
        <v>69</v>
      </c>
      <c r="Q32">
        <f t="shared" si="6"/>
        <v>483</v>
      </c>
      <c r="R32">
        <v>406</v>
      </c>
      <c r="S32">
        <f t="shared" si="7"/>
        <v>2503</v>
      </c>
      <c r="T32">
        <f t="shared" si="8"/>
        <v>83.433333333333337</v>
      </c>
      <c r="U32">
        <f t="shared" si="9"/>
        <v>84</v>
      </c>
      <c r="V32" s="18">
        <f t="shared" si="0"/>
        <v>0.50060000000000004</v>
      </c>
      <c r="W32" s="9">
        <v>21.019417099999998</v>
      </c>
      <c r="X32" s="9">
        <v>-98.346835800000008</v>
      </c>
      <c r="Y32">
        <v>567874.8963522889</v>
      </c>
      <c r="Z32">
        <v>2324435.3472702275</v>
      </c>
      <c r="AA32" s="15" t="s">
        <v>5709</v>
      </c>
    </row>
    <row r="33" spans="1:27" x14ac:dyDescent="0.3">
      <c r="A33" t="s">
        <v>5196</v>
      </c>
      <c r="B33" t="s">
        <v>2919</v>
      </c>
      <c r="C33" t="s">
        <v>278</v>
      </c>
      <c r="D33" t="s">
        <v>377</v>
      </c>
      <c r="E33" t="s">
        <v>629</v>
      </c>
      <c r="F33">
        <v>4</v>
      </c>
      <c r="G33">
        <f t="shared" si="1"/>
        <v>24</v>
      </c>
      <c r="H33">
        <v>2</v>
      </c>
      <c r="I33">
        <f t="shared" si="2"/>
        <v>10</v>
      </c>
      <c r="J33">
        <v>3</v>
      </c>
      <c r="K33">
        <f t="shared" si="3"/>
        <v>15</v>
      </c>
      <c r="L33">
        <v>3</v>
      </c>
      <c r="M33">
        <f t="shared" si="4"/>
        <v>21</v>
      </c>
      <c r="N33">
        <v>2</v>
      </c>
      <c r="O33">
        <f t="shared" si="5"/>
        <v>14</v>
      </c>
      <c r="P33">
        <v>3</v>
      </c>
      <c r="Q33">
        <f t="shared" si="6"/>
        <v>21</v>
      </c>
      <c r="R33">
        <v>17</v>
      </c>
      <c r="S33">
        <f t="shared" si="7"/>
        <v>105</v>
      </c>
      <c r="T33">
        <f t="shared" si="8"/>
        <v>3.5</v>
      </c>
      <c r="U33">
        <f t="shared" si="9"/>
        <v>4</v>
      </c>
      <c r="V33" s="18">
        <f t="shared" si="0"/>
        <v>2.1000000000000001E-2</v>
      </c>
      <c r="W33" s="9">
        <v>21.045491899999998</v>
      </c>
      <c r="X33" s="9">
        <v>-98.372859300000002</v>
      </c>
      <c r="Y33">
        <v>565159.19121542596</v>
      </c>
      <c r="Z33">
        <v>2327310.4188624267</v>
      </c>
      <c r="AA33" s="15" t="s">
        <v>5709</v>
      </c>
    </row>
    <row r="34" spans="1:27" x14ac:dyDescent="0.3">
      <c r="A34" t="s">
        <v>5196</v>
      </c>
      <c r="B34" t="s">
        <v>2926</v>
      </c>
      <c r="C34" t="s">
        <v>1442</v>
      </c>
      <c r="D34" t="s">
        <v>506</v>
      </c>
      <c r="E34" t="s">
        <v>506</v>
      </c>
      <c r="F34">
        <v>33</v>
      </c>
      <c r="G34">
        <f t="shared" si="1"/>
        <v>198</v>
      </c>
      <c r="H34">
        <v>32</v>
      </c>
      <c r="I34">
        <f t="shared" si="2"/>
        <v>160</v>
      </c>
      <c r="J34">
        <v>30</v>
      </c>
      <c r="K34">
        <f t="shared" si="3"/>
        <v>150</v>
      </c>
      <c r="L34">
        <v>22</v>
      </c>
      <c r="M34">
        <f t="shared" si="4"/>
        <v>154</v>
      </c>
      <c r="N34">
        <v>36</v>
      </c>
      <c r="O34">
        <f t="shared" si="5"/>
        <v>252</v>
      </c>
      <c r="P34">
        <v>35</v>
      </c>
      <c r="Q34">
        <f t="shared" si="6"/>
        <v>245</v>
      </c>
      <c r="R34">
        <v>188</v>
      </c>
      <c r="S34">
        <f t="shared" si="7"/>
        <v>1159</v>
      </c>
      <c r="T34">
        <f t="shared" si="8"/>
        <v>38.633333333333333</v>
      </c>
      <c r="U34">
        <f t="shared" si="9"/>
        <v>39</v>
      </c>
      <c r="V34" s="18">
        <f t="shared" si="0"/>
        <v>0.23180000000000001</v>
      </c>
      <c r="W34" s="9">
        <v>21.031681299999999</v>
      </c>
      <c r="X34" s="9">
        <v>-98.286867799999996</v>
      </c>
      <c r="Y34">
        <v>574100.76257537096</v>
      </c>
      <c r="Z34">
        <v>2325819.3956837943</v>
      </c>
      <c r="AA34" s="15" t="s">
        <v>5779</v>
      </c>
    </row>
    <row r="35" spans="1:27" x14ac:dyDescent="0.3">
      <c r="A35" t="s">
        <v>5196</v>
      </c>
      <c r="B35" t="s">
        <v>3054</v>
      </c>
      <c r="C35" t="s">
        <v>791</v>
      </c>
      <c r="D35" t="s">
        <v>506</v>
      </c>
      <c r="E35" t="s">
        <v>733</v>
      </c>
      <c r="F35">
        <v>5</v>
      </c>
      <c r="G35">
        <f t="shared" si="1"/>
        <v>30</v>
      </c>
      <c r="H35">
        <v>3</v>
      </c>
      <c r="I35">
        <f t="shared" si="2"/>
        <v>15</v>
      </c>
      <c r="J35">
        <v>2</v>
      </c>
      <c r="K35">
        <f t="shared" si="3"/>
        <v>10</v>
      </c>
      <c r="L35">
        <v>2</v>
      </c>
      <c r="M35">
        <f t="shared" si="4"/>
        <v>14</v>
      </c>
      <c r="N35">
        <v>3</v>
      </c>
      <c r="O35">
        <f t="shared" si="5"/>
        <v>21</v>
      </c>
      <c r="P35">
        <v>2</v>
      </c>
      <c r="Q35">
        <f t="shared" si="6"/>
        <v>14</v>
      </c>
      <c r="R35">
        <v>17</v>
      </c>
      <c r="S35">
        <f t="shared" si="7"/>
        <v>104</v>
      </c>
      <c r="T35">
        <f t="shared" si="8"/>
        <v>3.4666666666666668</v>
      </c>
      <c r="U35">
        <f t="shared" si="9"/>
        <v>4</v>
      </c>
      <c r="V35" s="18">
        <f t="shared" si="0"/>
        <v>2.0799999999999999E-2</v>
      </c>
      <c r="W35" s="9">
        <v>21.0628846</v>
      </c>
      <c r="X35" s="9">
        <v>-98.260799399999996</v>
      </c>
      <c r="Y35">
        <v>576793.60816572153</v>
      </c>
      <c r="Z35">
        <v>2329285.3061754573</v>
      </c>
      <c r="AA35" s="15" t="s">
        <v>5779</v>
      </c>
    </row>
    <row r="36" spans="1:27" x14ac:dyDescent="0.3">
      <c r="A36" t="s">
        <v>5196</v>
      </c>
      <c r="B36" t="s">
        <v>3073</v>
      </c>
      <c r="C36" t="s">
        <v>387</v>
      </c>
      <c r="D36" t="s">
        <v>301</v>
      </c>
      <c r="E36" t="s">
        <v>1271</v>
      </c>
      <c r="F36">
        <v>15</v>
      </c>
      <c r="G36">
        <f t="shared" si="1"/>
        <v>90</v>
      </c>
      <c r="H36">
        <v>8</v>
      </c>
      <c r="I36">
        <f t="shared" si="2"/>
        <v>40</v>
      </c>
      <c r="J36">
        <v>13</v>
      </c>
      <c r="K36">
        <f t="shared" si="3"/>
        <v>65</v>
      </c>
      <c r="L36">
        <v>10</v>
      </c>
      <c r="M36">
        <f t="shared" si="4"/>
        <v>70</v>
      </c>
      <c r="N36">
        <v>15</v>
      </c>
      <c r="O36">
        <f t="shared" si="5"/>
        <v>105</v>
      </c>
      <c r="P36">
        <v>9</v>
      </c>
      <c r="Q36">
        <f t="shared" si="6"/>
        <v>63</v>
      </c>
      <c r="R36">
        <v>70</v>
      </c>
      <c r="S36">
        <f t="shared" si="7"/>
        <v>433</v>
      </c>
      <c r="T36">
        <f t="shared" si="8"/>
        <v>14.433333333333334</v>
      </c>
      <c r="U36">
        <f t="shared" si="9"/>
        <v>15</v>
      </c>
      <c r="V36" s="18">
        <f t="shared" si="0"/>
        <v>8.6599999999999996E-2</v>
      </c>
      <c r="W36" s="9">
        <v>21.024963899999999</v>
      </c>
      <c r="X36" s="9">
        <v>-98.428871999999998</v>
      </c>
      <c r="Y36">
        <v>559347.51490663341</v>
      </c>
      <c r="Z36">
        <v>2325016.5800006399</v>
      </c>
      <c r="AA36" s="15" t="s">
        <v>5709</v>
      </c>
    </row>
    <row r="37" spans="1:27" x14ac:dyDescent="0.3">
      <c r="A37" t="s">
        <v>5196</v>
      </c>
      <c r="B37" t="s">
        <v>3076</v>
      </c>
      <c r="C37" t="s">
        <v>5160</v>
      </c>
      <c r="D37" t="s">
        <v>506</v>
      </c>
      <c r="E37" t="s">
        <v>1062</v>
      </c>
      <c r="F37">
        <v>5</v>
      </c>
      <c r="G37">
        <f t="shared" si="1"/>
        <v>30</v>
      </c>
      <c r="H37">
        <v>3</v>
      </c>
      <c r="I37">
        <f t="shared" si="2"/>
        <v>15</v>
      </c>
      <c r="J37">
        <v>2</v>
      </c>
      <c r="K37">
        <f t="shared" si="3"/>
        <v>10</v>
      </c>
      <c r="L37">
        <v>7</v>
      </c>
      <c r="M37">
        <f t="shared" si="4"/>
        <v>49</v>
      </c>
      <c r="N37">
        <v>3</v>
      </c>
      <c r="O37">
        <f t="shared" si="5"/>
        <v>21</v>
      </c>
      <c r="P37">
        <v>4</v>
      </c>
      <c r="Q37">
        <f t="shared" si="6"/>
        <v>28</v>
      </c>
      <c r="R37">
        <v>24</v>
      </c>
      <c r="S37">
        <f t="shared" si="7"/>
        <v>153</v>
      </c>
      <c r="T37">
        <f t="shared" si="8"/>
        <v>5.0999999999999996</v>
      </c>
      <c r="U37">
        <f t="shared" si="9"/>
        <v>6</v>
      </c>
      <c r="V37" s="18">
        <f t="shared" si="0"/>
        <v>3.0599999999999999E-2</v>
      </c>
      <c r="W37" s="9">
        <v>21.0400338</v>
      </c>
      <c r="X37" s="9">
        <v>-98.310897199999999</v>
      </c>
      <c r="Y37">
        <v>571599.81197456724</v>
      </c>
      <c r="Z37">
        <v>2326732.8774231295</v>
      </c>
      <c r="AA37" s="15" t="s">
        <v>5607</v>
      </c>
    </row>
    <row r="38" spans="1:27" x14ac:dyDescent="0.3">
      <c r="A38" t="s">
        <v>5196</v>
      </c>
      <c r="B38" t="s">
        <v>3078</v>
      </c>
      <c r="C38" t="s">
        <v>955</v>
      </c>
      <c r="D38" t="s">
        <v>506</v>
      </c>
      <c r="E38" t="s">
        <v>3079</v>
      </c>
      <c r="F38">
        <v>7</v>
      </c>
      <c r="G38">
        <f t="shared" si="1"/>
        <v>42</v>
      </c>
      <c r="H38">
        <v>5</v>
      </c>
      <c r="I38">
        <f t="shared" si="2"/>
        <v>25</v>
      </c>
      <c r="J38">
        <v>12</v>
      </c>
      <c r="K38">
        <f t="shared" si="3"/>
        <v>60</v>
      </c>
      <c r="L38">
        <v>17</v>
      </c>
      <c r="M38">
        <f t="shared" si="4"/>
        <v>119</v>
      </c>
      <c r="N38">
        <v>17</v>
      </c>
      <c r="O38">
        <f t="shared" si="5"/>
        <v>119</v>
      </c>
      <c r="P38">
        <v>11</v>
      </c>
      <c r="Q38">
        <f t="shared" si="6"/>
        <v>77</v>
      </c>
      <c r="R38">
        <v>69</v>
      </c>
      <c r="S38">
        <f t="shared" si="7"/>
        <v>442</v>
      </c>
      <c r="T38">
        <f t="shared" si="8"/>
        <v>14.733333333333333</v>
      </c>
      <c r="U38">
        <f t="shared" si="9"/>
        <v>15</v>
      </c>
      <c r="V38" s="18">
        <f t="shared" si="0"/>
        <v>8.8400000000000006E-2</v>
      </c>
      <c r="W38" s="9">
        <v>21.132838499999998</v>
      </c>
      <c r="X38" s="9">
        <v>-98.250354400000006</v>
      </c>
      <c r="Y38">
        <v>577842.29065481899</v>
      </c>
      <c r="Z38">
        <v>2337032.9467669702</v>
      </c>
      <c r="AA38" s="15" t="s">
        <v>5779</v>
      </c>
    </row>
    <row r="39" spans="1:27" x14ac:dyDescent="0.3">
      <c r="A39" t="s">
        <v>5196</v>
      </c>
      <c r="B39" t="s">
        <v>3083</v>
      </c>
      <c r="C39" t="s">
        <v>265</v>
      </c>
      <c r="D39" t="s">
        <v>506</v>
      </c>
      <c r="E39" t="s">
        <v>1063</v>
      </c>
      <c r="F39">
        <v>5</v>
      </c>
      <c r="G39">
        <f t="shared" si="1"/>
        <v>30</v>
      </c>
      <c r="H39">
        <v>7</v>
      </c>
      <c r="I39">
        <f t="shared" si="2"/>
        <v>35</v>
      </c>
      <c r="J39">
        <v>5</v>
      </c>
      <c r="K39">
        <f t="shared" si="3"/>
        <v>25</v>
      </c>
      <c r="L39">
        <v>7</v>
      </c>
      <c r="M39">
        <f t="shared" si="4"/>
        <v>49</v>
      </c>
      <c r="N39">
        <v>5</v>
      </c>
      <c r="O39">
        <f t="shared" si="5"/>
        <v>35</v>
      </c>
      <c r="P39">
        <v>8</v>
      </c>
      <c r="Q39">
        <f t="shared" si="6"/>
        <v>56</v>
      </c>
      <c r="R39">
        <v>37</v>
      </c>
      <c r="S39">
        <f t="shared" si="7"/>
        <v>230</v>
      </c>
      <c r="T39">
        <f t="shared" si="8"/>
        <v>7.666666666666667</v>
      </c>
      <c r="U39">
        <f t="shared" si="9"/>
        <v>8</v>
      </c>
      <c r="V39" s="18">
        <f t="shared" si="0"/>
        <v>4.5999999999999999E-2</v>
      </c>
      <c r="W39" s="9">
        <v>20.950942900000001</v>
      </c>
      <c r="X39" s="9">
        <v>-98.257534899999996</v>
      </c>
      <c r="Y39">
        <v>577190.32039875444</v>
      </c>
      <c r="Z39">
        <v>2316897.1993276216</v>
      </c>
      <c r="AA39" s="15" t="s">
        <v>5607</v>
      </c>
    </row>
    <row r="40" spans="1:27" x14ac:dyDescent="0.3">
      <c r="A40" t="s">
        <v>5196</v>
      </c>
      <c r="B40" t="s">
        <v>3149</v>
      </c>
      <c r="C40" t="s">
        <v>289</v>
      </c>
      <c r="D40" t="s">
        <v>506</v>
      </c>
      <c r="E40" t="s">
        <v>685</v>
      </c>
      <c r="F40">
        <v>4</v>
      </c>
      <c r="G40">
        <f t="shared" si="1"/>
        <v>24</v>
      </c>
      <c r="H40">
        <v>4</v>
      </c>
      <c r="I40">
        <f t="shared" si="2"/>
        <v>20</v>
      </c>
      <c r="J40">
        <v>4</v>
      </c>
      <c r="K40">
        <f t="shared" si="3"/>
        <v>20</v>
      </c>
      <c r="L40">
        <v>5</v>
      </c>
      <c r="M40">
        <f t="shared" si="4"/>
        <v>35</v>
      </c>
      <c r="N40">
        <v>7</v>
      </c>
      <c r="O40">
        <f t="shared" si="5"/>
        <v>49</v>
      </c>
      <c r="P40">
        <v>8</v>
      </c>
      <c r="Q40">
        <f t="shared" si="6"/>
        <v>56</v>
      </c>
      <c r="R40">
        <v>32</v>
      </c>
      <c r="S40">
        <f t="shared" si="7"/>
        <v>204</v>
      </c>
      <c r="T40">
        <f t="shared" si="8"/>
        <v>6.8</v>
      </c>
      <c r="U40">
        <f t="shared" si="9"/>
        <v>7</v>
      </c>
      <c r="V40" s="18">
        <f t="shared" si="0"/>
        <v>4.0800000000000003E-2</v>
      </c>
      <c r="W40" s="9">
        <v>21.0282032</v>
      </c>
      <c r="X40" s="9">
        <v>-98.310897199999999</v>
      </c>
      <c r="Y40">
        <v>571605.46469587146</v>
      </c>
      <c r="Z40">
        <v>2325423.4764696648</v>
      </c>
      <c r="AA40" s="15" t="s">
        <v>5607</v>
      </c>
    </row>
    <row r="41" spans="1:27" x14ac:dyDescent="0.3">
      <c r="A41" t="s">
        <v>5196</v>
      </c>
      <c r="B41" t="s">
        <v>3150</v>
      </c>
      <c r="C41" t="s">
        <v>266</v>
      </c>
      <c r="D41" t="s">
        <v>506</v>
      </c>
      <c r="E41" t="s">
        <v>1132</v>
      </c>
      <c r="F41">
        <v>1</v>
      </c>
      <c r="G41">
        <f t="shared" si="1"/>
        <v>6</v>
      </c>
      <c r="H41">
        <v>3</v>
      </c>
      <c r="I41">
        <f t="shared" si="2"/>
        <v>15</v>
      </c>
      <c r="J41">
        <v>4</v>
      </c>
      <c r="K41">
        <f t="shared" si="3"/>
        <v>20</v>
      </c>
      <c r="L41">
        <v>1</v>
      </c>
      <c r="M41">
        <f t="shared" si="4"/>
        <v>7</v>
      </c>
      <c r="N41">
        <v>3</v>
      </c>
      <c r="O41">
        <f t="shared" si="5"/>
        <v>21</v>
      </c>
      <c r="P41">
        <v>5</v>
      </c>
      <c r="Q41">
        <f t="shared" si="6"/>
        <v>35</v>
      </c>
      <c r="R41">
        <v>17</v>
      </c>
      <c r="S41">
        <f t="shared" si="7"/>
        <v>104</v>
      </c>
      <c r="T41">
        <f t="shared" si="8"/>
        <v>3.4666666666666668</v>
      </c>
      <c r="U41">
        <f t="shared" si="9"/>
        <v>4</v>
      </c>
      <c r="V41" s="18">
        <f t="shared" si="0"/>
        <v>2.0799999999999999E-2</v>
      </c>
      <c r="W41" s="9">
        <v>21.062290600000001</v>
      </c>
      <c r="X41" s="9">
        <v>-98.271555899999996</v>
      </c>
      <c r="Y41">
        <v>575676.39875812212</v>
      </c>
      <c r="Z41">
        <v>2329214.4179802705</v>
      </c>
      <c r="AA41" s="15" t="s">
        <v>5779</v>
      </c>
    </row>
    <row r="42" spans="1:27" x14ac:dyDescent="0.3">
      <c r="A42" t="s">
        <v>5196</v>
      </c>
      <c r="B42" t="s">
        <v>3151</v>
      </c>
      <c r="C42" t="s">
        <v>3152</v>
      </c>
      <c r="D42" t="s">
        <v>506</v>
      </c>
      <c r="E42" t="s">
        <v>1058</v>
      </c>
      <c r="F42">
        <v>6</v>
      </c>
      <c r="G42">
        <f t="shared" si="1"/>
        <v>36</v>
      </c>
      <c r="H42">
        <v>4</v>
      </c>
      <c r="I42">
        <f t="shared" si="2"/>
        <v>20</v>
      </c>
      <c r="J42">
        <v>7</v>
      </c>
      <c r="K42">
        <f t="shared" si="3"/>
        <v>35</v>
      </c>
      <c r="L42">
        <v>5</v>
      </c>
      <c r="M42">
        <f t="shared" si="4"/>
        <v>35</v>
      </c>
      <c r="N42">
        <v>3</v>
      </c>
      <c r="O42">
        <f t="shared" si="5"/>
        <v>21</v>
      </c>
      <c r="P42">
        <v>7</v>
      </c>
      <c r="Q42">
        <f t="shared" si="6"/>
        <v>49</v>
      </c>
      <c r="R42">
        <v>32</v>
      </c>
      <c r="S42">
        <f t="shared" si="7"/>
        <v>196</v>
      </c>
      <c r="T42">
        <f t="shared" si="8"/>
        <v>6.5333333333333332</v>
      </c>
      <c r="U42">
        <f t="shared" si="9"/>
        <v>7</v>
      </c>
      <c r="V42" s="18">
        <f t="shared" si="0"/>
        <v>3.9199999999999999E-2</v>
      </c>
      <c r="W42" s="9">
        <v>21.118733899999999</v>
      </c>
      <c r="X42" s="9">
        <v>-98.243858500000002</v>
      </c>
      <c r="Y42">
        <v>578524.27195650083</v>
      </c>
      <c r="Z42">
        <v>2335475.0235415436</v>
      </c>
      <c r="AA42" s="15" t="s">
        <v>5779</v>
      </c>
    </row>
    <row r="43" spans="1:27" x14ac:dyDescent="0.3">
      <c r="A43" t="s">
        <v>5196</v>
      </c>
      <c r="B43" t="s">
        <v>3153</v>
      </c>
      <c r="C43" t="s">
        <v>3154</v>
      </c>
      <c r="D43" t="s">
        <v>506</v>
      </c>
      <c r="E43" t="s">
        <v>1309</v>
      </c>
      <c r="F43">
        <v>8</v>
      </c>
      <c r="G43">
        <f t="shared" si="1"/>
        <v>48</v>
      </c>
      <c r="H43">
        <v>4</v>
      </c>
      <c r="I43">
        <f t="shared" si="2"/>
        <v>20</v>
      </c>
      <c r="J43">
        <v>3</v>
      </c>
      <c r="K43">
        <f t="shared" si="3"/>
        <v>15</v>
      </c>
      <c r="L43">
        <v>4</v>
      </c>
      <c r="M43">
        <f t="shared" si="4"/>
        <v>28</v>
      </c>
      <c r="N43">
        <v>7</v>
      </c>
      <c r="O43">
        <f t="shared" si="5"/>
        <v>49</v>
      </c>
      <c r="P43">
        <v>6</v>
      </c>
      <c r="Q43">
        <f t="shared" si="6"/>
        <v>42</v>
      </c>
      <c r="R43">
        <v>32</v>
      </c>
      <c r="S43">
        <f t="shared" si="7"/>
        <v>202</v>
      </c>
      <c r="T43">
        <f t="shared" si="8"/>
        <v>6.7333333333333334</v>
      </c>
      <c r="U43">
        <f t="shared" si="9"/>
        <v>7</v>
      </c>
      <c r="V43" s="18">
        <f t="shared" si="0"/>
        <v>4.0399999999999998E-2</v>
      </c>
      <c r="W43" s="9">
        <v>21.045143599999999</v>
      </c>
      <c r="X43" s="9">
        <v>-98.15980429999999</v>
      </c>
      <c r="Y43">
        <v>587296.59687111306</v>
      </c>
      <c r="Z43">
        <v>2327373.6689982512</v>
      </c>
      <c r="AA43" s="15" t="s">
        <v>5779</v>
      </c>
    </row>
    <row r="44" spans="1:27" x14ac:dyDescent="0.3">
      <c r="A44" t="s">
        <v>5196</v>
      </c>
      <c r="B44" t="s">
        <v>3155</v>
      </c>
      <c r="C44" t="s">
        <v>266</v>
      </c>
      <c r="D44" t="s">
        <v>506</v>
      </c>
      <c r="E44" t="s">
        <v>1170</v>
      </c>
      <c r="F44">
        <v>3</v>
      </c>
      <c r="G44">
        <f t="shared" si="1"/>
        <v>18</v>
      </c>
      <c r="H44">
        <v>4</v>
      </c>
      <c r="I44">
        <f t="shared" si="2"/>
        <v>20</v>
      </c>
      <c r="J44">
        <v>4</v>
      </c>
      <c r="K44">
        <f t="shared" si="3"/>
        <v>20</v>
      </c>
      <c r="L44">
        <v>5</v>
      </c>
      <c r="M44">
        <f t="shared" si="4"/>
        <v>35</v>
      </c>
      <c r="N44">
        <v>7</v>
      </c>
      <c r="O44">
        <f t="shared" si="5"/>
        <v>49</v>
      </c>
      <c r="P44">
        <v>6</v>
      </c>
      <c r="Q44">
        <f t="shared" si="6"/>
        <v>42</v>
      </c>
      <c r="R44">
        <v>29</v>
      </c>
      <c r="S44">
        <f t="shared" si="7"/>
        <v>184</v>
      </c>
      <c r="T44">
        <f t="shared" si="8"/>
        <v>6.1333333333333337</v>
      </c>
      <c r="U44">
        <f t="shared" si="9"/>
        <v>7</v>
      </c>
      <c r="V44" s="18">
        <f t="shared" si="0"/>
        <v>3.6799999999999999E-2</v>
      </c>
      <c r="W44" s="9">
        <v>21.139206000000001</v>
      </c>
      <c r="X44" s="9">
        <v>-98.42038869999999</v>
      </c>
      <c r="Y44">
        <v>560183.04957978032</v>
      </c>
      <c r="Z44">
        <v>2337663.8473358047</v>
      </c>
      <c r="AA44" s="15" t="s">
        <v>5607</v>
      </c>
    </row>
    <row r="45" spans="1:27" x14ac:dyDescent="0.3">
      <c r="A45" t="s">
        <v>5196</v>
      </c>
      <c r="B45" t="s">
        <v>3156</v>
      </c>
      <c r="C45" t="s">
        <v>289</v>
      </c>
      <c r="D45" t="s">
        <v>506</v>
      </c>
      <c r="E45" t="s">
        <v>3157</v>
      </c>
      <c r="F45">
        <v>0</v>
      </c>
      <c r="G45">
        <f t="shared" si="1"/>
        <v>0</v>
      </c>
      <c r="H45">
        <v>0</v>
      </c>
      <c r="I45">
        <f t="shared" si="2"/>
        <v>0</v>
      </c>
      <c r="J45">
        <v>2</v>
      </c>
      <c r="K45">
        <f t="shared" si="3"/>
        <v>10</v>
      </c>
      <c r="L45">
        <v>1</v>
      </c>
      <c r="M45">
        <f t="shared" si="4"/>
        <v>7</v>
      </c>
      <c r="N45">
        <v>2</v>
      </c>
      <c r="O45">
        <f t="shared" si="5"/>
        <v>14</v>
      </c>
      <c r="P45">
        <v>2</v>
      </c>
      <c r="Q45">
        <f t="shared" si="6"/>
        <v>14</v>
      </c>
      <c r="R45">
        <v>7</v>
      </c>
      <c r="S45">
        <f t="shared" si="7"/>
        <v>45</v>
      </c>
      <c r="T45">
        <f t="shared" si="8"/>
        <v>1.5</v>
      </c>
      <c r="U45">
        <f t="shared" si="9"/>
        <v>2</v>
      </c>
      <c r="V45" s="18">
        <f t="shared" si="0"/>
        <v>8.9999999999999993E-3</v>
      </c>
      <c r="W45" s="9">
        <v>21.004851899999998</v>
      </c>
      <c r="X45" s="9">
        <v>-98.281816800000001</v>
      </c>
      <c r="Y45">
        <v>574638.97744621709</v>
      </c>
      <c r="Z45">
        <v>2322852.2845654027</v>
      </c>
      <c r="AA45" s="15" t="s">
        <v>5607</v>
      </c>
    </row>
    <row r="46" spans="1:27" x14ac:dyDescent="0.3">
      <c r="A46" t="s">
        <v>5196</v>
      </c>
      <c r="B46" t="s">
        <v>3158</v>
      </c>
      <c r="C46" t="s">
        <v>258</v>
      </c>
      <c r="D46" t="s">
        <v>506</v>
      </c>
      <c r="E46" t="s">
        <v>559</v>
      </c>
      <c r="F46">
        <v>5</v>
      </c>
      <c r="G46">
        <f t="shared" si="1"/>
        <v>30</v>
      </c>
      <c r="H46">
        <v>4</v>
      </c>
      <c r="I46">
        <f t="shared" si="2"/>
        <v>20</v>
      </c>
      <c r="J46">
        <v>12</v>
      </c>
      <c r="K46">
        <f t="shared" si="3"/>
        <v>60</v>
      </c>
      <c r="L46">
        <v>1</v>
      </c>
      <c r="M46">
        <f t="shared" si="4"/>
        <v>7</v>
      </c>
      <c r="N46">
        <v>10</v>
      </c>
      <c r="O46">
        <f t="shared" si="5"/>
        <v>70</v>
      </c>
      <c r="P46">
        <v>4</v>
      </c>
      <c r="Q46">
        <f t="shared" si="6"/>
        <v>28</v>
      </c>
      <c r="R46">
        <v>36</v>
      </c>
      <c r="S46">
        <f t="shared" si="7"/>
        <v>215</v>
      </c>
      <c r="T46">
        <f t="shared" si="8"/>
        <v>7.166666666666667</v>
      </c>
      <c r="U46">
        <f t="shared" si="9"/>
        <v>8</v>
      </c>
      <c r="V46" s="18">
        <f t="shared" si="0"/>
        <v>4.2999999999999997E-2</v>
      </c>
      <c r="W46" s="9">
        <v>21.0187724</v>
      </c>
      <c r="X46" s="9">
        <v>-98.192936099999997</v>
      </c>
      <c r="Y46">
        <v>583868.7751769718</v>
      </c>
      <c r="Z46">
        <v>2324437.096358947</v>
      </c>
      <c r="AA46" s="15" t="s">
        <v>5607</v>
      </c>
    </row>
    <row r="47" spans="1:27" x14ac:dyDescent="0.3">
      <c r="A47" t="s">
        <v>5196</v>
      </c>
      <c r="B47" t="s">
        <v>3159</v>
      </c>
      <c r="C47" t="s">
        <v>558</v>
      </c>
      <c r="D47" t="s">
        <v>506</v>
      </c>
      <c r="E47" t="s">
        <v>884</v>
      </c>
      <c r="F47">
        <v>2</v>
      </c>
      <c r="G47">
        <f t="shared" si="1"/>
        <v>12</v>
      </c>
      <c r="H47">
        <v>10</v>
      </c>
      <c r="I47">
        <f t="shared" si="2"/>
        <v>50</v>
      </c>
      <c r="J47">
        <v>2</v>
      </c>
      <c r="K47">
        <f t="shared" si="3"/>
        <v>10</v>
      </c>
      <c r="L47">
        <v>8</v>
      </c>
      <c r="M47">
        <f t="shared" si="4"/>
        <v>56</v>
      </c>
      <c r="N47">
        <v>6</v>
      </c>
      <c r="O47">
        <f t="shared" si="5"/>
        <v>42</v>
      </c>
      <c r="P47">
        <v>7</v>
      </c>
      <c r="Q47">
        <f t="shared" si="6"/>
        <v>49</v>
      </c>
      <c r="R47">
        <v>35</v>
      </c>
      <c r="S47">
        <f t="shared" si="7"/>
        <v>219</v>
      </c>
      <c r="T47">
        <f>S47/30</f>
        <v>7.3</v>
      </c>
      <c r="U47">
        <f t="shared" si="9"/>
        <v>8</v>
      </c>
      <c r="V47" s="18">
        <f t="shared" si="0"/>
        <v>4.3799999999999999E-2</v>
      </c>
      <c r="W47" s="9">
        <v>21.086607300000001</v>
      </c>
      <c r="X47" s="9">
        <v>-98.178076199999992</v>
      </c>
      <c r="Y47">
        <v>585374.37702095497</v>
      </c>
      <c r="Z47">
        <v>2331953.0687243827</v>
      </c>
      <c r="AA47" s="15" t="s">
        <v>5779</v>
      </c>
    </row>
    <row r="48" spans="1:27" x14ac:dyDescent="0.3">
      <c r="A48" t="s">
        <v>5196</v>
      </c>
      <c r="B48" t="s">
        <v>3160</v>
      </c>
      <c r="C48" t="s">
        <v>2230</v>
      </c>
      <c r="D48" t="s">
        <v>506</v>
      </c>
      <c r="E48" t="s">
        <v>776</v>
      </c>
      <c r="F48">
        <v>4</v>
      </c>
      <c r="G48">
        <f t="shared" si="1"/>
        <v>24</v>
      </c>
      <c r="H48">
        <v>8</v>
      </c>
      <c r="I48">
        <f t="shared" si="2"/>
        <v>40</v>
      </c>
      <c r="J48">
        <v>1</v>
      </c>
      <c r="K48">
        <f t="shared" si="3"/>
        <v>5</v>
      </c>
      <c r="L48">
        <v>5</v>
      </c>
      <c r="M48">
        <f t="shared" si="4"/>
        <v>35</v>
      </c>
      <c r="N48">
        <v>1</v>
      </c>
      <c r="O48">
        <f t="shared" si="5"/>
        <v>7</v>
      </c>
      <c r="P48">
        <v>7</v>
      </c>
      <c r="Q48">
        <f t="shared" si="6"/>
        <v>49</v>
      </c>
      <c r="R48">
        <v>26</v>
      </c>
      <c r="S48">
        <f t="shared" si="7"/>
        <v>160</v>
      </c>
      <c r="T48">
        <f>S48/30</f>
        <v>5.333333333333333</v>
      </c>
      <c r="U48">
        <f t="shared" si="9"/>
        <v>6</v>
      </c>
      <c r="V48" s="18">
        <f t="shared" ref="V48:V111" si="10">(S48*$AB$11)/$AF$4</f>
        <v>3.2000000000000001E-2</v>
      </c>
      <c r="W48" s="9">
        <v>21.062310700000001</v>
      </c>
      <c r="X48" s="9">
        <v>-98.217880199999996</v>
      </c>
      <c r="Y48">
        <v>581252.88387576106</v>
      </c>
      <c r="Z48">
        <v>2329243.0625295402</v>
      </c>
      <c r="AA48" s="15" t="s">
        <v>5779</v>
      </c>
    </row>
    <row r="49" spans="1:27" x14ac:dyDescent="0.3">
      <c r="A49" t="s">
        <v>5196</v>
      </c>
      <c r="B49" t="s">
        <v>3242</v>
      </c>
      <c r="C49" t="s">
        <v>277</v>
      </c>
      <c r="D49" t="s">
        <v>472</v>
      </c>
      <c r="E49" t="s">
        <v>5240</v>
      </c>
      <c r="F49">
        <v>5</v>
      </c>
      <c r="G49">
        <f t="shared" si="1"/>
        <v>30</v>
      </c>
      <c r="H49">
        <v>7</v>
      </c>
      <c r="I49">
        <f t="shared" si="2"/>
        <v>35</v>
      </c>
      <c r="J49">
        <v>3</v>
      </c>
      <c r="K49">
        <f t="shared" si="3"/>
        <v>15</v>
      </c>
      <c r="L49">
        <v>6</v>
      </c>
      <c r="M49">
        <f t="shared" si="4"/>
        <v>42</v>
      </c>
      <c r="N49">
        <v>9</v>
      </c>
      <c r="O49">
        <f t="shared" si="5"/>
        <v>63</v>
      </c>
      <c r="P49">
        <v>4</v>
      </c>
      <c r="Q49">
        <f t="shared" si="6"/>
        <v>28</v>
      </c>
      <c r="R49">
        <v>34</v>
      </c>
      <c r="S49">
        <f t="shared" si="7"/>
        <v>213</v>
      </c>
      <c r="T49">
        <f t="shared" si="8"/>
        <v>7.1</v>
      </c>
      <c r="U49">
        <f t="shared" si="9"/>
        <v>8</v>
      </c>
      <c r="V49" s="18">
        <f t="shared" si="10"/>
        <v>4.2599999999999999E-2</v>
      </c>
      <c r="W49" s="9">
        <v>20.935833200000001</v>
      </c>
      <c r="X49" s="9">
        <v>-98.435277799999994</v>
      </c>
      <c r="Y49">
        <v>558716.66780347039</v>
      </c>
      <c r="Z49">
        <v>2315149.5377852698</v>
      </c>
      <c r="AA49" s="15" t="s">
        <v>5708</v>
      </c>
    </row>
    <row r="50" spans="1:27" x14ac:dyDescent="0.3">
      <c r="A50" t="s">
        <v>5196</v>
      </c>
      <c r="B50" t="s">
        <v>3581</v>
      </c>
      <c r="C50" t="s">
        <v>269</v>
      </c>
      <c r="D50" t="s">
        <v>506</v>
      </c>
      <c r="E50" t="s">
        <v>1059</v>
      </c>
      <c r="F50">
        <v>4</v>
      </c>
      <c r="G50">
        <f t="shared" si="1"/>
        <v>24</v>
      </c>
      <c r="H50">
        <v>11</v>
      </c>
      <c r="I50">
        <f t="shared" si="2"/>
        <v>55</v>
      </c>
      <c r="J50">
        <v>4</v>
      </c>
      <c r="K50">
        <f t="shared" si="3"/>
        <v>20</v>
      </c>
      <c r="L50">
        <v>7</v>
      </c>
      <c r="M50">
        <f t="shared" si="4"/>
        <v>49</v>
      </c>
      <c r="N50">
        <v>6</v>
      </c>
      <c r="O50">
        <f t="shared" si="5"/>
        <v>42</v>
      </c>
      <c r="P50">
        <v>7</v>
      </c>
      <c r="Q50">
        <f t="shared" si="6"/>
        <v>49</v>
      </c>
      <c r="R50">
        <v>39</v>
      </c>
      <c r="S50">
        <f t="shared" si="7"/>
        <v>239</v>
      </c>
      <c r="T50">
        <f t="shared" si="8"/>
        <v>7.9666666666666668</v>
      </c>
      <c r="U50">
        <f t="shared" si="9"/>
        <v>8</v>
      </c>
      <c r="V50" s="18">
        <f t="shared" si="10"/>
        <v>4.7800000000000002E-2</v>
      </c>
      <c r="W50" s="9">
        <v>21.1200391</v>
      </c>
      <c r="X50" s="9">
        <v>-98.232235500000002</v>
      </c>
      <c r="Y50">
        <v>579730.66070250596</v>
      </c>
      <c r="Z50">
        <v>2335625.2694036965</v>
      </c>
      <c r="AA50" s="15" t="s">
        <v>5779</v>
      </c>
    </row>
    <row r="51" spans="1:27" x14ac:dyDescent="0.3">
      <c r="A51" t="s">
        <v>5196</v>
      </c>
      <c r="B51" t="s">
        <v>3601</v>
      </c>
      <c r="C51" t="s">
        <v>562</v>
      </c>
      <c r="D51" t="s">
        <v>377</v>
      </c>
      <c r="E51" t="s">
        <v>5186</v>
      </c>
      <c r="F51">
        <v>13</v>
      </c>
      <c r="G51">
        <f t="shared" si="1"/>
        <v>78</v>
      </c>
      <c r="H51">
        <v>17</v>
      </c>
      <c r="I51">
        <f t="shared" si="2"/>
        <v>85</v>
      </c>
      <c r="J51">
        <v>14</v>
      </c>
      <c r="K51">
        <f t="shared" si="3"/>
        <v>70</v>
      </c>
      <c r="L51">
        <v>19</v>
      </c>
      <c r="M51">
        <f t="shared" si="4"/>
        <v>133</v>
      </c>
      <c r="N51">
        <v>22</v>
      </c>
      <c r="O51">
        <f t="shared" si="5"/>
        <v>154</v>
      </c>
      <c r="P51">
        <v>14</v>
      </c>
      <c r="Q51">
        <f t="shared" si="6"/>
        <v>98</v>
      </c>
      <c r="R51">
        <v>99</v>
      </c>
      <c r="S51">
        <f t="shared" si="7"/>
        <v>618</v>
      </c>
      <c r="T51">
        <f t="shared" si="8"/>
        <v>20.6</v>
      </c>
      <c r="U51">
        <f t="shared" si="9"/>
        <v>21</v>
      </c>
      <c r="V51" s="18">
        <f t="shared" si="10"/>
        <v>0.1236</v>
      </c>
      <c r="W51" s="9">
        <v>21.014593699999999</v>
      </c>
      <c r="X51" s="9">
        <v>-98.394854199999997</v>
      </c>
      <c r="Y51">
        <v>562886.84388962435</v>
      </c>
      <c r="Z51">
        <v>2323881.8500849903</v>
      </c>
      <c r="AA51" s="15" t="s">
        <v>5709</v>
      </c>
    </row>
    <row r="52" spans="1:27" x14ac:dyDescent="0.3">
      <c r="A52" t="s">
        <v>5196</v>
      </c>
      <c r="B52" t="s">
        <v>3602</v>
      </c>
      <c r="C52" t="s">
        <v>3603</v>
      </c>
      <c r="D52" t="s">
        <v>377</v>
      </c>
      <c r="E52" t="s">
        <v>1134</v>
      </c>
      <c r="F52">
        <v>15</v>
      </c>
      <c r="G52">
        <f t="shared" si="1"/>
        <v>90</v>
      </c>
      <c r="H52">
        <v>13</v>
      </c>
      <c r="I52">
        <f t="shared" si="2"/>
        <v>65</v>
      </c>
      <c r="J52">
        <v>14</v>
      </c>
      <c r="K52">
        <f t="shared" si="3"/>
        <v>70</v>
      </c>
      <c r="L52">
        <v>19</v>
      </c>
      <c r="M52">
        <f t="shared" si="4"/>
        <v>133</v>
      </c>
      <c r="N52">
        <v>11</v>
      </c>
      <c r="O52">
        <f t="shared" si="5"/>
        <v>77</v>
      </c>
      <c r="P52">
        <v>19</v>
      </c>
      <c r="Q52">
        <f t="shared" si="6"/>
        <v>133</v>
      </c>
      <c r="R52">
        <v>91</v>
      </c>
      <c r="S52">
        <f t="shared" si="7"/>
        <v>568</v>
      </c>
      <c r="T52">
        <f t="shared" si="8"/>
        <v>18.933333333333334</v>
      </c>
      <c r="U52">
        <f t="shared" si="9"/>
        <v>19</v>
      </c>
      <c r="V52" s="18">
        <f t="shared" si="10"/>
        <v>0.11360000000000001</v>
      </c>
      <c r="W52" s="9">
        <v>21.0403883</v>
      </c>
      <c r="X52" s="9">
        <v>-98.376385499999998</v>
      </c>
      <c r="Y52">
        <v>564795.01991306897</v>
      </c>
      <c r="Z52">
        <v>2326744.1254844461</v>
      </c>
      <c r="AA52" s="15" t="s">
        <v>5709</v>
      </c>
    </row>
    <row r="53" spans="1:27" x14ac:dyDescent="0.3">
      <c r="A53" t="s">
        <v>5196</v>
      </c>
      <c r="B53" t="s">
        <v>3629</v>
      </c>
      <c r="C53" t="s">
        <v>289</v>
      </c>
      <c r="D53" t="s">
        <v>506</v>
      </c>
      <c r="E53" t="s">
        <v>258</v>
      </c>
      <c r="F53">
        <v>2</v>
      </c>
      <c r="G53">
        <f t="shared" si="1"/>
        <v>12</v>
      </c>
      <c r="H53">
        <v>5</v>
      </c>
      <c r="I53">
        <f t="shared" si="2"/>
        <v>25</v>
      </c>
      <c r="J53">
        <v>8</v>
      </c>
      <c r="K53">
        <f t="shared" si="3"/>
        <v>40</v>
      </c>
      <c r="L53">
        <v>8</v>
      </c>
      <c r="M53">
        <f t="shared" si="4"/>
        <v>56</v>
      </c>
      <c r="N53">
        <v>7</v>
      </c>
      <c r="O53">
        <f t="shared" si="5"/>
        <v>49</v>
      </c>
      <c r="P53">
        <v>7</v>
      </c>
      <c r="Q53">
        <f t="shared" si="6"/>
        <v>49</v>
      </c>
      <c r="R53">
        <v>37</v>
      </c>
      <c r="S53">
        <f t="shared" si="7"/>
        <v>231</v>
      </c>
      <c r="T53">
        <f t="shared" si="8"/>
        <v>7.7</v>
      </c>
      <c r="U53">
        <f t="shared" si="9"/>
        <v>8</v>
      </c>
      <c r="V53" s="18">
        <f t="shared" si="10"/>
        <v>4.6199999999999998E-2</v>
      </c>
      <c r="W53" s="9">
        <v>21.06033</v>
      </c>
      <c r="X53" s="9">
        <v>-98.289000299999998</v>
      </c>
      <c r="Y53">
        <v>573865.03719680442</v>
      </c>
      <c r="Z53">
        <v>2328989.2369663334</v>
      </c>
      <c r="AA53" s="15" t="s">
        <v>5779</v>
      </c>
    </row>
    <row r="54" spans="1:27" x14ac:dyDescent="0.3">
      <c r="A54" t="s">
        <v>5196</v>
      </c>
      <c r="B54" t="s">
        <v>3660</v>
      </c>
      <c r="C54" t="s">
        <v>378</v>
      </c>
      <c r="D54" t="s">
        <v>506</v>
      </c>
      <c r="E54" t="s">
        <v>5392</v>
      </c>
      <c r="F54">
        <v>3</v>
      </c>
      <c r="G54">
        <f t="shared" si="1"/>
        <v>18</v>
      </c>
      <c r="H54">
        <v>7</v>
      </c>
      <c r="I54">
        <f t="shared" si="2"/>
        <v>35</v>
      </c>
      <c r="J54">
        <v>4</v>
      </c>
      <c r="K54">
        <f t="shared" si="3"/>
        <v>20</v>
      </c>
      <c r="L54">
        <v>4</v>
      </c>
      <c r="M54">
        <f t="shared" si="4"/>
        <v>28</v>
      </c>
      <c r="N54">
        <v>6</v>
      </c>
      <c r="O54">
        <f t="shared" si="5"/>
        <v>42</v>
      </c>
      <c r="P54">
        <v>4</v>
      </c>
      <c r="Q54">
        <f t="shared" si="6"/>
        <v>28</v>
      </c>
      <c r="R54">
        <v>28</v>
      </c>
      <c r="S54">
        <f t="shared" si="7"/>
        <v>171</v>
      </c>
      <c r="T54">
        <f t="shared" si="8"/>
        <v>5.7</v>
      </c>
      <c r="U54">
        <f t="shared" si="9"/>
        <v>6</v>
      </c>
      <c r="V54" s="18">
        <f t="shared" si="10"/>
        <v>3.4200000000000001E-2</v>
      </c>
      <c r="W54" s="9">
        <v>21.063874800000001</v>
      </c>
      <c r="X54" s="9">
        <v>-98.284553299999999</v>
      </c>
      <c r="Y54">
        <v>574325.28866449266</v>
      </c>
      <c r="Z54">
        <v>2329383.6421964471</v>
      </c>
      <c r="AA54" s="15" t="s">
        <v>5779</v>
      </c>
    </row>
    <row r="55" spans="1:27" x14ac:dyDescent="0.3">
      <c r="A55" t="s">
        <v>5196</v>
      </c>
      <c r="B55" t="s">
        <v>3716</v>
      </c>
      <c r="C55" t="s">
        <v>339</v>
      </c>
      <c r="D55" t="s">
        <v>502</v>
      </c>
      <c r="E55" t="s">
        <v>1293</v>
      </c>
      <c r="F55">
        <v>4</v>
      </c>
      <c r="G55">
        <f t="shared" si="1"/>
        <v>24</v>
      </c>
      <c r="H55">
        <v>2</v>
      </c>
      <c r="I55">
        <f t="shared" si="2"/>
        <v>10</v>
      </c>
      <c r="J55">
        <v>5</v>
      </c>
      <c r="K55">
        <f t="shared" si="3"/>
        <v>25</v>
      </c>
      <c r="L55">
        <v>3</v>
      </c>
      <c r="M55">
        <f t="shared" si="4"/>
        <v>21</v>
      </c>
      <c r="N55">
        <v>3</v>
      </c>
      <c r="O55">
        <f t="shared" si="5"/>
        <v>21</v>
      </c>
      <c r="P55">
        <v>6</v>
      </c>
      <c r="Q55">
        <f t="shared" si="6"/>
        <v>42</v>
      </c>
      <c r="R55">
        <v>23</v>
      </c>
      <c r="S55">
        <f t="shared" si="7"/>
        <v>143</v>
      </c>
      <c r="T55">
        <f t="shared" si="8"/>
        <v>4.7666666666666666</v>
      </c>
      <c r="U55">
        <f t="shared" si="9"/>
        <v>5</v>
      </c>
      <c r="V55" s="18">
        <f t="shared" si="10"/>
        <v>2.86E-2</v>
      </c>
      <c r="W55" s="9">
        <v>20.878768699999998</v>
      </c>
      <c r="X55" s="9">
        <v>-98.298317699999998</v>
      </c>
      <c r="Y55">
        <v>572985.10084890283</v>
      </c>
      <c r="Z55">
        <v>2308890.0048094047</v>
      </c>
      <c r="AA55" s="15" t="s">
        <v>5607</v>
      </c>
    </row>
    <row r="56" spans="1:27" x14ac:dyDescent="0.3">
      <c r="A56" t="s">
        <v>5196</v>
      </c>
      <c r="B56" t="s">
        <v>3721</v>
      </c>
      <c r="C56" t="s">
        <v>277</v>
      </c>
      <c r="D56" t="s">
        <v>438</v>
      </c>
      <c r="E56" t="s">
        <v>438</v>
      </c>
      <c r="F56">
        <v>22</v>
      </c>
      <c r="G56">
        <f t="shared" si="1"/>
        <v>132</v>
      </c>
      <c r="H56">
        <v>22</v>
      </c>
      <c r="I56">
        <f t="shared" si="2"/>
        <v>110</v>
      </c>
      <c r="J56">
        <v>23</v>
      </c>
      <c r="K56">
        <f t="shared" si="3"/>
        <v>115</v>
      </c>
      <c r="L56">
        <v>20</v>
      </c>
      <c r="M56">
        <f t="shared" si="4"/>
        <v>140</v>
      </c>
      <c r="N56">
        <v>23</v>
      </c>
      <c r="O56">
        <f t="shared" si="5"/>
        <v>161</v>
      </c>
      <c r="P56">
        <v>17</v>
      </c>
      <c r="Q56">
        <f t="shared" si="6"/>
        <v>119</v>
      </c>
      <c r="R56">
        <v>127</v>
      </c>
      <c r="S56">
        <f t="shared" si="7"/>
        <v>777</v>
      </c>
      <c r="T56">
        <f t="shared" si="8"/>
        <v>25.9</v>
      </c>
      <c r="U56">
        <f t="shared" si="9"/>
        <v>26</v>
      </c>
      <c r="V56" s="18">
        <f t="shared" si="10"/>
        <v>0.15540000000000001</v>
      </c>
      <c r="W56" s="9">
        <v>20.957573700000001</v>
      </c>
      <c r="X56" s="9">
        <v>-98.3795875</v>
      </c>
      <c r="Y56">
        <v>564497.88209088566</v>
      </c>
      <c r="Z56">
        <v>2317577.1089508329</v>
      </c>
      <c r="AA56" s="15" t="s">
        <v>5708</v>
      </c>
    </row>
    <row r="57" spans="1:27" x14ac:dyDescent="0.3">
      <c r="A57" t="s">
        <v>5196</v>
      </c>
      <c r="B57" t="s">
        <v>3722</v>
      </c>
      <c r="C57" t="s">
        <v>277</v>
      </c>
      <c r="D57" t="s">
        <v>438</v>
      </c>
      <c r="E57" t="s">
        <v>5178</v>
      </c>
      <c r="F57">
        <v>20</v>
      </c>
      <c r="G57">
        <f t="shared" si="1"/>
        <v>120</v>
      </c>
      <c r="H57">
        <v>12</v>
      </c>
      <c r="I57">
        <f t="shared" si="2"/>
        <v>60</v>
      </c>
      <c r="J57">
        <v>24</v>
      </c>
      <c r="K57">
        <f t="shared" si="3"/>
        <v>120</v>
      </c>
      <c r="L57">
        <v>23</v>
      </c>
      <c r="M57">
        <f t="shared" si="4"/>
        <v>161</v>
      </c>
      <c r="N57">
        <v>27</v>
      </c>
      <c r="O57">
        <f t="shared" si="5"/>
        <v>189</v>
      </c>
      <c r="P57">
        <v>31</v>
      </c>
      <c r="Q57">
        <f t="shared" si="6"/>
        <v>217</v>
      </c>
      <c r="R57">
        <v>137</v>
      </c>
      <c r="S57">
        <f t="shared" si="7"/>
        <v>867</v>
      </c>
      <c r="T57">
        <f t="shared" si="8"/>
        <v>28.9</v>
      </c>
      <c r="U57">
        <f t="shared" si="9"/>
        <v>29</v>
      </c>
      <c r="V57" s="18">
        <f t="shared" si="10"/>
        <v>0.1734</v>
      </c>
      <c r="W57" s="9">
        <v>20.909444300000001</v>
      </c>
      <c r="X57" s="9">
        <v>-98.432499899999996</v>
      </c>
      <c r="Y57">
        <v>559015.83614255476</v>
      </c>
      <c r="Z57">
        <v>2312229.9447126458</v>
      </c>
      <c r="AA57" s="15" t="s">
        <v>5708</v>
      </c>
    </row>
    <row r="58" spans="1:27" x14ac:dyDescent="0.3">
      <c r="A58" t="s">
        <v>5196</v>
      </c>
      <c r="B58" t="s">
        <v>3745</v>
      </c>
      <c r="C58" t="s">
        <v>1865</v>
      </c>
      <c r="D58" t="s">
        <v>438</v>
      </c>
      <c r="E58" t="s">
        <v>1036</v>
      </c>
      <c r="F58">
        <v>12</v>
      </c>
      <c r="G58">
        <f t="shared" si="1"/>
        <v>72</v>
      </c>
      <c r="H58">
        <v>9</v>
      </c>
      <c r="I58">
        <f t="shared" si="2"/>
        <v>45</v>
      </c>
      <c r="J58">
        <v>11</v>
      </c>
      <c r="K58">
        <f t="shared" si="3"/>
        <v>55</v>
      </c>
      <c r="L58">
        <v>4</v>
      </c>
      <c r="M58">
        <f t="shared" si="4"/>
        <v>28</v>
      </c>
      <c r="N58">
        <v>9</v>
      </c>
      <c r="O58">
        <f t="shared" si="5"/>
        <v>63</v>
      </c>
      <c r="P58">
        <v>7</v>
      </c>
      <c r="Q58">
        <f t="shared" si="6"/>
        <v>49</v>
      </c>
      <c r="R58">
        <v>52</v>
      </c>
      <c r="S58">
        <f t="shared" si="7"/>
        <v>312</v>
      </c>
      <c r="T58">
        <f t="shared" si="8"/>
        <v>10.4</v>
      </c>
      <c r="U58">
        <f t="shared" si="9"/>
        <v>11</v>
      </c>
      <c r="V58" s="18">
        <f t="shared" si="10"/>
        <v>6.2399999999999997E-2</v>
      </c>
      <c r="W58" s="9">
        <v>20.861563199999999</v>
      </c>
      <c r="X58" s="9">
        <v>-98.428203999999994</v>
      </c>
      <c r="Y58">
        <v>559481.44350594678</v>
      </c>
      <c r="Z58">
        <v>2306932.2703236095</v>
      </c>
      <c r="AA58" s="15" t="s">
        <v>5628</v>
      </c>
    </row>
    <row r="59" spans="1:27" x14ac:dyDescent="0.3">
      <c r="A59" t="s">
        <v>5196</v>
      </c>
      <c r="B59" t="s">
        <v>3815</v>
      </c>
      <c r="C59" t="s">
        <v>289</v>
      </c>
      <c r="D59" t="s">
        <v>438</v>
      </c>
      <c r="E59" t="s">
        <v>3816</v>
      </c>
      <c r="F59">
        <v>2</v>
      </c>
      <c r="G59">
        <f t="shared" si="1"/>
        <v>12</v>
      </c>
      <c r="H59">
        <v>1</v>
      </c>
      <c r="I59">
        <f t="shared" si="2"/>
        <v>5</v>
      </c>
      <c r="J59">
        <v>7</v>
      </c>
      <c r="K59">
        <f t="shared" si="3"/>
        <v>35</v>
      </c>
      <c r="L59">
        <v>4</v>
      </c>
      <c r="M59">
        <f t="shared" si="4"/>
        <v>28</v>
      </c>
      <c r="N59">
        <v>7</v>
      </c>
      <c r="O59">
        <f t="shared" si="5"/>
        <v>49</v>
      </c>
      <c r="P59">
        <v>6</v>
      </c>
      <c r="Q59">
        <f t="shared" si="6"/>
        <v>42</v>
      </c>
      <c r="R59">
        <v>27</v>
      </c>
      <c r="S59">
        <f t="shared" si="7"/>
        <v>171</v>
      </c>
      <c r="T59">
        <f t="shared" si="8"/>
        <v>5.7</v>
      </c>
      <c r="U59">
        <f t="shared" si="9"/>
        <v>6</v>
      </c>
      <c r="V59" s="18">
        <f t="shared" si="10"/>
        <v>3.4200000000000001E-2</v>
      </c>
      <c r="W59" s="9">
        <v>20.965177600000001</v>
      </c>
      <c r="X59" s="9">
        <v>-98.401118799999992</v>
      </c>
      <c r="Y59">
        <v>562256.28598568635</v>
      </c>
      <c r="Z59">
        <v>2318410.1646111393</v>
      </c>
      <c r="AA59" s="15" t="s">
        <v>5708</v>
      </c>
    </row>
    <row r="60" spans="1:27" x14ac:dyDescent="0.3">
      <c r="A60" t="s">
        <v>5196</v>
      </c>
      <c r="B60" t="s">
        <v>4377</v>
      </c>
      <c r="C60" t="s">
        <v>275</v>
      </c>
      <c r="D60" t="s">
        <v>506</v>
      </c>
      <c r="E60" t="s">
        <v>850</v>
      </c>
      <c r="F60">
        <v>1</v>
      </c>
      <c r="G60">
        <f t="shared" si="1"/>
        <v>6</v>
      </c>
      <c r="H60">
        <v>4</v>
      </c>
      <c r="I60">
        <f t="shared" si="2"/>
        <v>20</v>
      </c>
      <c r="J60">
        <v>3</v>
      </c>
      <c r="K60">
        <f t="shared" si="3"/>
        <v>15</v>
      </c>
      <c r="L60">
        <v>1</v>
      </c>
      <c r="M60">
        <f t="shared" si="4"/>
        <v>7</v>
      </c>
      <c r="N60">
        <v>4</v>
      </c>
      <c r="O60">
        <f t="shared" si="5"/>
        <v>28</v>
      </c>
      <c r="P60">
        <v>2</v>
      </c>
      <c r="Q60">
        <f t="shared" si="6"/>
        <v>14</v>
      </c>
      <c r="R60">
        <v>15</v>
      </c>
      <c r="S60">
        <f t="shared" si="7"/>
        <v>90</v>
      </c>
      <c r="T60">
        <f t="shared" si="8"/>
        <v>3</v>
      </c>
      <c r="U60">
        <f t="shared" si="9"/>
        <v>3</v>
      </c>
      <c r="V60" s="18">
        <f t="shared" si="10"/>
        <v>1.7999999999999999E-2</v>
      </c>
      <c r="W60" s="9">
        <v>21.0493664</v>
      </c>
      <c r="X60" s="9">
        <v>-98.271213900000006</v>
      </c>
      <c r="Y60">
        <v>575718.46718335233</v>
      </c>
      <c r="Z60">
        <v>2327784.1279263315</v>
      </c>
      <c r="AA60" s="15" t="s">
        <v>5646</v>
      </c>
    </row>
    <row r="61" spans="1:27" x14ac:dyDescent="0.3">
      <c r="A61" t="s">
        <v>5196</v>
      </c>
      <c r="B61" t="s">
        <v>4386</v>
      </c>
      <c r="C61" t="s">
        <v>266</v>
      </c>
      <c r="D61" t="s">
        <v>202</v>
      </c>
      <c r="E61" t="s">
        <v>1295</v>
      </c>
      <c r="F61">
        <v>6</v>
      </c>
      <c r="G61">
        <f t="shared" si="1"/>
        <v>36</v>
      </c>
      <c r="H61">
        <v>2</v>
      </c>
      <c r="I61">
        <f t="shared" si="2"/>
        <v>10</v>
      </c>
      <c r="J61">
        <v>4</v>
      </c>
      <c r="K61">
        <f t="shared" si="3"/>
        <v>20</v>
      </c>
      <c r="L61">
        <v>3</v>
      </c>
      <c r="M61">
        <f t="shared" si="4"/>
        <v>21</v>
      </c>
      <c r="N61">
        <v>2</v>
      </c>
      <c r="O61">
        <f t="shared" si="5"/>
        <v>14</v>
      </c>
      <c r="P61">
        <v>4</v>
      </c>
      <c r="Q61">
        <f t="shared" si="6"/>
        <v>28</v>
      </c>
      <c r="R61">
        <v>21</v>
      </c>
      <c r="S61">
        <f t="shared" si="7"/>
        <v>129</v>
      </c>
      <c r="T61">
        <f t="shared" si="8"/>
        <v>4.3</v>
      </c>
      <c r="U61">
        <f t="shared" si="9"/>
        <v>5</v>
      </c>
      <c r="V61" s="18">
        <f t="shared" si="10"/>
        <v>2.58E-2</v>
      </c>
      <c r="W61" s="9">
        <v>21.045441499999999</v>
      </c>
      <c r="X61" s="9">
        <v>-98.4183393</v>
      </c>
      <c r="Y61">
        <v>560433.76627399528</v>
      </c>
      <c r="Z61">
        <v>2327286.9392815898</v>
      </c>
      <c r="AA61" s="15" t="s">
        <v>5738</v>
      </c>
    </row>
    <row r="62" spans="1:27" x14ac:dyDescent="0.3">
      <c r="A62" t="s">
        <v>5196</v>
      </c>
      <c r="B62" t="s">
        <v>4391</v>
      </c>
      <c r="C62" t="s">
        <v>608</v>
      </c>
      <c r="D62" t="s">
        <v>506</v>
      </c>
      <c r="E62" t="s">
        <v>5507</v>
      </c>
      <c r="F62">
        <v>4</v>
      </c>
      <c r="G62">
        <f t="shared" si="1"/>
        <v>24</v>
      </c>
      <c r="H62">
        <v>1</v>
      </c>
      <c r="I62">
        <f t="shared" si="2"/>
        <v>5</v>
      </c>
      <c r="J62">
        <v>1</v>
      </c>
      <c r="K62">
        <f t="shared" si="3"/>
        <v>5</v>
      </c>
      <c r="L62">
        <v>1</v>
      </c>
      <c r="M62">
        <f t="shared" si="4"/>
        <v>7</v>
      </c>
      <c r="N62">
        <v>2</v>
      </c>
      <c r="O62">
        <f t="shared" si="5"/>
        <v>14</v>
      </c>
      <c r="P62">
        <v>5</v>
      </c>
      <c r="Q62">
        <f t="shared" si="6"/>
        <v>35</v>
      </c>
      <c r="R62">
        <v>14</v>
      </c>
      <c r="S62">
        <f t="shared" si="7"/>
        <v>90</v>
      </c>
      <c r="T62">
        <f t="shared" si="8"/>
        <v>3</v>
      </c>
      <c r="U62">
        <f t="shared" si="9"/>
        <v>3</v>
      </c>
      <c r="V62" s="18">
        <f t="shared" si="10"/>
        <v>1.7999999999999999E-2</v>
      </c>
      <c r="W62" s="9">
        <v>21.017076400000001</v>
      </c>
      <c r="X62" s="9">
        <v>-98.212754000000004</v>
      </c>
      <c r="Y62">
        <v>581810.15803860233</v>
      </c>
      <c r="Z62">
        <v>2324239.1035061702</v>
      </c>
      <c r="AA62" s="15" t="s">
        <v>5728</v>
      </c>
    </row>
    <row r="63" spans="1:27" x14ac:dyDescent="0.3">
      <c r="A63" t="s">
        <v>5196</v>
      </c>
      <c r="B63" t="s">
        <v>4397</v>
      </c>
      <c r="C63" t="s">
        <v>275</v>
      </c>
      <c r="D63" t="s">
        <v>377</v>
      </c>
      <c r="E63" t="s">
        <v>1045</v>
      </c>
      <c r="F63">
        <v>6</v>
      </c>
      <c r="G63">
        <f t="shared" si="1"/>
        <v>36</v>
      </c>
      <c r="H63">
        <v>8</v>
      </c>
      <c r="I63">
        <f t="shared" si="2"/>
        <v>40</v>
      </c>
      <c r="J63">
        <v>9</v>
      </c>
      <c r="K63">
        <f t="shared" si="3"/>
        <v>45</v>
      </c>
      <c r="L63">
        <v>9</v>
      </c>
      <c r="M63">
        <f t="shared" si="4"/>
        <v>63</v>
      </c>
      <c r="N63">
        <v>10</v>
      </c>
      <c r="O63">
        <f t="shared" si="5"/>
        <v>70</v>
      </c>
      <c r="P63">
        <v>4</v>
      </c>
      <c r="Q63">
        <f t="shared" si="6"/>
        <v>28</v>
      </c>
      <c r="R63">
        <v>46</v>
      </c>
      <c r="S63">
        <f t="shared" si="7"/>
        <v>282</v>
      </c>
      <c r="T63">
        <f t="shared" si="8"/>
        <v>9.4</v>
      </c>
      <c r="U63">
        <f t="shared" si="9"/>
        <v>10</v>
      </c>
      <c r="V63" s="18">
        <f t="shared" si="10"/>
        <v>5.6399999999999999E-2</v>
      </c>
      <c r="W63" s="9">
        <v>20.981999600000002</v>
      </c>
      <c r="X63" s="9">
        <v>-98.366158099999993</v>
      </c>
      <c r="Y63">
        <v>565883.3370691085</v>
      </c>
      <c r="Z63">
        <v>2320285.9706278052</v>
      </c>
      <c r="AA63" s="15" t="s">
        <v>5699</v>
      </c>
    </row>
    <row r="64" spans="1:27" x14ac:dyDescent="0.3">
      <c r="A64" t="s">
        <v>5196</v>
      </c>
      <c r="B64" t="s">
        <v>4400</v>
      </c>
      <c r="C64" t="s">
        <v>378</v>
      </c>
      <c r="D64" t="s">
        <v>502</v>
      </c>
      <c r="E64" t="s">
        <v>4401</v>
      </c>
      <c r="F64">
        <v>0</v>
      </c>
      <c r="G64">
        <f t="shared" si="1"/>
        <v>0</v>
      </c>
      <c r="H64">
        <v>1</v>
      </c>
      <c r="I64">
        <f t="shared" si="2"/>
        <v>5</v>
      </c>
      <c r="J64">
        <v>3</v>
      </c>
      <c r="K64">
        <f t="shared" si="3"/>
        <v>15</v>
      </c>
      <c r="L64">
        <v>2</v>
      </c>
      <c r="M64">
        <f t="shared" si="4"/>
        <v>14</v>
      </c>
      <c r="N64">
        <v>3</v>
      </c>
      <c r="O64">
        <f t="shared" si="5"/>
        <v>21</v>
      </c>
      <c r="P64">
        <v>2</v>
      </c>
      <c r="Q64">
        <f t="shared" si="6"/>
        <v>14</v>
      </c>
      <c r="R64">
        <v>11</v>
      </c>
      <c r="S64">
        <f t="shared" si="7"/>
        <v>69</v>
      </c>
      <c r="T64">
        <f t="shared" si="8"/>
        <v>2.2999999999999998</v>
      </c>
      <c r="U64">
        <f t="shared" si="9"/>
        <v>3</v>
      </c>
      <c r="V64" s="18">
        <f t="shared" si="10"/>
        <v>1.38E-2</v>
      </c>
      <c r="W64" s="9">
        <v>20.834271099999999</v>
      </c>
      <c r="X64" s="9">
        <v>-98.284895399999996</v>
      </c>
      <c r="Y64">
        <v>574403.15318619774</v>
      </c>
      <c r="Z64">
        <v>2303971.2802037196</v>
      </c>
      <c r="AA64" s="15" t="s">
        <v>5762</v>
      </c>
    </row>
    <row r="65" spans="1:27" x14ac:dyDescent="0.3">
      <c r="A65" t="s">
        <v>5196</v>
      </c>
      <c r="B65" t="s">
        <v>4405</v>
      </c>
      <c r="C65" t="s">
        <v>608</v>
      </c>
      <c r="D65" t="s">
        <v>502</v>
      </c>
      <c r="E65" t="s">
        <v>1105</v>
      </c>
      <c r="F65">
        <v>41</v>
      </c>
      <c r="G65">
        <f t="shared" si="1"/>
        <v>246</v>
      </c>
      <c r="H65">
        <v>47</v>
      </c>
      <c r="I65">
        <f t="shared" si="2"/>
        <v>235</v>
      </c>
      <c r="J65">
        <v>49</v>
      </c>
      <c r="K65">
        <f t="shared" si="3"/>
        <v>245</v>
      </c>
      <c r="L65">
        <v>35</v>
      </c>
      <c r="M65">
        <f t="shared" si="4"/>
        <v>245</v>
      </c>
      <c r="N65">
        <v>29</v>
      </c>
      <c r="O65">
        <f t="shared" si="5"/>
        <v>203</v>
      </c>
      <c r="P65">
        <v>51</v>
      </c>
      <c r="Q65">
        <f t="shared" si="6"/>
        <v>357</v>
      </c>
      <c r="R65">
        <v>252</v>
      </c>
      <c r="S65">
        <f t="shared" si="7"/>
        <v>1531</v>
      </c>
      <c r="T65">
        <f t="shared" si="8"/>
        <v>51.033333333333331</v>
      </c>
      <c r="U65">
        <f t="shared" si="9"/>
        <v>52</v>
      </c>
      <c r="V65" s="18">
        <f t="shared" si="10"/>
        <v>0.30620000000000003</v>
      </c>
      <c r="W65" s="9">
        <v>20.892222199999999</v>
      </c>
      <c r="X65" s="9">
        <v>-98.262222199999997</v>
      </c>
      <c r="Y65">
        <v>576732.87085416925</v>
      </c>
      <c r="Z65">
        <v>2310395.8230354567</v>
      </c>
      <c r="AA65" s="15" t="s">
        <v>5759</v>
      </c>
    </row>
    <row r="66" spans="1:27" x14ac:dyDescent="0.3">
      <c r="A66" t="s">
        <v>5196</v>
      </c>
      <c r="B66" t="s">
        <v>4406</v>
      </c>
      <c r="C66" t="s">
        <v>1154</v>
      </c>
      <c r="D66" t="s">
        <v>502</v>
      </c>
      <c r="E66" t="s">
        <v>1267</v>
      </c>
      <c r="F66">
        <v>7</v>
      </c>
      <c r="G66">
        <f t="shared" si="1"/>
        <v>42</v>
      </c>
      <c r="H66">
        <v>4</v>
      </c>
      <c r="I66">
        <f t="shared" si="2"/>
        <v>20</v>
      </c>
      <c r="J66">
        <v>6</v>
      </c>
      <c r="K66">
        <f t="shared" si="3"/>
        <v>30</v>
      </c>
      <c r="L66">
        <v>11</v>
      </c>
      <c r="M66">
        <f t="shared" si="4"/>
        <v>77</v>
      </c>
      <c r="N66">
        <v>11</v>
      </c>
      <c r="O66">
        <f t="shared" si="5"/>
        <v>77</v>
      </c>
      <c r="P66">
        <v>12</v>
      </c>
      <c r="Q66">
        <f t="shared" si="6"/>
        <v>84</v>
      </c>
      <c r="R66">
        <v>51</v>
      </c>
      <c r="S66">
        <f t="shared" si="7"/>
        <v>330</v>
      </c>
      <c r="T66">
        <f t="shared" si="8"/>
        <v>11</v>
      </c>
      <c r="U66">
        <f t="shared" si="9"/>
        <v>11</v>
      </c>
      <c r="V66" s="18">
        <f t="shared" si="10"/>
        <v>6.6000000000000003E-2</v>
      </c>
      <c r="W66" s="9">
        <v>20.795173200000001</v>
      </c>
      <c r="X66" s="9">
        <v>-98.25303439999999</v>
      </c>
      <c r="Y66">
        <v>577738.32128789439</v>
      </c>
      <c r="Z66">
        <v>2299659.0700905137</v>
      </c>
      <c r="AA66" s="15" t="s">
        <v>5762</v>
      </c>
    </row>
    <row r="67" spans="1:27" x14ac:dyDescent="0.3">
      <c r="A67" t="s">
        <v>5196</v>
      </c>
      <c r="B67" t="s">
        <v>4407</v>
      </c>
      <c r="C67" t="s">
        <v>271</v>
      </c>
      <c r="D67" t="s">
        <v>502</v>
      </c>
      <c r="E67" t="s">
        <v>1214</v>
      </c>
      <c r="F67">
        <v>7</v>
      </c>
      <c r="G67">
        <f t="shared" ref="G67:G130" si="11">F67*6</f>
        <v>42</v>
      </c>
      <c r="H67">
        <v>6</v>
      </c>
      <c r="I67">
        <f t="shared" ref="I67:I130" si="12">H67*5</f>
        <v>30</v>
      </c>
      <c r="J67">
        <v>9</v>
      </c>
      <c r="K67">
        <f t="shared" ref="K67:K130" si="13">J67*5</f>
        <v>45</v>
      </c>
      <c r="L67">
        <v>8</v>
      </c>
      <c r="M67">
        <f t="shared" ref="M67:M130" si="14">L67*7</f>
        <v>56</v>
      </c>
      <c r="N67">
        <v>6</v>
      </c>
      <c r="O67">
        <f t="shared" ref="O67:O130" si="15">N67*7</f>
        <v>42</v>
      </c>
      <c r="P67">
        <v>15</v>
      </c>
      <c r="Q67">
        <f t="shared" ref="Q67:Q130" si="16">P67*7</f>
        <v>105</v>
      </c>
      <c r="R67">
        <v>51</v>
      </c>
      <c r="S67">
        <f t="shared" ref="S67:S130" si="17">G67+I67+K67+M67+O67+Q67</f>
        <v>320</v>
      </c>
      <c r="T67">
        <f t="shared" ref="T67:T130" si="18">S67/30</f>
        <v>10.666666666666666</v>
      </c>
      <c r="U67">
        <f t="shared" ref="U67:U130" si="19">ROUNDUP(T67,0)</f>
        <v>11</v>
      </c>
      <c r="V67" s="18">
        <f t="shared" si="10"/>
        <v>6.4000000000000001E-2</v>
      </c>
      <c r="W67" s="9">
        <v>20.245099400000001</v>
      </c>
      <c r="X67" s="9">
        <v>-99.090538899999999</v>
      </c>
      <c r="Y67">
        <v>490543.89981884096</v>
      </c>
      <c r="Z67">
        <v>2238606.9604623499</v>
      </c>
      <c r="AA67" s="15" t="s">
        <v>5762</v>
      </c>
    </row>
    <row r="68" spans="1:27" x14ac:dyDescent="0.3">
      <c r="A68" t="s">
        <v>5196</v>
      </c>
      <c r="B68" t="s">
        <v>4409</v>
      </c>
      <c r="C68" t="s">
        <v>275</v>
      </c>
      <c r="D68" t="s">
        <v>438</v>
      </c>
      <c r="E68" t="s">
        <v>1205</v>
      </c>
      <c r="F68">
        <v>7</v>
      </c>
      <c r="G68">
        <f t="shared" si="11"/>
        <v>42</v>
      </c>
      <c r="H68">
        <v>6</v>
      </c>
      <c r="I68">
        <f t="shared" si="12"/>
        <v>30</v>
      </c>
      <c r="J68">
        <v>6</v>
      </c>
      <c r="K68">
        <f t="shared" si="13"/>
        <v>30</v>
      </c>
      <c r="L68">
        <v>9</v>
      </c>
      <c r="M68">
        <f t="shared" si="14"/>
        <v>63</v>
      </c>
      <c r="N68">
        <v>4</v>
      </c>
      <c r="O68">
        <f t="shared" si="15"/>
        <v>28</v>
      </c>
      <c r="P68">
        <v>10</v>
      </c>
      <c r="Q68">
        <f t="shared" si="16"/>
        <v>70</v>
      </c>
      <c r="R68">
        <v>42</v>
      </c>
      <c r="S68">
        <f t="shared" si="17"/>
        <v>263</v>
      </c>
      <c r="T68">
        <f t="shared" si="18"/>
        <v>8.7666666666666675</v>
      </c>
      <c r="U68">
        <f t="shared" si="19"/>
        <v>9</v>
      </c>
      <c r="V68" s="18">
        <f t="shared" si="10"/>
        <v>5.2600000000000001E-2</v>
      </c>
      <c r="W68" s="9">
        <v>20.906633899999999</v>
      </c>
      <c r="X68" s="9">
        <v>-98.339988999999989</v>
      </c>
      <c r="Y68">
        <v>568637.86495828012</v>
      </c>
      <c r="Z68">
        <v>2311955.6799159069</v>
      </c>
      <c r="AA68" s="15" t="s">
        <v>5659</v>
      </c>
    </row>
    <row r="69" spans="1:27" x14ac:dyDescent="0.3">
      <c r="A69" t="s">
        <v>5196</v>
      </c>
      <c r="B69" t="s">
        <v>4424</v>
      </c>
      <c r="C69" t="s">
        <v>286</v>
      </c>
      <c r="D69" t="s">
        <v>377</v>
      </c>
      <c r="E69" t="s">
        <v>1047</v>
      </c>
      <c r="F69">
        <v>7</v>
      </c>
      <c r="G69">
        <f t="shared" si="11"/>
        <v>42</v>
      </c>
      <c r="H69">
        <v>6</v>
      </c>
      <c r="I69">
        <f t="shared" si="12"/>
        <v>30</v>
      </c>
      <c r="J69">
        <v>4</v>
      </c>
      <c r="K69">
        <f t="shared" si="13"/>
        <v>20</v>
      </c>
      <c r="L69">
        <v>4</v>
      </c>
      <c r="M69">
        <f t="shared" si="14"/>
        <v>28</v>
      </c>
      <c r="N69">
        <v>8</v>
      </c>
      <c r="O69">
        <f t="shared" si="15"/>
        <v>56</v>
      </c>
      <c r="P69">
        <v>9</v>
      </c>
      <c r="Q69">
        <f t="shared" si="16"/>
        <v>63</v>
      </c>
      <c r="R69">
        <v>38</v>
      </c>
      <c r="S69">
        <f t="shared" si="17"/>
        <v>239</v>
      </c>
      <c r="T69">
        <f t="shared" si="18"/>
        <v>7.9666666666666668</v>
      </c>
      <c r="U69">
        <f t="shared" si="19"/>
        <v>8</v>
      </c>
      <c r="V69" s="18">
        <f t="shared" si="10"/>
        <v>4.7800000000000002E-2</v>
      </c>
      <c r="W69" s="9">
        <v>21.043364700000001</v>
      </c>
      <c r="X69" s="9">
        <v>-98.400947500000001</v>
      </c>
      <c r="Y69">
        <v>562241.66245868639</v>
      </c>
      <c r="Z69">
        <v>2327063.7700474784</v>
      </c>
      <c r="AA69" s="15" t="s">
        <v>5738</v>
      </c>
    </row>
    <row r="70" spans="1:27" x14ac:dyDescent="0.3">
      <c r="A70" t="s">
        <v>5196</v>
      </c>
      <c r="B70" t="s">
        <v>4429</v>
      </c>
      <c r="C70" t="s">
        <v>4430</v>
      </c>
      <c r="D70" t="s">
        <v>502</v>
      </c>
      <c r="E70" t="s">
        <v>622</v>
      </c>
      <c r="F70">
        <v>2</v>
      </c>
      <c r="G70">
        <f t="shared" si="11"/>
        <v>12</v>
      </c>
      <c r="H70">
        <v>3</v>
      </c>
      <c r="I70">
        <f t="shared" si="12"/>
        <v>15</v>
      </c>
      <c r="J70">
        <v>5</v>
      </c>
      <c r="K70">
        <f t="shared" si="13"/>
        <v>25</v>
      </c>
      <c r="L70">
        <v>3</v>
      </c>
      <c r="M70">
        <f t="shared" si="14"/>
        <v>21</v>
      </c>
      <c r="N70">
        <v>9</v>
      </c>
      <c r="O70">
        <f t="shared" si="15"/>
        <v>63</v>
      </c>
      <c r="P70">
        <v>4</v>
      </c>
      <c r="Q70">
        <f t="shared" si="16"/>
        <v>28</v>
      </c>
      <c r="R70">
        <v>26</v>
      </c>
      <c r="S70">
        <f t="shared" si="17"/>
        <v>164</v>
      </c>
      <c r="T70">
        <f t="shared" si="18"/>
        <v>5.4666666666666668</v>
      </c>
      <c r="U70">
        <f t="shared" si="19"/>
        <v>6</v>
      </c>
      <c r="V70" s="18">
        <f t="shared" si="10"/>
        <v>3.2800000000000003E-2</v>
      </c>
      <c r="W70" s="9">
        <v>20.907508100000001</v>
      </c>
      <c r="X70" s="9">
        <v>-98.280277599999991</v>
      </c>
      <c r="Y70">
        <v>574847.35510900617</v>
      </c>
      <c r="Z70">
        <v>2312079.1174805211</v>
      </c>
      <c r="AA70" s="15" t="s">
        <v>5759</v>
      </c>
    </row>
    <row r="71" spans="1:27" x14ac:dyDescent="0.3">
      <c r="A71" t="s">
        <v>5196</v>
      </c>
      <c r="B71" t="s">
        <v>4435</v>
      </c>
      <c r="C71" t="s">
        <v>266</v>
      </c>
      <c r="D71" t="s">
        <v>438</v>
      </c>
      <c r="E71" t="s">
        <v>1070</v>
      </c>
      <c r="F71">
        <v>12</v>
      </c>
      <c r="G71">
        <f t="shared" si="11"/>
        <v>72</v>
      </c>
      <c r="H71">
        <v>5</v>
      </c>
      <c r="I71">
        <f t="shared" si="12"/>
        <v>25</v>
      </c>
      <c r="J71">
        <v>14</v>
      </c>
      <c r="K71">
        <f t="shared" si="13"/>
        <v>70</v>
      </c>
      <c r="L71">
        <v>12</v>
      </c>
      <c r="M71">
        <f t="shared" si="14"/>
        <v>84</v>
      </c>
      <c r="N71">
        <v>13</v>
      </c>
      <c r="O71">
        <f t="shared" si="15"/>
        <v>91</v>
      </c>
      <c r="P71">
        <v>12</v>
      </c>
      <c r="Q71">
        <f t="shared" si="16"/>
        <v>84</v>
      </c>
      <c r="R71">
        <v>68</v>
      </c>
      <c r="S71">
        <f t="shared" si="17"/>
        <v>426</v>
      </c>
      <c r="T71">
        <f t="shared" si="18"/>
        <v>14.2</v>
      </c>
      <c r="U71">
        <f t="shared" si="19"/>
        <v>15</v>
      </c>
      <c r="V71" s="18">
        <f t="shared" si="10"/>
        <v>8.5199999999999998E-2</v>
      </c>
      <c r="W71" s="9">
        <v>20.920826699999999</v>
      </c>
      <c r="X71" s="9">
        <v>-98.359290899999991</v>
      </c>
      <c r="Y71">
        <v>566624.22900156269</v>
      </c>
      <c r="Z71">
        <v>2313518.3625395196</v>
      </c>
      <c r="AA71" s="15" t="s">
        <v>5620</v>
      </c>
    </row>
    <row r="72" spans="1:27" x14ac:dyDescent="0.3">
      <c r="A72" t="s">
        <v>5196</v>
      </c>
      <c r="B72" t="s">
        <v>4447</v>
      </c>
      <c r="C72" t="s">
        <v>280</v>
      </c>
      <c r="D72" t="s">
        <v>506</v>
      </c>
      <c r="E72" t="s">
        <v>622</v>
      </c>
      <c r="F72">
        <v>3</v>
      </c>
      <c r="G72">
        <f t="shared" si="11"/>
        <v>18</v>
      </c>
      <c r="H72">
        <v>6</v>
      </c>
      <c r="I72">
        <f t="shared" si="12"/>
        <v>30</v>
      </c>
      <c r="J72">
        <v>2</v>
      </c>
      <c r="K72">
        <f t="shared" si="13"/>
        <v>10</v>
      </c>
      <c r="L72">
        <v>2</v>
      </c>
      <c r="M72">
        <f t="shared" si="14"/>
        <v>14</v>
      </c>
      <c r="N72">
        <v>5</v>
      </c>
      <c r="O72">
        <f t="shared" si="15"/>
        <v>35</v>
      </c>
      <c r="P72">
        <v>4</v>
      </c>
      <c r="Q72">
        <f t="shared" si="16"/>
        <v>28</v>
      </c>
      <c r="R72">
        <v>22</v>
      </c>
      <c r="S72">
        <f t="shared" si="17"/>
        <v>135</v>
      </c>
      <c r="T72">
        <f t="shared" si="18"/>
        <v>4.5</v>
      </c>
      <c r="U72">
        <f t="shared" si="19"/>
        <v>5</v>
      </c>
      <c r="V72" s="18">
        <f t="shared" si="10"/>
        <v>2.7E-2</v>
      </c>
      <c r="W72" s="9">
        <v>21.0679801</v>
      </c>
      <c r="X72" s="9">
        <v>-98.253431699999993</v>
      </c>
      <c r="Y72">
        <v>577556.40985960548</v>
      </c>
      <c r="Z72">
        <v>2329852.8462249981</v>
      </c>
      <c r="AA72" s="15" t="s">
        <v>5646</v>
      </c>
    </row>
    <row r="73" spans="1:27" x14ac:dyDescent="0.3">
      <c r="A73" t="s">
        <v>5196</v>
      </c>
      <c r="B73" t="s">
        <v>4508</v>
      </c>
      <c r="C73" t="s">
        <v>441</v>
      </c>
      <c r="D73" t="s">
        <v>502</v>
      </c>
      <c r="E73" t="s">
        <v>1270</v>
      </c>
      <c r="F73">
        <v>14</v>
      </c>
      <c r="G73">
        <f t="shared" si="11"/>
        <v>84</v>
      </c>
      <c r="H73">
        <v>10</v>
      </c>
      <c r="I73">
        <f t="shared" si="12"/>
        <v>50</v>
      </c>
      <c r="J73">
        <v>9</v>
      </c>
      <c r="K73">
        <f t="shared" si="13"/>
        <v>45</v>
      </c>
      <c r="L73">
        <v>11</v>
      </c>
      <c r="M73">
        <f t="shared" si="14"/>
        <v>77</v>
      </c>
      <c r="N73">
        <v>15</v>
      </c>
      <c r="O73">
        <f t="shared" si="15"/>
        <v>105</v>
      </c>
      <c r="P73">
        <v>14</v>
      </c>
      <c r="Q73">
        <f t="shared" si="16"/>
        <v>98</v>
      </c>
      <c r="R73">
        <v>73</v>
      </c>
      <c r="S73">
        <f t="shared" si="17"/>
        <v>459</v>
      </c>
      <c r="T73">
        <f t="shared" si="18"/>
        <v>15.3</v>
      </c>
      <c r="U73">
        <f t="shared" si="19"/>
        <v>16</v>
      </c>
      <c r="V73" s="18">
        <f t="shared" si="10"/>
        <v>9.1800000000000007E-2</v>
      </c>
      <c r="W73" s="9">
        <v>20.796707900000001</v>
      </c>
      <c r="X73" s="9">
        <v>-98.268708399999994</v>
      </c>
      <c r="Y73">
        <v>576106.25712466659</v>
      </c>
      <c r="Z73">
        <v>2299821.4542554207</v>
      </c>
      <c r="AA73" s="15" t="s">
        <v>5762</v>
      </c>
    </row>
    <row r="74" spans="1:27" x14ac:dyDescent="0.3">
      <c r="A74" t="s">
        <v>5196</v>
      </c>
      <c r="B74" t="s">
        <v>4509</v>
      </c>
      <c r="C74" t="s">
        <v>362</v>
      </c>
      <c r="D74" t="s">
        <v>502</v>
      </c>
      <c r="E74" t="s">
        <v>632</v>
      </c>
      <c r="F74">
        <v>5</v>
      </c>
      <c r="G74">
        <f t="shared" si="11"/>
        <v>30</v>
      </c>
      <c r="H74">
        <v>7</v>
      </c>
      <c r="I74">
        <f t="shared" si="12"/>
        <v>35</v>
      </c>
      <c r="J74">
        <v>9</v>
      </c>
      <c r="K74">
        <f t="shared" si="13"/>
        <v>45</v>
      </c>
      <c r="L74">
        <v>12</v>
      </c>
      <c r="M74">
        <f t="shared" si="14"/>
        <v>84</v>
      </c>
      <c r="N74">
        <v>6</v>
      </c>
      <c r="O74">
        <f t="shared" si="15"/>
        <v>42</v>
      </c>
      <c r="P74">
        <v>11</v>
      </c>
      <c r="Q74">
        <f t="shared" si="16"/>
        <v>77</v>
      </c>
      <c r="R74">
        <v>50</v>
      </c>
      <c r="S74">
        <f t="shared" si="17"/>
        <v>313</v>
      </c>
      <c r="T74">
        <f t="shared" si="18"/>
        <v>10.433333333333334</v>
      </c>
      <c r="U74">
        <f t="shared" si="19"/>
        <v>11</v>
      </c>
      <c r="V74" s="18">
        <f t="shared" si="10"/>
        <v>6.2600000000000003E-2</v>
      </c>
      <c r="W74" s="9">
        <v>20.916597400000001</v>
      </c>
      <c r="X74" s="9">
        <v>-98.264374099999998</v>
      </c>
      <c r="Y74">
        <v>576496.69274457614</v>
      </c>
      <c r="Z74">
        <v>2313092.6035565231</v>
      </c>
      <c r="AA74" s="15" t="s">
        <v>5759</v>
      </c>
    </row>
    <row r="75" spans="1:27" x14ac:dyDescent="0.3">
      <c r="A75" t="s">
        <v>5196</v>
      </c>
      <c r="B75" t="s">
        <v>4510</v>
      </c>
      <c r="C75" t="s">
        <v>365</v>
      </c>
      <c r="D75" t="s">
        <v>502</v>
      </c>
      <c r="E75" t="s">
        <v>1306</v>
      </c>
      <c r="F75">
        <v>4</v>
      </c>
      <c r="G75">
        <f t="shared" si="11"/>
        <v>24</v>
      </c>
      <c r="H75">
        <v>8</v>
      </c>
      <c r="I75">
        <f t="shared" si="12"/>
        <v>40</v>
      </c>
      <c r="J75">
        <v>6</v>
      </c>
      <c r="K75">
        <f t="shared" si="13"/>
        <v>30</v>
      </c>
      <c r="L75">
        <v>4</v>
      </c>
      <c r="M75">
        <f t="shared" si="14"/>
        <v>28</v>
      </c>
      <c r="N75">
        <v>4</v>
      </c>
      <c r="O75">
        <f t="shared" si="15"/>
        <v>28</v>
      </c>
      <c r="P75">
        <v>6</v>
      </c>
      <c r="Q75">
        <f t="shared" si="16"/>
        <v>42</v>
      </c>
      <c r="R75">
        <v>32</v>
      </c>
      <c r="S75">
        <f t="shared" si="17"/>
        <v>192</v>
      </c>
      <c r="T75">
        <f t="shared" si="18"/>
        <v>6.4</v>
      </c>
      <c r="U75">
        <f t="shared" si="19"/>
        <v>7</v>
      </c>
      <c r="V75" s="18">
        <f t="shared" si="10"/>
        <v>3.8399999999999997E-2</v>
      </c>
      <c r="W75" s="9">
        <v>21.085357699999999</v>
      </c>
      <c r="X75" s="9">
        <v>-98.329035399999995</v>
      </c>
      <c r="Y75">
        <v>569694.02100416622</v>
      </c>
      <c r="Z75">
        <v>2331741.2601896883</v>
      </c>
      <c r="AA75" s="15" t="s">
        <v>5762</v>
      </c>
    </row>
    <row r="76" spans="1:27" x14ac:dyDescent="0.3">
      <c r="A76" t="s">
        <v>5196</v>
      </c>
      <c r="B76" t="s">
        <v>4511</v>
      </c>
      <c r="C76" t="s">
        <v>1972</v>
      </c>
      <c r="D76" t="s">
        <v>502</v>
      </c>
      <c r="E76" t="s">
        <v>1266</v>
      </c>
      <c r="F76">
        <v>5</v>
      </c>
      <c r="G76">
        <f t="shared" si="11"/>
        <v>30</v>
      </c>
      <c r="H76">
        <v>2</v>
      </c>
      <c r="I76">
        <f t="shared" si="12"/>
        <v>10</v>
      </c>
      <c r="J76">
        <v>5</v>
      </c>
      <c r="K76">
        <f t="shared" si="13"/>
        <v>25</v>
      </c>
      <c r="L76">
        <v>6</v>
      </c>
      <c r="M76">
        <f t="shared" si="14"/>
        <v>42</v>
      </c>
      <c r="N76">
        <v>7</v>
      </c>
      <c r="O76">
        <f t="shared" si="15"/>
        <v>49</v>
      </c>
      <c r="P76">
        <v>4</v>
      </c>
      <c r="Q76">
        <f t="shared" si="16"/>
        <v>28</v>
      </c>
      <c r="R76">
        <v>29</v>
      </c>
      <c r="S76">
        <f t="shared" si="17"/>
        <v>184</v>
      </c>
      <c r="T76">
        <f t="shared" si="18"/>
        <v>6.1333333333333337</v>
      </c>
      <c r="U76">
        <f t="shared" si="19"/>
        <v>7</v>
      </c>
      <c r="V76" s="18">
        <f t="shared" si="10"/>
        <v>3.6799999999999999E-2</v>
      </c>
      <c r="W76" s="9">
        <v>20.888202100000001</v>
      </c>
      <c r="X76" s="9">
        <v>-98.292861099999996</v>
      </c>
      <c r="Y76">
        <v>573548.09407102503</v>
      </c>
      <c r="Z76">
        <v>2309936.5575627764</v>
      </c>
      <c r="AA76" s="15" t="s">
        <v>5759</v>
      </c>
    </row>
    <row r="77" spans="1:27" x14ac:dyDescent="0.3">
      <c r="A77" t="s">
        <v>5196</v>
      </c>
      <c r="B77" t="s">
        <v>4512</v>
      </c>
      <c r="C77" t="s">
        <v>489</v>
      </c>
      <c r="D77" t="s">
        <v>502</v>
      </c>
      <c r="E77" t="s">
        <v>1102</v>
      </c>
      <c r="F77">
        <v>7</v>
      </c>
      <c r="G77">
        <f t="shared" si="11"/>
        <v>42</v>
      </c>
      <c r="H77">
        <v>5</v>
      </c>
      <c r="I77">
        <f t="shared" si="12"/>
        <v>25</v>
      </c>
      <c r="J77">
        <v>5</v>
      </c>
      <c r="K77">
        <f t="shared" si="13"/>
        <v>25</v>
      </c>
      <c r="L77">
        <v>7</v>
      </c>
      <c r="M77">
        <f t="shared" si="14"/>
        <v>49</v>
      </c>
      <c r="N77">
        <v>4</v>
      </c>
      <c r="O77">
        <f t="shared" si="15"/>
        <v>28</v>
      </c>
      <c r="P77">
        <v>6</v>
      </c>
      <c r="Q77">
        <f t="shared" si="16"/>
        <v>42</v>
      </c>
      <c r="R77">
        <v>34</v>
      </c>
      <c r="S77">
        <f t="shared" si="17"/>
        <v>211</v>
      </c>
      <c r="T77">
        <f t="shared" si="18"/>
        <v>7.0333333333333332</v>
      </c>
      <c r="U77">
        <f t="shared" si="19"/>
        <v>8</v>
      </c>
      <c r="V77" s="18">
        <f t="shared" si="10"/>
        <v>4.2200000000000001E-2</v>
      </c>
      <c r="W77" s="9">
        <v>20.818325600000001</v>
      </c>
      <c r="X77" s="9">
        <v>-98.285921599999995</v>
      </c>
      <c r="Y77">
        <v>574304.19823902601</v>
      </c>
      <c r="Z77">
        <v>2302206.0071033621</v>
      </c>
      <c r="AA77" s="15" t="s">
        <v>5762</v>
      </c>
    </row>
    <row r="78" spans="1:27" x14ac:dyDescent="0.3">
      <c r="A78" t="s">
        <v>5196</v>
      </c>
      <c r="B78" t="s">
        <v>4513</v>
      </c>
      <c r="C78" t="s">
        <v>558</v>
      </c>
      <c r="D78" t="s">
        <v>502</v>
      </c>
      <c r="E78" t="s">
        <v>1159</v>
      </c>
      <c r="F78">
        <v>10</v>
      </c>
      <c r="G78">
        <f t="shared" si="11"/>
        <v>60</v>
      </c>
      <c r="H78">
        <v>10</v>
      </c>
      <c r="I78">
        <f t="shared" si="12"/>
        <v>50</v>
      </c>
      <c r="J78">
        <v>9</v>
      </c>
      <c r="K78">
        <f t="shared" si="13"/>
        <v>45</v>
      </c>
      <c r="L78">
        <v>11</v>
      </c>
      <c r="M78">
        <f t="shared" si="14"/>
        <v>77</v>
      </c>
      <c r="N78">
        <v>10</v>
      </c>
      <c r="O78">
        <f t="shared" si="15"/>
        <v>70</v>
      </c>
      <c r="P78">
        <v>6</v>
      </c>
      <c r="Q78">
        <f t="shared" si="16"/>
        <v>42</v>
      </c>
      <c r="R78">
        <v>56</v>
      </c>
      <c r="S78">
        <f t="shared" si="17"/>
        <v>344</v>
      </c>
      <c r="T78">
        <f t="shared" si="18"/>
        <v>11.466666666666667</v>
      </c>
      <c r="U78">
        <f t="shared" si="19"/>
        <v>12</v>
      </c>
      <c r="V78" s="18">
        <f t="shared" si="10"/>
        <v>6.88E-2</v>
      </c>
      <c r="W78" s="9">
        <v>20.8702793</v>
      </c>
      <c r="X78" s="9">
        <v>-98.281816800000001</v>
      </c>
      <c r="Y78">
        <v>574705.69646122586</v>
      </c>
      <c r="Z78">
        <v>2307957.9978938638</v>
      </c>
      <c r="AA78" s="15" t="s">
        <v>5759</v>
      </c>
    </row>
    <row r="79" spans="1:27" x14ac:dyDescent="0.3">
      <c r="A79" t="s">
        <v>5196</v>
      </c>
      <c r="B79" t="s">
        <v>4514</v>
      </c>
      <c r="C79" t="s">
        <v>5160</v>
      </c>
      <c r="D79" t="s">
        <v>502</v>
      </c>
      <c r="E79" t="s">
        <v>1104</v>
      </c>
      <c r="F79">
        <v>15</v>
      </c>
      <c r="G79">
        <f t="shared" si="11"/>
        <v>90</v>
      </c>
      <c r="H79">
        <v>10</v>
      </c>
      <c r="I79">
        <f t="shared" si="12"/>
        <v>50</v>
      </c>
      <c r="J79">
        <v>10</v>
      </c>
      <c r="K79">
        <f t="shared" si="13"/>
        <v>50</v>
      </c>
      <c r="L79">
        <v>11</v>
      </c>
      <c r="M79">
        <f t="shared" si="14"/>
        <v>77</v>
      </c>
      <c r="N79">
        <v>12</v>
      </c>
      <c r="O79">
        <f t="shared" si="15"/>
        <v>84</v>
      </c>
      <c r="P79">
        <v>11</v>
      </c>
      <c r="Q79">
        <f t="shared" si="16"/>
        <v>77</v>
      </c>
      <c r="R79">
        <v>69</v>
      </c>
      <c r="S79">
        <f t="shared" si="17"/>
        <v>428</v>
      </c>
      <c r="T79">
        <f t="shared" si="18"/>
        <v>14.266666666666667</v>
      </c>
      <c r="U79">
        <f t="shared" si="19"/>
        <v>15</v>
      </c>
      <c r="V79" s="18">
        <f t="shared" si="10"/>
        <v>8.5599999999999996E-2</v>
      </c>
      <c r="W79" s="9">
        <v>20.881586299999999</v>
      </c>
      <c r="X79" s="9">
        <v>-98.307817499999999</v>
      </c>
      <c r="Y79">
        <v>571995.60518561525</v>
      </c>
      <c r="Z79">
        <v>2309197.5651175571</v>
      </c>
      <c r="AA79" s="15" t="s">
        <v>5759</v>
      </c>
    </row>
    <row r="80" spans="1:27" x14ac:dyDescent="0.3">
      <c r="A80" t="s">
        <v>5196</v>
      </c>
      <c r="B80" t="s">
        <v>4515</v>
      </c>
      <c r="C80" t="s">
        <v>378</v>
      </c>
      <c r="D80" t="s">
        <v>502</v>
      </c>
      <c r="E80" t="s">
        <v>1065</v>
      </c>
      <c r="F80">
        <v>6</v>
      </c>
      <c r="G80">
        <f t="shared" si="11"/>
        <v>36</v>
      </c>
      <c r="H80">
        <v>9</v>
      </c>
      <c r="I80">
        <f t="shared" si="12"/>
        <v>45</v>
      </c>
      <c r="J80">
        <v>7</v>
      </c>
      <c r="K80">
        <f t="shared" si="13"/>
        <v>35</v>
      </c>
      <c r="L80">
        <v>7</v>
      </c>
      <c r="M80">
        <f t="shared" si="14"/>
        <v>49</v>
      </c>
      <c r="N80">
        <v>8</v>
      </c>
      <c r="O80">
        <f t="shared" si="15"/>
        <v>56</v>
      </c>
      <c r="P80">
        <v>11</v>
      </c>
      <c r="Q80">
        <f t="shared" si="16"/>
        <v>77</v>
      </c>
      <c r="R80">
        <v>48</v>
      </c>
      <c r="S80">
        <f t="shared" si="17"/>
        <v>298</v>
      </c>
      <c r="T80">
        <f t="shared" si="18"/>
        <v>9.9333333333333336</v>
      </c>
      <c r="U80">
        <f t="shared" si="19"/>
        <v>10</v>
      </c>
      <c r="V80" s="18">
        <f t="shared" si="10"/>
        <v>5.96E-2</v>
      </c>
      <c r="W80" s="9">
        <v>20.8239184</v>
      </c>
      <c r="X80" s="9">
        <v>-98.261980299999991</v>
      </c>
      <c r="Y80">
        <v>576792.7037898713</v>
      </c>
      <c r="Z80">
        <v>2302836.2241086061</v>
      </c>
      <c r="AA80" s="15" t="s">
        <v>5762</v>
      </c>
    </row>
    <row r="81" spans="1:27" x14ac:dyDescent="0.3">
      <c r="A81" t="s">
        <v>5196</v>
      </c>
      <c r="B81" t="s">
        <v>4516</v>
      </c>
      <c r="C81" t="s">
        <v>1084</v>
      </c>
      <c r="D81" t="s">
        <v>502</v>
      </c>
      <c r="E81" t="s">
        <v>1086</v>
      </c>
      <c r="F81">
        <v>13</v>
      </c>
      <c r="G81">
        <f t="shared" si="11"/>
        <v>78</v>
      </c>
      <c r="H81">
        <v>22</v>
      </c>
      <c r="I81">
        <f t="shared" si="12"/>
        <v>110</v>
      </c>
      <c r="J81">
        <v>25</v>
      </c>
      <c r="K81">
        <f t="shared" si="13"/>
        <v>125</v>
      </c>
      <c r="L81">
        <v>18</v>
      </c>
      <c r="M81">
        <f t="shared" si="14"/>
        <v>126</v>
      </c>
      <c r="N81">
        <v>20</v>
      </c>
      <c r="O81">
        <f t="shared" si="15"/>
        <v>140</v>
      </c>
      <c r="P81">
        <v>19</v>
      </c>
      <c r="Q81">
        <f t="shared" si="16"/>
        <v>133</v>
      </c>
      <c r="R81">
        <v>117</v>
      </c>
      <c r="S81">
        <f t="shared" si="17"/>
        <v>712</v>
      </c>
      <c r="T81">
        <f t="shared" si="18"/>
        <v>23.733333333333334</v>
      </c>
      <c r="U81">
        <f t="shared" si="19"/>
        <v>24</v>
      </c>
      <c r="V81" s="18">
        <f t="shared" si="10"/>
        <v>0.1424</v>
      </c>
      <c r="W81" s="9">
        <v>20.846111100000002</v>
      </c>
      <c r="X81" s="9">
        <v>-98.333888799999997</v>
      </c>
      <c r="Y81">
        <v>569300.0291340804</v>
      </c>
      <c r="Z81">
        <v>2305259.832723733</v>
      </c>
      <c r="AA81" s="15" t="s">
        <v>5762</v>
      </c>
    </row>
    <row r="82" spans="1:27" x14ac:dyDescent="0.3">
      <c r="A82" t="s">
        <v>5196</v>
      </c>
      <c r="B82" t="s">
        <v>4517</v>
      </c>
      <c r="C82" t="s">
        <v>1154</v>
      </c>
      <c r="D82" t="s">
        <v>502</v>
      </c>
      <c r="E82" t="s">
        <v>1160</v>
      </c>
      <c r="F82">
        <v>13</v>
      </c>
      <c r="G82">
        <f t="shared" si="11"/>
        <v>78</v>
      </c>
      <c r="H82">
        <v>9</v>
      </c>
      <c r="I82">
        <f t="shared" si="12"/>
        <v>45</v>
      </c>
      <c r="J82">
        <v>11</v>
      </c>
      <c r="K82">
        <f t="shared" si="13"/>
        <v>55</v>
      </c>
      <c r="L82">
        <v>6</v>
      </c>
      <c r="M82">
        <f t="shared" si="14"/>
        <v>42</v>
      </c>
      <c r="N82">
        <v>14</v>
      </c>
      <c r="O82">
        <f t="shared" si="15"/>
        <v>98</v>
      </c>
      <c r="P82">
        <v>6</v>
      </c>
      <c r="Q82">
        <f t="shared" si="16"/>
        <v>42</v>
      </c>
      <c r="R82">
        <v>59</v>
      </c>
      <c r="S82">
        <f t="shared" si="17"/>
        <v>360</v>
      </c>
      <c r="T82">
        <f t="shared" si="18"/>
        <v>12</v>
      </c>
      <c r="U82">
        <f t="shared" si="19"/>
        <v>12</v>
      </c>
      <c r="V82" s="18">
        <f t="shared" si="10"/>
        <v>7.1999999999999995E-2</v>
      </c>
      <c r="W82" s="9">
        <v>20.8255865</v>
      </c>
      <c r="X82" s="9">
        <v>-98.2886582</v>
      </c>
      <c r="Y82">
        <v>574015.88065711851</v>
      </c>
      <c r="Z82">
        <v>2303008.3616473442</v>
      </c>
      <c r="AA82" s="15" t="s">
        <v>5762</v>
      </c>
    </row>
    <row r="83" spans="1:27" x14ac:dyDescent="0.3">
      <c r="A83" t="s">
        <v>5196</v>
      </c>
      <c r="B83" t="s">
        <v>4518</v>
      </c>
      <c r="C83" t="s">
        <v>1099</v>
      </c>
      <c r="D83" t="s">
        <v>502</v>
      </c>
      <c r="E83" t="s">
        <v>1268</v>
      </c>
      <c r="F83">
        <v>11</v>
      </c>
      <c r="G83">
        <f t="shared" si="11"/>
        <v>66</v>
      </c>
      <c r="H83">
        <v>16</v>
      </c>
      <c r="I83">
        <f t="shared" si="12"/>
        <v>80</v>
      </c>
      <c r="J83">
        <v>10</v>
      </c>
      <c r="K83">
        <f t="shared" si="13"/>
        <v>50</v>
      </c>
      <c r="L83">
        <v>10</v>
      </c>
      <c r="M83">
        <f t="shared" si="14"/>
        <v>70</v>
      </c>
      <c r="N83">
        <v>5</v>
      </c>
      <c r="O83">
        <f t="shared" si="15"/>
        <v>35</v>
      </c>
      <c r="P83">
        <v>12</v>
      </c>
      <c r="Q83">
        <f t="shared" si="16"/>
        <v>84</v>
      </c>
      <c r="R83">
        <v>64</v>
      </c>
      <c r="S83">
        <f t="shared" si="17"/>
        <v>385</v>
      </c>
      <c r="T83">
        <f t="shared" si="18"/>
        <v>12.833333333333334</v>
      </c>
      <c r="U83">
        <f t="shared" si="19"/>
        <v>13</v>
      </c>
      <c r="V83" s="18">
        <f t="shared" si="10"/>
        <v>7.6999999999999999E-2</v>
      </c>
      <c r="W83" s="9">
        <v>20.843471000000001</v>
      </c>
      <c r="X83" s="9">
        <v>-98.312437099999997</v>
      </c>
      <c r="Y83">
        <v>571533.12086906633</v>
      </c>
      <c r="Z83">
        <v>2304977.0177242546</v>
      </c>
      <c r="AA83" s="15" t="s">
        <v>5762</v>
      </c>
    </row>
    <row r="84" spans="1:27" x14ac:dyDescent="0.3">
      <c r="A84" t="s">
        <v>5196</v>
      </c>
      <c r="B84" t="s">
        <v>4519</v>
      </c>
      <c r="C84" t="s">
        <v>618</v>
      </c>
      <c r="D84" t="s">
        <v>502</v>
      </c>
      <c r="E84" t="s">
        <v>1161</v>
      </c>
      <c r="F84">
        <v>15</v>
      </c>
      <c r="G84">
        <f t="shared" si="11"/>
        <v>90</v>
      </c>
      <c r="H84">
        <v>12</v>
      </c>
      <c r="I84">
        <f t="shared" si="12"/>
        <v>60</v>
      </c>
      <c r="J84">
        <v>15</v>
      </c>
      <c r="K84">
        <f t="shared" si="13"/>
        <v>75</v>
      </c>
      <c r="L84">
        <v>14</v>
      </c>
      <c r="M84">
        <f t="shared" si="14"/>
        <v>98</v>
      </c>
      <c r="N84">
        <v>15</v>
      </c>
      <c r="O84">
        <f t="shared" si="15"/>
        <v>105</v>
      </c>
      <c r="P84">
        <v>15</v>
      </c>
      <c r="Q84">
        <f t="shared" si="16"/>
        <v>105</v>
      </c>
      <c r="R84">
        <v>86</v>
      </c>
      <c r="S84">
        <f t="shared" si="17"/>
        <v>533</v>
      </c>
      <c r="T84">
        <f t="shared" si="18"/>
        <v>17.766666666666666</v>
      </c>
      <c r="U84">
        <f t="shared" si="19"/>
        <v>18</v>
      </c>
      <c r="V84" s="18">
        <f t="shared" si="10"/>
        <v>0.1066</v>
      </c>
      <c r="W84" s="9">
        <v>20.868641400000001</v>
      </c>
      <c r="X84" s="9">
        <v>-98.3117527</v>
      </c>
      <c r="Y84">
        <v>571592.41326383129</v>
      </c>
      <c r="Z84">
        <v>2307763.1032077027</v>
      </c>
      <c r="AA84" s="15" t="s">
        <v>5759</v>
      </c>
    </row>
    <row r="85" spans="1:27" x14ac:dyDescent="0.3">
      <c r="A85" t="s">
        <v>5196</v>
      </c>
      <c r="B85" t="s">
        <v>4520</v>
      </c>
      <c r="C85" t="s">
        <v>378</v>
      </c>
      <c r="D85" t="s">
        <v>502</v>
      </c>
      <c r="E85" t="s">
        <v>1269</v>
      </c>
      <c r="F85">
        <v>7</v>
      </c>
      <c r="G85">
        <f t="shared" si="11"/>
        <v>42</v>
      </c>
      <c r="H85">
        <v>10</v>
      </c>
      <c r="I85">
        <f t="shared" si="12"/>
        <v>50</v>
      </c>
      <c r="J85">
        <v>12</v>
      </c>
      <c r="K85">
        <f t="shared" si="13"/>
        <v>60</v>
      </c>
      <c r="L85">
        <v>9</v>
      </c>
      <c r="M85">
        <f t="shared" si="14"/>
        <v>63</v>
      </c>
      <c r="N85">
        <v>10</v>
      </c>
      <c r="O85">
        <f t="shared" si="15"/>
        <v>70</v>
      </c>
      <c r="P85">
        <v>12</v>
      </c>
      <c r="Q85">
        <f t="shared" si="16"/>
        <v>84</v>
      </c>
      <c r="R85">
        <v>60</v>
      </c>
      <c r="S85">
        <f t="shared" si="17"/>
        <v>369</v>
      </c>
      <c r="T85">
        <f t="shared" si="18"/>
        <v>12.3</v>
      </c>
      <c r="U85">
        <f t="shared" si="19"/>
        <v>13</v>
      </c>
      <c r="V85" s="18">
        <f t="shared" si="10"/>
        <v>7.3800000000000004E-2</v>
      </c>
      <c r="W85" s="9">
        <v>20.8465749</v>
      </c>
      <c r="X85" s="9">
        <v>-98.267451899999998</v>
      </c>
      <c r="Y85">
        <v>576211.94353512418</v>
      </c>
      <c r="Z85">
        <v>2305341.1892337599</v>
      </c>
      <c r="AA85" s="15" t="s">
        <v>5762</v>
      </c>
    </row>
    <row r="86" spans="1:27" x14ac:dyDescent="0.3">
      <c r="A86" t="s">
        <v>5196</v>
      </c>
      <c r="B86" t="s">
        <v>4521</v>
      </c>
      <c r="C86" t="s">
        <v>1154</v>
      </c>
      <c r="D86" t="s">
        <v>502</v>
      </c>
      <c r="E86" t="s">
        <v>1287</v>
      </c>
      <c r="F86">
        <v>1</v>
      </c>
      <c r="G86">
        <f t="shared" si="11"/>
        <v>6</v>
      </c>
      <c r="H86">
        <v>11</v>
      </c>
      <c r="I86">
        <f t="shared" si="12"/>
        <v>55</v>
      </c>
      <c r="J86">
        <v>5</v>
      </c>
      <c r="K86">
        <f t="shared" si="13"/>
        <v>25</v>
      </c>
      <c r="L86">
        <v>4</v>
      </c>
      <c r="M86">
        <f t="shared" si="14"/>
        <v>28</v>
      </c>
      <c r="N86">
        <v>8</v>
      </c>
      <c r="O86">
        <f t="shared" si="15"/>
        <v>56</v>
      </c>
      <c r="P86">
        <v>8</v>
      </c>
      <c r="Q86">
        <f t="shared" si="16"/>
        <v>56</v>
      </c>
      <c r="R86">
        <v>37</v>
      </c>
      <c r="S86">
        <f t="shared" si="17"/>
        <v>226</v>
      </c>
      <c r="T86">
        <f t="shared" si="18"/>
        <v>7.5333333333333332</v>
      </c>
      <c r="U86">
        <f t="shared" si="19"/>
        <v>8</v>
      </c>
      <c r="V86" s="18">
        <f t="shared" si="10"/>
        <v>4.5199999999999997E-2</v>
      </c>
      <c r="W86" s="9">
        <v>20.888333299999999</v>
      </c>
      <c r="X86" s="9">
        <v>-98.284444399999998</v>
      </c>
      <c r="Y86">
        <v>574423.46741319378</v>
      </c>
      <c r="Z86">
        <v>2309954.9539355692</v>
      </c>
      <c r="AA86" s="15" t="s">
        <v>5759</v>
      </c>
    </row>
    <row r="87" spans="1:27" x14ac:dyDescent="0.3">
      <c r="A87" t="s">
        <v>5196</v>
      </c>
      <c r="B87" t="s">
        <v>4522</v>
      </c>
      <c r="C87" t="s">
        <v>4523</v>
      </c>
      <c r="D87" t="s">
        <v>502</v>
      </c>
      <c r="E87" t="s">
        <v>1098</v>
      </c>
      <c r="F87">
        <v>11</v>
      </c>
      <c r="G87">
        <f t="shared" si="11"/>
        <v>66</v>
      </c>
      <c r="H87">
        <v>9</v>
      </c>
      <c r="I87">
        <f t="shared" si="12"/>
        <v>45</v>
      </c>
      <c r="J87">
        <v>5</v>
      </c>
      <c r="K87">
        <f t="shared" si="13"/>
        <v>25</v>
      </c>
      <c r="L87">
        <v>12</v>
      </c>
      <c r="M87">
        <f t="shared" si="14"/>
        <v>84</v>
      </c>
      <c r="N87">
        <v>13</v>
      </c>
      <c r="O87">
        <f t="shared" si="15"/>
        <v>91</v>
      </c>
      <c r="P87">
        <v>11</v>
      </c>
      <c r="Q87">
        <f t="shared" si="16"/>
        <v>77</v>
      </c>
      <c r="R87">
        <v>61</v>
      </c>
      <c r="S87">
        <f t="shared" si="17"/>
        <v>388</v>
      </c>
      <c r="T87">
        <f t="shared" si="18"/>
        <v>12.933333333333334</v>
      </c>
      <c r="U87">
        <f t="shared" si="19"/>
        <v>13</v>
      </c>
      <c r="V87" s="18">
        <f t="shared" si="10"/>
        <v>7.7600000000000002E-2</v>
      </c>
      <c r="W87" s="9">
        <v>20.9173455</v>
      </c>
      <c r="X87" s="9">
        <v>-98.2544343</v>
      </c>
      <c r="Y87">
        <v>577529.97723066178</v>
      </c>
      <c r="Z87">
        <v>2313180.1725598304</v>
      </c>
      <c r="AA87" s="15" t="s">
        <v>5759</v>
      </c>
    </row>
    <row r="88" spans="1:27" x14ac:dyDescent="0.3">
      <c r="A88" t="s">
        <v>5196</v>
      </c>
      <c r="B88" t="s">
        <v>4524</v>
      </c>
      <c r="C88" t="s">
        <v>5559</v>
      </c>
      <c r="D88" t="s">
        <v>502</v>
      </c>
      <c r="E88" t="s">
        <v>1164</v>
      </c>
      <c r="F88">
        <v>27</v>
      </c>
      <c r="G88">
        <f t="shared" si="11"/>
        <v>162</v>
      </c>
      <c r="H88">
        <v>30</v>
      </c>
      <c r="I88">
        <f t="shared" si="12"/>
        <v>150</v>
      </c>
      <c r="J88">
        <v>34</v>
      </c>
      <c r="K88">
        <f t="shared" si="13"/>
        <v>170</v>
      </c>
      <c r="L88">
        <v>22</v>
      </c>
      <c r="M88">
        <f t="shared" si="14"/>
        <v>154</v>
      </c>
      <c r="N88">
        <v>34</v>
      </c>
      <c r="O88">
        <f t="shared" si="15"/>
        <v>238</v>
      </c>
      <c r="P88">
        <v>25</v>
      </c>
      <c r="Q88">
        <f t="shared" si="16"/>
        <v>175</v>
      </c>
      <c r="R88">
        <v>172</v>
      </c>
      <c r="S88">
        <f t="shared" si="17"/>
        <v>1049</v>
      </c>
      <c r="T88">
        <f t="shared" si="18"/>
        <v>34.966666666666669</v>
      </c>
      <c r="U88">
        <f t="shared" si="19"/>
        <v>35</v>
      </c>
      <c r="V88" s="18">
        <f t="shared" si="10"/>
        <v>0.20979999999999999</v>
      </c>
      <c r="W88" s="9">
        <v>20.8651105</v>
      </c>
      <c r="X88" s="9">
        <v>-98.28620269999999</v>
      </c>
      <c r="Y88">
        <v>574251.99446422677</v>
      </c>
      <c r="Z88">
        <v>2307383.8969031367</v>
      </c>
      <c r="AA88" s="15" t="s">
        <v>5762</v>
      </c>
    </row>
    <row r="89" spans="1:27" x14ac:dyDescent="0.3">
      <c r="A89" t="s">
        <v>5196</v>
      </c>
      <c r="B89" t="s">
        <v>4525</v>
      </c>
      <c r="C89" t="s">
        <v>536</v>
      </c>
      <c r="D89" t="s">
        <v>502</v>
      </c>
      <c r="E89" t="s">
        <v>1107</v>
      </c>
      <c r="F89">
        <v>16</v>
      </c>
      <c r="G89">
        <f t="shared" si="11"/>
        <v>96</v>
      </c>
      <c r="H89">
        <v>18</v>
      </c>
      <c r="I89">
        <f t="shared" si="12"/>
        <v>90</v>
      </c>
      <c r="J89">
        <v>18</v>
      </c>
      <c r="K89">
        <f t="shared" si="13"/>
        <v>90</v>
      </c>
      <c r="L89">
        <v>12</v>
      </c>
      <c r="M89">
        <f t="shared" si="14"/>
        <v>84</v>
      </c>
      <c r="N89">
        <v>22</v>
      </c>
      <c r="O89">
        <f t="shared" si="15"/>
        <v>154</v>
      </c>
      <c r="P89">
        <v>17</v>
      </c>
      <c r="Q89">
        <f t="shared" si="16"/>
        <v>119</v>
      </c>
      <c r="R89">
        <v>103</v>
      </c>
      <c r="S89">
        <f t="shared" si="17"/>
        <v>633</v>
      </c>
      <c r="T89">
        <f t="shared" si="18"/>
        <v>21.1</v>
      </c>
      <c r="U89">
        <f t="shared" si="19"/>
        <v>22</v>
      </c>
      <c r="V89" s="18">
        <f t="shared" si="10"/>
        <v>0.12659999999999999</v>
      </c>
      <c r="W89" s="9">
        <v>20.812493499999999</v>
      </c>
      <c r="X89" s="9">
        <v>-98.295671299999995</v>
      </c>
      <c r="Y89">
        <v>573292.46379231918</v>
      </c>
      <c r="Z89">
        <v>2301556.0663964706</v>
      </c>
      <c r="AA89" s="15" t="s">
        <v>5762</v>
      </c>
    </row>
    <row r="90" spans="1:27" x14ac:dyDescent="0.3">
      <c r="A90" t="s">
        <v>5196</v>
      </c>
      <c r="B90" t="s">
        <v>4526</v>
      </c>
      <c r="C90" t="s">
        <v>608</v>
      </c>
      <c r="D90" t="s">
        <v>502</v>
      </c>
      <c r="E90" t="s">
        <v>5356</v>
      </c>
      <c r="F90">
        <v>7</v>
      </c>
      <c r="G90">
        <f t="shared" si="11"/>
        <v>42</v>
      </c>
      <c r="H90">
        <v>4</v>
      </c>
      <c r="I90">
        <f t="shared" si="12"/>
        <v>20</v>
      </c>
      <c r="J90">
        <v>5</v>
      </c>
      <c r="K90">
        <f t="shared" si="13"/>
        <v>25</v>
      </c>
      <c r="L90">
        <v>4</v>
      </c>
      <c r="M90">
        <f t="shared" si="14"/>
        <v>28</v>
      </c>
      <c r="N90">
        <v>4</v>
      </c>
      <c r="O90">
        <f t="shared" si="15"/>
        <v>28</v>
      </c>
      <c r="P90">
        <v>1</v>
      </c>
      <c r="Q90">
        <f t="shared" si="16"/>
        <v>7</v>
      </c>
      <c r="R90">
        <v>25</v>
      </c>
      <c r="S90">
        <f t="shared" si="17"/>
        <v>150</v>
      </c>
      <c r="T90">
        <f t="shared" si="18"/>
        <v>5</v>
      </c>
      <c r="U90">
        <f t="shared" si="19"/>
        <v>5</v>
      </c>
      <c r="V90" s="18">
        <f t="shared" si="10"/>
        <v>0.03</v>
      </c>
      <c r="W90">
        <v>20.820430000000002</v>
      </c>
      <c r="X90">
        <v>-98.273888400000004</v>
      </c>
      <c r="Y90">
        <v>575555.32672639517</v>
      </c>
      <c r="Z90">
        <v>2302444.5094355009</v>
      </c>
      <c r="AA90" s="15" t="s">
        <v>5762</v>
      </c>
    </row>
    <row r="91" spans="1:27" x14ac:dyDescent="0.3">
      <c r="A91" t="s">
        <v>5196</v>
      </c>
      <c r="B91" t="s">
        <v>4532</v>
      </c>
      <c r="C91" t="s">
        <v>252</v>
      </c>
      <c r="D91" t="s">
        <v>438</v>
      </c>
      <c r="E91" t="s">
        <v>1266</v>
      </c>
      <c r="F91">
        <v>6</v>
      </c>
      <c r="G91">
        <f t="shared" si="11"/>
        <v>36</v>
      </c>
      <c r="H91">
        <v>6</v>
      </c>
      <c r="I91">
        <f t="shared" si="12"/>
        <v>30</v>
      </c>
      <c r="J91">
        <v>6</v>
      </c>
      <c r="K91">
        <f t="shared" si="13"/>
        <v>30</v>
      </c>
      <c r="L91">
        <v>5</v>
      </c>
      <c r="M91">
        <f t="shared" si="14"/>
        <v>35</v>
      </c>
      <c r="N91">
        <v>5</v>
      </c>
      <c r="O91">
        <f t="shared" si="15"/>
        <v>35</v>
      </c>
      <c r="P91">
        <v>9</v>
      </c>
      <c r="Q91">
        <f t="shared" si="16"/>
        <v>63</v>
      </c>
      <c r="R91">
        <v>37</v>
      </c>
      <c r="S91">
        <f t="shared" si="17"/>
        <v>229</v>
      </c>
      <c r="T91">
        <f t="shared" si="18"/>
        <v>7.6333333333333337</v>
      </c>
      <c r="U91">
        <f t="shared" si="19"/>
        <v>8</v>
      </c>
      <c r="V91" s="18">
        <f t="shared" si="10"/>
        <v>4.58E-2</v>
      </c>
      <c r="W91" s="9">
        <v>20.909466299999998</v>
      </c>
      <c r="X91" s="9">
        <v>-98.346322200000003</v>
      </c>
      <c r="Y91">
        <v>567977.94569026073</v>
      </c>
      <c r="Z91">
        <v>2312266.4667441663</v>
      </c>
      <c r="AA91" s="15" t="s">
        <v>5659</v>
      </c>
    </row>
    <row r="92" spans="1:27" x14ac:dyDescent="0.3">
      <c r="A92" t="s">
        <v>5196</v>
      </c>
      <c r="B92" t="s">
        <v>4533</v>
      </c>
      <c r="C92" t="s">
        <v>308</v>
      </c>
      <c r="D92" t="s">
        <v>438</v>
      </c>
      <c r="E92" t="s">
        <v>1102</v>
      </c>
      <c r="F92">
        <v>12</v>
      </c>
      <c r="G92">
        <f t="shared" si="11"/>
        <v>72</v>
      </c>
      <c r="H92">
        <v>12</v>
      </c>
      <c r="I92">
        <f t="shared" si="12"/>
        <v>60</v>
      </c>
      <c r="J92">
        <v>12</v>
      </c>
      <c r="K92">
        <f t="shared" si="13"/>
        <v>60</v>
      </c>
      <c r="L92">
        <v>17</v>
      </c>
      <c r="M92">
        <f t="shared" si="14"/>
        <v>119</v>
      </c>
      <c r="N92">
        <v>12</v>
      </c>
      <c r="O92">
        <f t="shared" si="15"/>
        <v>84</v>
      </c>
      <c r="P92">
        <v>8</v>
      </c>
      <c r="Q92">
        <f t="shared" si="16"/>
        <v>56</v>
      </c>
      <c r="R92">
        <v>73</v>
      </c>
      <c r="S92">
        <f t="shared" si="17"/>
        <v>451</v>
      </c>
      <c r="T92">
        <f t="shared" si="18"/>
        <v>15.033333333333333</v>
      </c>
      <c r="U92">
        <f t="shared" si="19"/>
        <v>16</v>
      </c>
      <c r="V92" s="18">
        <f t="shared" si="10"/>
        <v>9.0200000000000002E-2</v>
      </c>
      <c r="W92" s="9">
        <v>20.914530299999999</v>
      </c>
      <c r="X92" s="9">
        <v>-98.328386399999999</v>
      </c>
      <c r="Y92">
        <v>569840.86234284728</v>
      </c>
      <c r="Z92">
        <v>2312834.6359843267</v>
      </c>
      <c r="AA92" s="15" t="s">
        <v>5620</v>
      </c>
    </row>
    <row r="93" spans="1:27" x14ac:dyDescent="0.3">
      <c r="A93" t="s">
        <v>5196</v>
      </c>
      <c r="B93" t="s">
        <v>4534</v>
      </c>
      <c r="C93" t="s">
        <v>441</v>
      </c>
      <c r="D93" t="s">
        <v>438</v>
      </c>
      <c r="E93" t="s">
        <v>1165</v>
      </c>
      <c r="F93">
        <v>10</v>
      </c>
      <c r="G93">
        <f t="shared" si="11"/>
        <v>60</v>
      </c>
      <c r="H93">
        <v>17</v>
      </c>
      <c r="I93">
        <f t="shared" si="12"/>
        <v>85</v>
      </c>
      <c r="J93">
        <v>9</v>
      </c>
      <c r="K93">
        <f t="shared" si="13"/>
        <v>45</v>
      </c>
      <c r="L93">
        <v>8</v>
      </c>
      <c r="M93">
        <f t="shared" si="14"/>
        <v>56</v>
      </c>
      <c r="N93">
        <v>10</v>
      </c>
      <c r="O93">
        <f t="shared" si="15"/>
        <v>70</v>
      </c>
      <c r="P93">
        <v>7</v>
      </c>
      <c r="Q93">
        <f t="shared" si="16"/>
        <v>49</v>
      </c>
      <c r="R93">
        <v>61</v>
      </c>
      <c r="S93">
        <f t="shared" si="17"/>
        <v>365</v>
      </c>
      <c r="T93">
        <f t="shared" si="18"/>
        <v>12.166666666666666</v>
      </c>
      <c r="U93">
        <f t="shared" si="19"/>
        <v>13</v>
      </c>
      <c r="V93" s="18">
        <f t="shared" si="10"/>
        <v>7.2999999999999995E-2</v>
      </c>
      <c r="W93" s="9">
        <v>20.9052376</v>
      </c>
      <c r="X93" s="9">
        <v>-98.33318779999999</v>
      </c>
      <c r="Y93">
        <v>569345.82161853334</v>
      </c>
      <c r="Z93">
        <v>2311804.0640473259</v>
      </c>
      <c r="AA93" s="15" t="s">
        <v>5620</v>
      </c>
    </row>
    <row r="94" spans="1:27" x14ac:dyDescent="0.3">
      <c r="A94" t="s">
        <v>5196</v>
      </c>
      <c r="B94" t="s">
        <v>4535</v>
      </c>
      <c r="C94" t="s">
        <v>4536</v>
      </c>
      <c r="D94" t="s">
        <v>438</v>
      </c>
      <c r="E94" t="s">
        <v>1110</v>
      </c>
      <c r="F94">
        <v>36</v>
      </c>
      <c r="G94">
        <f t="shared" si="11"/>
        <v>216</v>
      </c>
      <c r="H94">
        <v>22</v>
      </c>
      <c r="I94">
        <f t="shared" si="12"/>
        <v>110</v>
      </c>
      <c r="J94">
        <v>34</v>
      </c>
      <c r="K94">
        <f t="shared" si="13"/>
        <v>170</v>
      </c>
      <c r="L94">
        <v>40</v>
      </c>
      <c r="M94">
        <f t="shared" si="14"/>
        <v>280</v>
      </c>
      <c r="N94">
        <v>38</v>
      </c>
      <c r="O94">
        <f t="shared" si="15"/>
        <v>266</v>
      </c>
      <c r="P94">
        <v>23</v>
      </c>
      <c r="Q94">
        <f t="shared" si="16"/>
        <v>161</v>
      </c>
      <c r="R94">
        <v>193</v>
      </c>
      <c r="S94">
        <f t="shared" si="17"/>
        <v>1203</v>
      </c>
      <c r="T94">
        <f t="shared" si="18"/>
        <v>40.1</v>
      </c>
      <c r="U94">
        <f t="shared" si="19"/>
        <v>41</v>
      </c>
      <c r="V94" s="18">
        <f t="shared" si="10"/>
        <v>0.24060000000000001</v>
      </c>
      <c r="W94" s="9">
        <v>20.918984200000001</v>
      </c>
      <c r="X94" s="9">
        <v>-98.325641599999997</v>
      </c>
      <c r="Y94">
        <v>570124.2315714038</v>
      </c>
      <c r="Z94">
        <v>2313328.7790060728</v>
      </c>
      <c r="AA94" s="15" t="s">
        <v>5620</v>
      </c>
    </row>
    <row r="95" spans="1:27" x14ac:dyDescent="0.3">
      <c r="A95" t="s">
        <v>5196</v>
      </c>
      <c r="B95" t="s">
        <v>4537</v>
      </c>
      <c r="C95" t="s">
        <v>269</v>
      </c>
      <c r="D95" t="s">
        <v>438</v>
      </c>
      <c r="E95" t="s">
        <v>1067</v>
      </c>
      <c r="F95">
        <v>49</v>
      </c>
      <c r="G95">
        <f t="shared" si="11"/>
        <v>294</v>
      </c>
      <c r="H95">
        <v>56</v>
      </c>
      <c r="I95">
        <f t="shared" si="12"/>
        <v>280</v>
      </c>
      <c r="J95">
        <v>54</v>
      </c>
      <c r="K95">
        <f t="shared" si="13"/>
        <v>270</v>
      </c>
      <c r="L95">
        <v>48</v>
      </c>
      <c r="M95">
        <f t="shared" si="14"/>
        <v>336</v>
      </c>
      <c r="N95">
        <v>68</v>
      </c>
      <c r="O95">
        <f t="shared" si="15"/>
        <v>476</v>
      </c>
      <c r="P95">
        <v>74</v>
      </c>
      <c r="Q95">
        <f t="shared" si="16"/>
        <v>518</v>
      </c>
      <c r="R95">
        <v>349</v>
      </c>
      <c r="S95">
        <f t="shared" si="17"/>
        <v>2174</v>
      </c>
      <c r="T95">
        <f t="shared" si="18"/>
        <v>72.466666666666669</v>
      </c>
      <c r="U95">
        <f t="shared" si="19"/>
        <v>73</v>
      </c>
      <c r="V95" s="18">
        <f t="shared" si="10"/>
        <v>0.43480000000000002</v>
      </c>
      <c r="W95" s="9">
        <v>20.8896081</v>
      </c>
      <c r="X95" s="9">
        <v>-98.383039699999998</v>
      </c>
      <c r="Y95">
        <v>564167.90976899839</v>
      </c>
      <c r="Z95">
        <v>2310053.5238039559</v>
      </c>
      <c r="AA95" s="15" t="s">
        <v>5771</v>
      </c>
    </row>
    <row r="96" spans="1:27" x14ac:dyDescent="0.3">
      <c r="A96" t="s">
        <v>5196</v>
      </c>
      <c r="B96" t="s">
        <v>4538</v>
      </c>
      <c r="C96" t="s">
        <v>594</v>
      </c>
      <c r="D96" t="s">
        <v>438</v>
      </c>
      <c r="E96" t="s">
        <v>1193</v>
      </c>
      <c r="F96">
        <v>13</v>
      </c>
      <c r="G96">
        <f t="shared" si="11"/>
        <v>78</v>
      </c>
      <c r="H96">
        <v>11</v>
      </c>
      <c r="I96">
        <f t="shared" si="12"/>
        <v>55</v>
      </c>
      <c r="J96">
        <v>9</v>
      </c>
      <c r="K96">
        <f t="shared" si="13"/>
        <v>45</v>
      </c>
      <c r="L96">
        <v>11</v>
      </c>
      <c r="M96">
        <f t="shared" si="14"/>
        <v>77</v>
      </c>
      <c r="N96">
        <v>10</v>
      </c>
      <c r="O96">
        <f t="shared" si="15"/>
        <v>70</v>
      </c>
      <c r="P96">
        <v>11</v>
      </c>
      <c r="Q96">
        <f t="shared" si="16"/>
        <v>77</v>
      </c>
      <c r="R96">
        <v>65</v>
      </c>
      <c r="S96">
        <f t="shared" si="17"/>
        <v>402</v>
      </c>
      <c r="T96">
        <f t="shared" si="18"/>
        <v>13.4</v>
      </c>
      <c r="U96">
        <f t="shared" si="19"/>
        <v>14</v>
      </c>
      <c r="V96" s="18">
        <f t="shared" si="10"/>
        <v>8.0399999999999999E-2</v>
      </c>
      <c r="W96" s="9">
        <v>20.900576999999998</v>
      </c>
      <c r="X96" s="9">
        <v>-98.34271369999999</v>
      </c>
      <c r="Y96">
        <v>568357.24432036991</v>
      </c>
      <c r="Z96">
        <v>2311284.1582023813</v>
      </c>
      <c r="AA96" s="15" t="s">
        <v>5620</v>
      </c>
    </row>
    <row r="97" spans="1:27" x14ac:dyDescent="0.3">
      <c r="A97" t="s">
        <v>5196</v>
      </c>
      <c r="B97" t="s">
        <v>4541</v>
      </c>
      <c r="C97" t="s">
        <v>4542</v>
      </c>
      <c r="D97" t="s">
        <v>438</v>
      </c>
      <c r="E97" t="s">
        <v>622</v>
      </c>
      <c r="F97">
        <v>4</v>
      </c>
      <c r="G97">
        <f t="shared" si="11"/>
        <v>24</v>
      </c>
      <c r="H97">
        <v>6</v>
      </c>
      <c r="I97">
        <f t="shared" si="12"/>
        <v>30</v>
      </c>
      <c r="J97">
        <v>3</v>
      </c>
      <c r="K97">
        <f t="shared" si="13"/>
        <v>15</v>
      </c>
      <c r="L97">
        <v>5</v>
      </c>
      <c r="M97">
        <f t="shared" si="14"/>
        <v>35</v>
      </c>
      <c r="N97">
        <v>4</v>
      </c>
      <c r="O97">
        <f t="shared" si="15"/>
        <v>28</v>
      </c>
      <c r="P97">
        <v>8</v>
      </c>
      <c r="Q97">
        <f t="shared" si="16"/>
        <v>56</v>
      </c>
      <c r="R97">
        <v>30</v>
      </c>
      <c r="S97">
        <f t="shared" si="17"/>
        <v>188</v>
      </c>
      <c r="T97">
        <f t="shared" si="18"/>
        <v>6.2666666666666666</v>
      </c>
      <c r="U97">
        <f t="shared" si="19"/>
        <v>7</v>
      </c>
      <c r="V97" s="18">
        <f t="shared" si="10"/>
        <v>3.7600000000000001E-2</v>
      </c>
      <c r="W97" s="9">
        <v>20.889314899999999</v>
      </c>
      <c r="X97" s="9">
        <v>-98.384161800000001</v>
      </c>
      <c r="Y97">
        <v>564051.32501712395</v>
      </c>
      <c r="Z97">
        <v>2310020.6258515432</v>
      </c>
      <c r="AA97" s="15" t="s">
        <v>5659</v>
      </c>
    </row>
    <row r="98" spans="1:27" x14ac:dyDescent="0.3">
      <c r="A98" t="s">
        <v>5196</v>
      </c>
      <c r="B98" t="s">
        <v>4543</v>
      </c>
      <c r="C98" t="s">
        <v>3385</v>
      </c>
      <c r="D98" t="s">
        <v>438</v>
      </c>
      <c r="E98" t="s">
        <v>862</v>
      </c>
      <c r="F98">
        <v>10</v>
      </c>
      <c r="G98">
        <f t="shared" si="11"/>
        <v>60</v>
      </c>
      <c r="H98">
        <v>7</v>
      </c>
      <c r="I98">
        <f t="shared" si="12"/>
        <v>35</v>
      </c>
      <c r="J98">
        <v>7</v>
      </c>
      <c r="K98">
        <f t="shared" si="13"/>
        <v>35</v>
      </c>
      <c r="L98">
        <v>3</v>
      </c>
      <c r="M98">
        <f t="shared" si="14"/>
        <v>21</v>
      </c>
      <c r="N98">
        <v>2</v>
      </c>
      <c r="O98">
        <f t="shared" si="15"/>
        <v>14</v>
      </c>
      <c r="P98">
        <v>12</v>
      </c>
      <c r="Q98">
        <f t="shared" si="16"/>
        <v>84</v>
      </c>
      <c r="R98">
        <v>41</v>
      </c>
      <c r="S98">
        <f t="shared" si="17"/>
        <v>249</v>
      </c>
      <c r="T98">
        <f t="shared" si="18"/>
        <v>8.3000000000000007</v>
      </c>
      <c r="U98">
        <f t="shared" si="19"/>
        <v>9</v>
      </c>
      <c r="V98" s="18">
        <f t="shared" si="10"/>
        <v>4.9799999999999997E-2</v>
      </c>
      <c r="W98" s="9">
        <v>20.9020644</v>
      </c>
      <c r="X98" s="9">
        <v>-98.367992999999998</v>
      </c>
      <c r="Y98">
        <v>565727.48804922309</v>
      </c>
      <c r="Z98">
        <v>2311438.2251839219</v>
      </c>
      <c r="AA98" s="15" t="s">
        <v>5659</v>
      </c>
    </row>
    <row r="99" spans="1:27" x14ac:dyDescent="0.3">
      <c r="A99" t="s">
        <v>5196</v>
      </c>
      <c r="B99" t="s">
        <v>4563</v>
      </c>
      <c r="C99" t="s">
        <v>339</v>
      </c>
      <c r="D99" t="s">
        <v>330</v>
      </c>
      <c r="E99" t="s">
        <v>1232</v>
      </c>
      <c r="F99">
        <v>0</v>
      </c>
      <c r="G99">
        <f t="shared" si="11"/>
        <v>0</v>
      </c>
      <c r="H99">
        <v>5</v>
      </c>
      <c r="I99">
        <f t="shared" si="12"/>
        <v>25</v>
      </c>
      <c r="J99">
        <v>3</v>
      </c>
      <c r="K99">
        <f t="shared" si="13"/>
        <v>15</v>
      </c>
      <c r="L99">
        <v>2</v>
      </c>
      <c r="M99">
        <f t="shared" si="14"/>
        <v>14</v>
      </c>
      <c r="N99">
        <v>4</v>
      </c>
      <c r="O99">
        <f t="shared" si="15"/>
        <v>28</v>
      </c>
      <c r="P99">
        <v>3</v>
      </c>
      <c r="Q99">
        <f t="shared" si="16"/>
        <v>21</v>
      </c>
      <c r="R99">
        <v>17</v>
      </c>
      <c r="S99">
        <f t="shared" si="17"/>
        <v>103</v>
      </c>
      <c r="T99">
        <f t="shared" si="18"/>
        <v>3.4333333333333331</v>
      </c>
      <c r="U99">
        <f t="shared" si="19"/>
        <v>4</v>
      </c>
      <c r="V99" s="18">
        <f t="shared" si="10"/>
        <v>2.06E-2</v>
      </c>
      <c r="W99" s="9">
        <v>20.866479600000002</v>
      </c>
      <c r="X99" s="9">
        <v>-98.491158499999997</v>
      </c>
      <c r="Y99">
        <v>552930.70303019346</v>
      </c>
      <c r="Z99">
        <v>2307454.3953404888</v>
      </c>
      <c r="AA99" s="15" t="s">
        <v>5771</v>
      </c>
    </row>
    <row r="100" spans="1:27" x14ac:dyDescent="0.3">
      <c r="A100" t="s">
        <v>5196</v>
      </c>
      <c r="B100" t="s">
        <v>4574</v>
      </c>
      <c r="C100" t="s">
        <v>271</v>
      </c>
      <c r="D100" t="s">
        <v>506</v>
      </c>
      <c r="E100" t="s">
        <v>1188</v>
      </c>
      <c r="F100">
        <v>3</v>
      </c>
      <c r="G100">
        <f t="shared" si="11"/>
        <v>18</v>
      </c>
      <c r="H100">
        <v>5</v>
      </c>
      <c r="I100">
        <f t="shared" si="12"/>
        <v>25</v>
      </c>
      <c r="J100">
        <v>4</v>
      </c>
      <c r="K100">
        <f t="shared" si="13"/>
        <v>20</v>
      </c>
      <c r="L100">
        <v>2</v>
      </c>
      <c r="M100">
        <f t="shared" si="14"/>
        <v>14</v>
      </c>
      <c r="N100">
        <v>5</v>
      </c>
      <c r="O100">
        <f t="shared" si="15"/>
        <v>35</v>
      </c>
      <c r="P100">
        <v>6</v>
      </c>
      <c r="Q100">
        <f t="shared" si="16"/>
        <v>42</v>
      </c>
      <c r="R100">
        <v>25</v>
      </c>
      <c r="S100">
        <f t="shared" si="17"/>
        <v>154</v>
      </c>
      <c r="T100">
        <f t="shared" si="18"/>
        <v>5.1333333333333337</v>
      </c>
      <c r="U100">
        <f t="shared" si="19"/>
        <v>6</v>
      </c>
      <c r="V100" s="18">
        <f t="shared" si="10"/>
        <v>3.0800000000000001E-2</v>
      </c>
      <c r="W100" s="9">
        <v>21.027077599999998</v>
      </c>
      <c r="X100" s="9">
        <v>-98.223861200000002</v>
      </c>
      <c r="Y100">
        <v>580650.4715512275</v>
      </c>
      <c r="Z100">
        <v>2325340.3940920471</v>
      </c>
      <c r="AA100" s="15" t="s">
        <v>5692</v>
      </c>
    </row>
    <row r="101" spans="1:27" x14ac:dyDescent="0.3">
      <c r="A101" t="s">
        <v>5196</v>
      </c>
      <c r="B101" t="s">
        <v>4576</v>
      </c>
      <c r="C101" t="s">
        <v>441</v>
      </c>
      <c r="D101" t="s">
        <v>506</v>
      </c>
      <c r="E101" t="s">
        <v>1165</v>
      </c>
      <c r="F101">
        <v>1</v>
      </c>
      <c r="G101">
        <f t="shared" si="11"/>
        <v>6</v>
      </c>
      <c r="H101">
        <v>1</v>
      </c>
      <c r="I101">
        <f t="shared" si="12"/>
        <v>5</v>
      </c>
      <c r="J101">
        <v>2</v>
      </c>
      <c r="K101">
        <f t="shared" si="13"/>
        <v>10</v>
      </c>
      <c r="L101">
        <v>3</v>
      </c>
      <c r="M101">
        <f t="shared" si="14"/>
        <v>21</v>
      </c>
      <c r="N101">
        <v>2</v>
      </c>
      <c r="O101">
        <f t="shared" si="15"/>
        <v>14</v>
      </c>
      <c r="P101">
        <v>2</v>
      </c>
      <c r="Q101">
        <f t="shared" si="16"/>
        <v>14</v>
      </c>
      <c r="R101">
        <v>11</v>
      </c>
      <c r="S101">
        <f t="shared" si="17"/>
        <v>70</v>
      </c>
      <c r="T101">
        <f t="shared" si="18"/>
        <v>2.3333333333333335</v>
      </c>
      <c r="U101">
        <f t="shared" si="19"/>
        <v>3</v>
      </c>
      <c r="V101" s="18">
        <f t="shared" si="10"/>
        <v>1.4E-2</v>
      </c>
      <c r="W101" s="9">
        <v>21.090865099999998</v>
      </c>
      <c r="X101" s="9">
        <v>-98.2580478</v>
      </c>
      <c r="Y101">
        <v>577065.05378024315</v>
      </c>
      <c r="Z101">
        <v>2332383.5346131874</v>
      </c>
      <c r="AA101" s="15" t="s">
        <v>5646</v>
      </c>
    </row>
    <row r="102" spans="1:27" x14ac:dyDescent="0.3">
      <c r="A102" t="s">
        <v>5196</v>
      </c>
      <c r="B102" t="s">
        <v>4589</v>
      </c>
      <c r="C102" t="s">
        <v>243</v>
      </c>
      <c r="D102" t="s">
        <v>438</v>
      </c>
      <c r="E102" t="s">
        <v>1220</v>
      </c>
      <c r="F102">
        <v>6</v>
      </c>
      <c r="G102">
        <f t="shared" si="11"/>
        <v>36</v>
      </c>
      <c r="H102">
        <v>6</v>
      </c>
      <c r="I102">
        <f t="shared" si="12"/>
        <v>30</v>
      </c>
      <c r="J102">
        <v>11</v>
      </c>
      <c r="K102">
        <f t="shared" si="13"/>
        <v>55</v>
      </c>
      <c r="L102">
        <v>2</v>
      </c>
      <c r="M102">
        <f t="shared" si="14"/>
        <v>14</v>
      </c>
      <c r="N102">
        <v>7</v>
      </c>
      <c r="O102">
        <f t="shared" si="15"/>
        <v>49</v>
      </c>
      <c r="P102">
        <v>7</v>
      </c>
      <c r="Q102">
        <f t="shared" si="16"/>
        <v>49</v>
      </c>
      <c r="R102">
        <v>39</v>
      </c>
      <c r="S102">
        <f t="shared" si="17"/>
        <v>233</v>
      </c>
      <c r="T102">
        <f t="shared" si="18"/>
        <v>7.7666666666666666</v>
      </c>
      <c r="U102">
        <f t="shared" si="19"/>
        <v>8</v>
      </c>
      <c r="V102" s="18">
        <f t="shared" si="10"/>
        <v>4.6600000000000003E-2</v>
      </c>
      <c r="W102" s="9">
        <v>20.8940026</v>
      </c>
      <c r="X102" s="9">
        <v>-98.371489400000002</v>
      </c>
      <c r="Y102">
        <v>565367.34977563808</v>
      </c>
      <c r="Z102">
        <v>2310544.5469161076</v>
      </c>
      <c r="AA102" s="15" t="s">
        <v>5659</v>
      </c>
    </row>
    <row r="103" spans="1:27" x14ac:dyDescent="0.3">
      <c r="A103" t="s">
        <v>5196</v>
      </c>
      <c r="B103" t="s">
        <v>4590</v>
      </c>
      <c r="C103" t="s">
        <v>1580</v>
      </c>
      <c r="D103" t="s">
        <v>506</v>
      </c>
      <c r="E103" t="s">
        <v>1145</v>
      </c>
      <c r="F103">
        <v>9</v>
      </c>
      <c r="G103">
        <f t="shared" si="11"/>
        <v>54</v>
      </c>
      <c r="H103">
        <v>14</v>
      </c>
      <c r="I103">
        <f t="shared" si="12"/>
        <v>70</v>
      </c>
      <c r="J103">
        <v>6</v>
      </c>
      <c r="K103">
        <f t="shared" si="13"/>
        <v>30</v>
      </c>
      <c r="L103">
        <v>11</v>
      </c>
      <c r="M103">
        <f t="shared" si="14"/>
        <v>77</v>
      </c>
      <c r="N103">
        <v>5</v>
      </c>
      <c r="O103">
        <f t="shared" si="15"/>
        <v>35</v>
      </c>
      <c r="P103">
        <v>10</v>
      </c>
      <c r="Q103">
        <f t="shared" si="16"/>
        <v>70</v>
      </c>
      <c r="R103">
        <v>55</v>
      </c>
      <c r="S103">
        <f t="shared" si="17"/>
        <v>336</v>
      </c>
      <c r="T103">
        <f t="shared" si="18"/>
        <v>11.2</v>
      </c>
      <c r="U103">
        <f t="shared" si="19"/>
        <v>12</v>
      </c>
      <c r="V103" s="18">
        <f t="shared" si="10"/>
        <v>6.7199999999999996E-2</v>
      </c>
      <c r="W103" s="9">
        <v>21.044990800000001</v>
      </c>
      <c r="X103" s="9">
        <v>-98.307817499999999</v>
      </c>
      <c r="Y103">
        <v>571917.43351379584</v>
      </c>
      <c r="Z103">
        <v>2327282.8997673299</v>
      </c>
      <c r="AA103" s="15" t="s">
        <v>5728</v>
      </c>
    </row>
    <row r="104" spans="1:27" x14ac:dyDescent="0.3">
      <c r="A104" t="s">
        <v>5196</v>
      </c>
      <c r="B104" t="s">
        <v>4595</v>
      </c>
      <c r="C104" t="s">
        <v>263</v>
      </c>
      <c r="D104" t="s">
        <v>506</v>
      </c>
      <c r="E104" t="s">
        <v>5384</v>
      </c>
      <c r="F104">
        <v>6</v>
      </c>
      <c r="G104">
        <f t="shared" si="11"/>
        <v>36</v>
      </c>
      <c r="H104">
        <v>2</v>
      </c>
      <c r="I104">
        <f t="shared" si="12"/>
        <v>10</v>
      </c>
      <c r="J104">
        <v>6</v>
      </c>
      <c r="K104">
        <f t="shared" si="13"/>
        <v>30</v>
      </c>
      <c r="L104">
        <v>4</v>
      </c>
      <c r="M104">
        <f t="shared" si="14"/>
        <v>28</v>
      </c>
      <c r="N104">
        <v>8</v>
      </c>
      <c r="O104">
        <f t="shared" si="15"/>
        <v>56</v>
      </c>
      <c r="P104">
        <v>3</v>
      </c>
      <c r="Q104">
        <f t="shared" si="16"/>
        <v>21</v>
      </c>
      <c r="R104">
        <v>29</v>
      </c>
      <c r="S104">
        <f t="shared" si="17"/>
        <v>181</v>
      </c>
      <c r="T104">
        <f t="shared" si="18"/>
        <v>6.0333333333333332</v>
      </c>
      <c r="U104">
        <f t="shared" si="19"/>
        <v>7</v>
      </c>
      <c r="V104" s="18">
        <f t="shared" si="10"/>
        <v>3.6200000000000003E-2</v>
      </c>
      <c r="W104" s="9">
        <v>21.0147221</v>
      </c>
      <c r="X104" s="9">
        <v>-98.3066666</v>
      </c>
      <c r="Y104">
        <v>572051.56436167751</v>
      </c>
      <c r="Z104">
        <v>2323933.3039212273</v>
      </c>
      <c r="AA104" s="15" t="s">
        <v>5728</v>
      </c>
    </row>
    <row r="105" spans="1:27" x14ac:dyDescent="0.3">
      <c r="A105" t="s">
        <v>5196</v>
      </c>
      <c r="B105" t="s">
        <v>4601</v>
      </c>
      <c r="C105" t="s">
        <v>280</v>
      </c>
      <c r="D105" t="s">
        <v>377</v>
      </c>
      <c r="E105" t="s">
        <v>878</v>
      </c>
      <c r="F105">
        <v>4</v>
      </c>
      <c r="G105">
        <f t="shared" si="11"/>
        <v>24</v>
      </c>
      <c r="H105">
        <v>3</v>
      </c>
      <c r="I105">
        <f t="shared" si="12"/>
        <v>15</v>
      </c>
      <c r="J105">
        <v>6</v>
      </c>
      <c r="K105">
        <f t="shared" si="13"/>
        <v>30</v>
      </c>
      <c r="L105">
        <v>4</v>
      </c>
      <c r="M105">
        <f t="shared" si="14"/>
        <v>28</v>
      </c>
      <c r="N105">
        <v>2</v>
      </c>
      <c r="O105">
        <f t="shared" si="15"/>
        <v>14</v>
      </c>
      <c r="P105">
        <v>5</v>
      </c>
      <c r="Q105">
        <f t="shared" si="16"/>
        <v>35</v>
      </c>
      <c r="R105">
        <v>24</v>
      </c>
      <c r="S105">
        <f t="shared" si="17"/>
        <v>146</v>
      </c>
      <c r="T105">
        <f t="shared" si="18"/>
        <v>4.8666666666666663</v>
      </c>
      <c r="U105">
        <f t="shared" si="19"/>
        <v>5</v>
      </c>
      <c r="V105" s="18">
        <f t="shared" si="10"/>
        <v>2.92E-2</v>
      </c>
      <c r="W105" s="9">
        <v>21.041387199999999</v>
      </c>
      <c r="X105" s="9">
        <v>-98.396177299999991</v>
      </c>
      <c r="Y105">
        <v>562738.12897289521</v>
      </c>
      <c r="Z105">
        <v>2326846.7727749376</v>
      </c>
      <c r="AA105" s="15" t="s">
        <v>5738</v>
      </c>
    </row>
    <row r="106" spans="1:27" x14ac:dyDescent="0.3">
      <c r="A106" t="s">
        <v>5196</v>
      </c>
      <c r="B106" t="s">
        <v>4602</v>
      </c>
      <c r="C106" t="s">
        <v>266</v>
      </c>
      <c r="D106" t="s">
        <v>438</v>
      </c>
      <c r="E106" t="s">
        <v>1081</v>
      </c>
      <c r="F106">
        <v>26</v>
      </c>
      <c r="G106">
        <f t="shared" si="11"/>
        <v>156</v>
      </c>
      <c r="H106">
        <v>19</v>
      </c>
      <c r="I106">
        <f t="shared" si="12"/>
        <v>95</v>
      </c>
      <c r="J106">
        <v>23</v>
      </c>
      <c r="K106">
        <f t="shared" si="13"/>
        <v>115</v>
      </c>
      <c r="L106">
        <v>18</v>
      </c>
      <c r="M106">
        <f t="shared" si="14"/>
        <v>126</v>
      </c>
      <c r="N106">
        <v>20</v>
      </c>
      <c r="O106">
        <f t="shared" si="15"/>
        <v>140</v>
      </c>
      <c r="P106">
        <v>18</v>
      </c>
      <c r="Q106">
        <f t="shared" si="16"/>
        <v>126</v>
      </c>
      <c r="R106">
        <v>124</v>
      </c>
      <c r="S106">
        <f t="shared" si="17"/>
        <v>758</v>
      </c>
      <c r="T106">
        <f t="shared" si="18"/>
        <v>25.266666666666666</v>
      </c>
      <c r="U106">
        <f t="shared" si="19"/>
        <v>26</v>
      </c>
      <c r="V106" s="18">
        <f t="shared" si="10"/>
        <v>0.15160000000000001</v>
      </c>
      <c r="W106" s="9">
        <v>20.8758473</v>
      </c>
      <c r="X106" s="9">
        <v>-98.423713399999997</v>
      </c>
      <c r="Y106">
        <v>559942.92832374084</v>
      </c>
      <c r="Z106">
        <v>2308514.8333679838</v>
      </c>
      <c r="AA106" s="15" t="s">
        <v>5771</v>
      </c>
    </row>
    <row r="107" spans="1:27" x14ac:dyDescent="0.3">
      <c r="A107" t="s">
        <v>5196</v>
      </c>
      <c r="B107" t="s">
        <v>4603</v>
      </c>
      <c r="C107" t="s">
        <v>466</v>
      </c>
      <c r="D107" t="s">
        <v>438</v>
      </c>
      <c r="E107" t="s">
        <v>1147</v>
      </c>
      <c r="F107">
        <v>32</v>
      </c>
      <c r="G107">
        <f t="shared" si="11"/>
        <v>192</v>
      </c>
      <c r="H107">
        <v>25</v>
      </c>
      <c r="I107">
        <f t="shared" si="12"/>
        <v>125</v>
      </c>
      <c r="J107">
        <v>25</v>
      </c>
      <c r="K107">
        <f t="shared" si="13"/>
        <v>125</v>
      </c>
      <c r="L107">
        <v>30</v>
      </c>
      <c r="M107">
        <f t="shared" si="14"/>
        <v>210</v>
      </c>
      <c r="N107">
        <v>24</v>
      </c>
      <c r="O107">
        <f t="shared" si="15"/>
        <v>168</v>
      </c>
      <c r="P107">
        <v>24</v>
      </c>
      <c r="Q107">
        <f t="shared" si="16"/>
        <v>168</v>
      </c>
      <c r="R107">
        <v>160</v>
      </c>
      <c r="S107">
        <f t="shared" si="17"/>
        <v>988</v>
      </c>
      <c r="T107">
        <f t="shared" si="18"/>
        <v>32.93333333333333</v>
      </c>
      <c r="U107">
        <f t="shared" si="19"/>
        <v>33</v>
      </c>
      <c r="V107" s="18">
        <f t="shared" si="10"/>
        <v>0.1976</v>
      </c>
      <c r="W107" s="9">
        <v>20.883383299999998</v>
      </c>
      <c r="X107" s="9">
        <v>-98.361900899999995</v>
      </c>
      <c r="Y107">
        <v>566369.28601785912</v>
      </c>
      <c r="Z107">
        <v>2309373.1719086263</v>
      </c>
      <c r="AA107" s="15" t="s">
        <v>5620</v>
      </c>
    </row>
    <row r="108" spans="1:27" x14ac:dyDescent="0.3">
      <c r="A108" t="s">
        <v>5196</v>
      </c>
      <c r="B108" t="s">
        <v>4623</v>
      </c>
      <c r="C108" t="s">
        <v>1084</v>
      </c>
      <c r="D108" t="s">
        <v>472</v>
      </c>
      <c r="E108" t="s">
        <v>1085</v>
      </c>
      <c r="F108">
        <v>5</v>
      </c>
      <c r="G108">
        <f t="shared" si="11"/>
        <v>30</v>
      </c>
      <c r="H108">
        <v>6</v>
      </c>
      <c r="I108">
        <f t="shared" si="12"/>
        <v>30</v>
      </c>
      <c r="J108">
        <v>6</v>
      </c>
      <c r="K108">
        <f t="shared" si="13"/>
        <v>30</v>
      </c>
      <c r="L108">
        <v>5</v>
      </c>
      <c r="M108">
        <f t="shared" si="14"/>
        <v>35</v>
      </c>
      <c r="N108">
        <v>2</v>
      </c>
      <c r="O108">
        <f t="shared" si="15"/>
        <v>14</v>
      </c>
      <c r="P108">
        <v>3</v>
      </c>
      <c r="Q108">
        <f t="shared" si="16"/>
        <v>21</v>
      </c>
      <c r="R108">
        <v>27</v>
      </c>
      <c r="S108">
        <f t="shared" si="17"/>
        <v>160</v>
      </c>
      <c r="T108">
        <f t="shared" si="18"/>
        <v>5.333333333333333</v>
      </c>
      <c r="U108">
        <f t="shared" si="19"/>
        <v>6</v>
      </c>
      <c r="V108" s="18">
        <f t="shared" si="10"/>
        <v>3.2000000000000001E-2</v>
      </c>
      <c r="W108" s="9">
        <v>20.883283800000001</v>
      </c>
      <c r="X108" s="9">
        <v>-98.4896581</v>
      </c>
      <c r="Y108">
        <v>553080.87780877785</v>
      </c>
      <c r="Z108">
        <v>2309314.6848423337</v>
      </c>
      <c r="AA108" s="15" t="s">
        <v>5771</v>
      </c>
    </row>
    <row r="109" spans="1:27" x14ac:dyDescent="0.3">
      <c r="A109" t="s">
        <v>5196</v>
      </c>
      <c r="B109" t="s">
        <v>4657</v>
      </c>
      <c r="C109" t="s">
        <v>1389</v>
      </c>
      <c r="D109" t="s">
        <v>506</v>
      </c>
      <c r="E109" t="s">
        <v>1053</v>
      </c>
      <c r="F109">
        <v>9</v>
      </c>
      <c r="G109">
        <f t="shared" si="11"/>
        <v>54</v>
      </c>
      <c r="H109">
        <v>12</v>
      </c>
      <c r="I109">
        <f t="shared" si="12"/>
        <v>60</v>
      </c>
      <c r="J109">
        <v>2</v>
      </c>
      <c r="K109">
        <f t="shared" si="13"/>
        <v>10</v>
      </c>
      <c r="L109">
        <v>7</v>
      </c>
      <c r="M109">
        <f t="shared" si="14"/>
        <v>49</v>
      </c>
      <c r="N109">
        <v>4</v>
      </c>
      <c r="O109">
        <f t="shared" si="15"/>
        <v>28</v>
      </c>
      <c r="P109">
        <v>9</v>
      </c>
      <c r="Q109">
        <f t="shared" si="16"/>
        <v>63</v>
      </c>
      <c r="R109">
        <v>43</v>
      </c>
      <c r="S109">
        <f t="shared" si="17"/>
        <v>264</v>
      </c>
      <c r="T109">
        <f t="shared" si="18"/>
        <v>8.8000000000000007</v>
      </c>
      <c r="U109">
        <f t="shared" si="19"/>
        <v>9</v>
      </c>
      <c r="V109" s="18">
        <f t="shared" si="10"/>
        <v>5.28E-2</v>
      </c>
      <c r="W109" s="9">
        <v>21.106926399999999</v>
      </c>
      <c r="X109" s="9">
        <v>-98.228133700000001</v>
      </c>
      <c r="Y109">
        <v>580163.68612258672</v>
      </c>
      <c r="Z109">
        <v>2334175.9958041534</v>
      </c>
      <c r="AA109" s="15" t="s">
        <v>5646</v>
      </c>
    </row>
    <row r="110" spans="1:27" x14ac:dyDescent="0.3">
      <c r="A110" t="s">
        <v>5196</v>
      </c>
      <c r="B110" t="s">
        <v>4660</v>
      </c>
      <c r="C110" t="s">
        <v>1154</v>
      </c>
      <c r="D110" t="s">
        <v>506</v>
      </c>
      <c r="E110" t="s">
        <v>1060</v>
      </c>
      <c r="F110">
        <v>3</v>
      </c>
      <c r="G110">
        <f t="shared" si="11"/>
        <v>18</v>
      </c>
      <c r="H110">
        <v>7</v>
      </c>
      <c r="I110">
        <f t="shared" si="12"/>
        <v>35</v>
      </c>
      <c r="J110">
        <v>5</v>
      </c>
      <c r="K110">
        <f t="shared" si="13"/>
        <v>25</v>
      </c>
      <c r="L110">
        <v>4</v>
      </c>
      <c r="M110">
        <f t="shared" si="14"/>
        <v>28</v>
      </c>
      <c r="N110">
        <v>3</v>
      </c>
      <c r="O110">
        <f t="shared" si="15"/>
        <v>21</v>
      </c>
      <c r="P110">
        <v>4</v>
      </c>
      <c r="Q110">
        <f t="shared" si="16"/>
        <v>28</v>
      </c>
      <c r="R110">
        <v>26</v>
      </c>
      <c r="S110">
        <f t="shared" si="17"/>
        <v>155</v>
      </c>
      <c r="T110">
        <f t="shared" si="18"/>
        <v>5.166666666666667</v>
      </c>
      <c r="U110">
        <f t="shared" si="19"/>
        <v>6</v>
      </c>
      <c r="V110" s="18">
        <f t="shared" si="10"/>
        <v>3.1E-2</v>
      </c>
      <c r="W110" s="9">
        <v>21.092270599999999</v>
      </c>
      <c r="X110" s="9">
        <v>-98.263348100000002</v>
      </c>
      <c r="Y110">
        <v>576513.77999086329</v>
      </c>
      <c r="Z110">
        <v>2332536.5399356158</v>
      </c>
      <c r="AA110" s="15" t="s">
        <v>5646</v>
      </c>
    </row>
    <row r="111" spans="1:27" x14ac:dyDescent="0.3">
      <c r="A111" t="s">
        <v>5196</v>
      </c>
      <c r="B111" t="s">
        <v>4663</v>
      </c>
      <c r="C111" t="s">
        <v>411</v>
      </c>
      <c r="D111" t="s">
        <v>377</v>
      </c>
      <c r="E111" t="s">
        <v>1163</v>
      </c>
      <c r="F111">
        <v>8</v>
      </c>
      <c r="G111">
        <f t="shared" si="11"/>
        <v>48</v>
      </c>
      <c r="H111">
        <v>11</v>
      </c>
      <c r="I111">
        <f t="shared" si="12"/>
        <v>55</v>
      </c>
      <c r="J111">
        <v>6</v>
      </c>
      <c r="K111">
        <f t="shared" si="13"/>
        <v>30</v>
      </c>
      <c r="L111">
        <v>10</v>
      </c>
      <c r="M111">
        <f t="shared" si="14"/>
        <v>70</v>
      </c>
      <c r="N111">
        <v>10</v>
      </c>
      <c r="O111">
        <f t="shared" si="15"/>
        <v>70</v>
      </c>
      <c r="P111">
        <v>9</v>
      </c>
      <c r="Q111">
        <f t="shared" si="16"/>
        <v>63</v>
      </c>
      <c r="R111">
        <v>54</v>
      </c>
      <c r="S111">
        <f t="shared" si="17"/>
        <v>336</v>
      </c>
      <c r="T111">
        <f t="shared" si="18"/>
        <v>11.2</v>
      </c>
      <c r="U111">
        <f t="shared" si="19"/>
        <v>12</v>
      </c>
      <c r="V111" s="18">
        <f t="shared" si="10"/>
        <v>6.7199999999999996E-2</v>
      </c>
      <c r="W111" s="9">
        <v>21.064949299999999</v>
      </c>
      <c r="X111" s="9">
        <v>-98.3513856</v>
      </c>
      <c r="Y111">
        <v>567381.5948640377</v>
      </c>
      <c r="Z111">
        <v>2329472.8602070459</v>
      </c>
      <c r="AA111" s="15" t="s">
        <v>5699</v>
      </c>
    </row>
    <row r="112" spans="1:27" x14ac:dyDescent="0.3">
      <c r="A112" t="s">
        <v>5196</v>
      </c>
      <c r="B112" t="s">
        <v>4664</v>
      </c>
      <c r="C112" t="s">
        <v>222</v>
      </c>
      <c r="D112" t="s">
        <v>377</v>
      </c>
      <c r="E112" t="s">
        <v>5289</v>
      </c>
      <c r="F112">
        <v>11</v>
      </c>
      <c r="G112">
        <f t="shared" si="11"/>
        <v>66</v>
      </c>
      <c r="H112">
        <v>9</v>
      </c>
      <c r="I112">
        <f t="shared" si="12"/>
        <v>45</v>
      </c>
      <c r="J112">
        <v>17</v>
      </c>
      <c r="K112">
        <f t="shared" si="13"/>
        <v>85</v>
      </c>
      <c r="L112">
        <v>13</v>
      </c>
      <c r="M112">
        <f t="shared" si="14"/>
        <v>91</v>
      </c>
      <c r="N112">
        <v>11</v>
      </c>
      <c r="O112">
        <f t="shared" si="15"/>
        <v>77</v>
      </c>
      <c r="P112">
        <v>14</v>
      </c>
      <c r="Q112">
        <f t="shared" si="16"/>
        <v>98</v>
      </c>
      <c r="R112">
        <v>75</v>
      </c>
      <c r="S112">
        <f t="shared" si="17"/>
        <v>462</v>
      </c>
      <c r="T112">
        <f t="shared" si="18"/>
        <v>15.4</v>
      </c>
      <c r="U112">
        <f t="shared" si="19"/>
        <v>16</v>
      </c>
      <c r="V112" s="18">
        <f t="shared" ref="V112:V161" si="20">(S112*$AB$11)/$AF$4</f>
        <v>9.2399999999999996E-2</v>
      </c>
      <c r="W112" s="9">
        <v>20.981293600000001</v>
      </c>
      <c r="X112" s="9">
        <v>-98.359394399999999</v>
      </c>
      <c r="Y112">
        <v>566586.71001549729</v>
      </c>
      <c r="Z112">
        <v>2320210.6321549122</v>
      </c>
      <c r="AA112" s="15" t="s">
        <v>5699</v>
      </c>
    </row>
    <row r="113" spans="1:27" x14ac:dyDescent="0.3">
      <c r="A113" t="s">
        <v>5196</v>
      </c>
      <c r="B113" t="s">
        <v>4665</v>
      </c>
      <c r="C113" t="s">
        <v>2022</v>
      </c>
      <c r="D113" t="s">
        <v>377</v>
      </c>
      <c r="E113" t="s">
        <v>1042</v>
      </c>
      <c r="F113">
        <v>22</v>
      </c>
      <c r="G113">
        <f t="shared" si="11"/>
        <v>132</v>
      </c>
      <c r="H113">
        <v>27</v>
      </c>
      <c r="I113">
        <f t="shared" si="12"/>
        <v>135</v>
      </c>
      <c r="J113">
        <v>25</v>
      </c>
      <c r="K113">
        <f t="shared" si="13"/>
        <v>125</v>
      </c>
      <c r="L113">
        <v>26</v>
      </c>
      <c r="M113">
        <f t="shared" si="14"/>
        <v>182</v>
      </c>
      <c r="N113">
        <v>32</v>
      </c>
      <c r="O113">
        <f t="shared" si="15"/>
        <v>224</v>
      </c>
      <c r="P113">
        <v>19</v>
      </c>
      <c r="Q113">
        <f t="shared" si="16"/>
        <v>133</v>
      </c>
      <c r="R113">
        <v>151</v>
      </c>
      <c r="S113">
        <f t="shared" si="17"/>
        <v>931</v>
      </c>
      <c r="T113">
        <f t="shared" si="18"/>
        <v>31.033333333333335</v>
      </c>
      <c r="U113">
        <f t="shared" si="19"/>
        <v>32</v>
      </c>
      <c r="V113" s="18">
        <f t="shared" si="20"/>
        <v>0.1862</v>
      </c>
      <c r="W113" s="9">
        <v>20.974486500000001</v>
      </c>
      <c r="X113" s="9">
        <v>-98.358054400000015</v>
      </c>
      <c r="Y113">
        <v>566729.02059840458</v>
      </c>
      <c r="Z113">
        <v>2319457.7965241647</v>
      </c>
      <c r="AA113" s="15" t="s">
        <v>5738</v>
      </c>
    </row>
    <row r="114" spans="1:27" x14ac:dyDescent="0.3">
      <c r="A114" t="s">
        <v>5196</v>
      </c>
      <c r="B114" t="s">
        <v>4666</v>
      </c>
      <c r="C114" t="s">
        <v>1077</v>
      </c>
      <c r="D114" t="s">
        <v>377</v>
      </c>
      <c r="E114" t="s">
        <v>1078</v>
      </c>
      <c r="F114">
        <v>15</v>
      </c>
      <c r="G114">
        <f t="shared" si="11"/>
        <v>90</v>
      </c>
      <c r="H114">
        <v>14</v>
      </c>
      <c r="I114">
        <f t="shared" si="12"/>
        <v>70</v>
      </c>
      <c r="J114">
        <v>17</v>
      </c>
      <c r="K114">
        <f t="shared" si="13"/>
        <v>85</v>
      </c>
      <c r="L114">
        <v>16</v>
      </c>
      <c r="M114">
        <f t="shared" si="14"/>
        <v>112</v>
      </c>
      <c r="N114">
        <v>17</v>
      </c>
      <c r="O114">
        <f t="shared" si="15"/>
        <v>119</v>
      </c>
      <c r="P114">
        <v>33</v>
      </c>
      <c r="Q114">
        <f t="shared" si="16"/>
        <v>231</v>
      </c>
      <c r="R114">
        <v>112</v>
      </c>
      <c r="S114">
        <f t="shared" si="17"/>
        <v>707</v>
      </c>
      <c r="T114">
        <f t="shared" si="18"/>
        <v>23.566666666666666</v>
      </c>
      <c r="U114">
        <f t="shared" si="19"/>
        <v>24</v>
      </c>
      <c r="V114" s="18">
        <f t="shared" si="20"/>
        <v>0.1414</v>
      </c>
      <c r="W114" s="9">
        <v>20.941711600000001</v>
      </c>
      <c r="X114" s="9">
        <v>-98.338947399999995</v>
      </c>
      <c r="Y114">
        <v>568730.19231287355</v>
      </c>
      <c r="Z114">
        <v>2315838.43005866</v>
      </c>
      <c r="AA114" s="15" t="s">
        <v>5699</v>
      </c>
    </row>
    <row r="115" spans="1:27" x14ac:dyDescent="0.3">
      <c r="A115" t="s">
        <v>5196</v>
      </c>
      <c r="B115" t="s">
        <v>4677</v>
      </c>
      <c r="C115" t="s">
        <v>280</v>
      </c>
      <c r="D115" t="s">
        <v>502</v>
      </c>
      <c r="E115" t="s">
        <v>4678</v>
      </c>
      <c r="F115">
        <v>2</v>
      </c>
      <c r="G115">
        <f t="shared" si="11"/>
        <v>12</v>
      </c>
      <c r="H115">
        <v>3</v>
      </c>
      <c r="I115">
        <f t="shared" si="12"/>
        <v>15</v>
      </c>
      <c r="J115">
        <v>3</v>
      </c>
      <c r="K115">
        <f t="shared" si="13"/>
        <v>15</v>
      </c>
      <c r="L115">
        <v>3</v>
      </c>
      <c r="M115">
        <f t="shared" si="14"/>
        <v>21</v>
      </c>
      <c r="N115">
        <v>3</v>
      </c>
      <c r="O115">
        <f t="shared" si="15"/>
        <v>21</v>
      </c>
      <c r="P115">
        <v>4</v>
      </c>
      <c r="Q115">
        <f t="shared" si="16"/>
        <v>28</v>
      </c>
      <c r="R115">
        <v>18</v>
      </c>
      <c r="S115">
        <f t="shared" si="17"/>
        <v>112</v>
      </c>
      <c r="T115">
        <f t="shared" si="18"/>
        <v>3.7333333333333334</v>
      </c>
      <c r="U115">
        <f t="shared" si="19"/>
        <v>4</v>
      </c>
      <c r="V115" s="18">
        <f t="shared" si="20"/>
        <v>2.24E-2</v>
      </c>
      <c r="W115" s="9">
        <v>20.927222199999999</v>
      </c>
      <c r="X115" s="9">
        <v>-98.2933333</v>
      </c>
      <c r="Y115">
        <v>573479.9703380008</v>
      </c>
      <c r="Z115">
        <v>2314255.0026905024</v>
      </c>
      <c r="AA115" s="15" t="s">
        <v>5759</v>
      </c>
    </row>
    <row r="116" spans="1:27" x14ac:dyDescent="0.3">
      <c r="A116" t="s">
        <v>5196</v>
      </c>
      <c r="B116" t="s">
        <v>4724</v>
      </c>
      <c r="C116" t="s">
        <v>266</v>
      </c>
      <c r="D116" t="s">
        <v>506</v>
      </c>
      <c r="E116" t="s">
        <v>1115</v>
      </c>
      <c r="F116">
        <v>8</v>
      </c>
      <c r="G116">
        <f t="shared" si="11"/>
        <v>48</v>
      </c>
      <c r="H116">
        <v>4</v>
      </c>
      <c r="I116">
        <f t="shared" si="12"/>
        <v>20</v>
      </c>
      <c r="J116">
        <v>3</v>
      </c>
      <c r="K116">
        <f t="shared" si="13"/>
        <v>15</v>
      </c>
      <c r="L116">
        <v>6</v>
      </c>
      <c r="M116">
        <f t="shared" si="14"/>
        <v>42</v>
      </c>
      <c r="N116">
        <v>8</v>
      </c>
      <c r="O116">
        <f t="shared" si="15"/>
        <v>56</v>
      </c>
      <c r="P116">
        <v>6</v>
      </c>
      <c r="Q116">
        <f t="shared" si="16"/>
        <v>42</v>
      </c>
      <c r="R116">
        <v>35</v>
      </c>
      <c r="S116">
        <f t="shared" si="17"/>
        <v>223</v>
      </c>
      <c r="T116">
        <f t="shared" si="18"/>
        <v>7.4333333333333336</v>
      </c>
      <c r="U116">
        <f t="shared" si="19"/>
        <v>8</v>
      </c>
      <c r="V116" s="18">
        <f t="shared" si="20"/>
        <v>4.4600000000000001E-2</v>
      </c>
      <c r="W116">
        <v>21.013958800000001</v>
      </c>
      <c r="X116">
        <v>-98.228284099999996</v>
      </c>
      <c r="Y116">
        <v>580197.87194637686</v>
      </c>
      <c r="Z116">
        <v>2323886.1708375788</v>
      </c>
      <c r="AA116" s="15" t="s">
        <v>5692</v>
      </c>
    </row>
    <row r="117" spans="1:27" x14ac:dyDescent="0.3">
      <c r="A117" t="s">
        <v>5196</v>
      </c>
      <c r="B117" t="s">
        <v>4725</v>
      </c>
      <c r="C117" t="s">
        <v>606</v>
      </c>
      <c r="D117" t="s">
        <v>506</v>
      </c>
      <c r="E117" t="s">
        <v>1089</v>
      </c>
      <c r="F117">
        <v>2</v>
      </c>
      <c r="G117">
        <f t="shared" si="11"/>
        <v>12</v>
      </c>
      <c r="H117">
        <v>7</v>
      </c>
      <c r="I117">
        <f t="shared" si="12"/>
        <v>35</v>
      </c>
      <c r="J117">
        <v>9</v>
      </c>
      <c r="K117">
        <f t="shared" si="13"/>
        <v>45</v>
      </c>
      <c r="L117">
        <v>5</v>
      </c>
      <c r="M117">
        <f t="shared" si="14"/>
        <v>35</v>
      </c>
      <c r="N117">
        <v>10</v>
      </c>
      <c r="O117">
        <f t="shared" si="15"/>
        <v>70</v>
      </c>
      <c r="P117">
        <v>4</v>
      </c>
      <c r="Q117">
        <f t="shared" si="16"/>
        <v>28</v>
      </c>
      <c r="R117">
        <v>37</v>
      </c>
      <c r="S117">
        <f t="shared" si="17"/>
        <v>225</v>
      </c>
      <c r="T117">
        <f t="shared" si="18"/>
        <v>7.5</v>
      </c>
      <c r="U117">
        <f t="shared" si="19"/>
        <v>8</v>
      </c>
      <c r="V117" s="18">
        <f t="shared" si="20"/>
        <v>4.4999999999999998E-2</v>
      </c>
      <c r="W117" s="9">
        <v>21.043793300000001</v>
      </c>
      <c r="X117" s="9">
        <v>-98.2017788</v>
      </c>
      <c r="Y117">
        <v>582935.96449943969</v>
      </c>
      <c r="Z117">
        <v>2327201.8212863221</v>
      </c>
      <c r="AA117" s="15" t="s">
        <v>5646</v>
      </c>
    </row>
    <row r="118" spans="1:27" x14ac:dyDescent="0.3">
      <c r="A118" t="s">
        <v>5196</v>
      </c>
      <c r="B118" t="s">
        <v>4738</v>
      </c>
      <c r="C118" t="s">
        <v>280</v>
      </c>
      <c r="D118" t="s">
        <v>377</v>
      </c>
      <c r="E118" t="s">
        <v>1043</v>
      </c>
      <c r="F118">
        <v>13</v>
      </c>
      <c r="G118">
        <f t="shared" si="11"/>
        <v>78</v>
      </c>
      <c r="H118">
        <v>20</v>
      </c>
      <c r="I118">
        <f t="shared" si="12"/>
        <v>100</v>
      </c>
      <c r="J118">
        <v>23</v>
      </c>
      <c r="K118">
        <f t="shared" si="13"/>
        <v>115</v>
      </c>
      <c r="L118">
        <v>31</v>
      </c>
      <c r="M118">
        <f t="shared" si="14"/>
        <v>217</v>
      </c>
      <c r="N118">
        <v>27</v>
      </c>
      <c r="O118">
        <f t="shared" si="15"/>
        <v>189</v>
      </c>
      <c r="P118">
        <v>23</v>
      </c>
      <c r="Q118">
        <f t="shared" si="16"/>
        <v>161</v>
      </c>
      <c r="R118">
        <v>137</v>
      </c>
      <c r="S118">
        <f t="shared" si="17"/>
        <v>860</v>
      </c>
      <c r="T118">
        <f t="shared" si="18"/>
        <v>28.666666666666668</v>
      </c>
      <c r="U118">
        <f t="shared" si="19"/>
        <v>29</v>
      </c>
      <c r="V118" s="18">
        <f t="shared" si="20"/>
        <v>0.17199999999999999</v>
      </c>
      <c r="W118" s="9">
        <v>21.008047600000001</v>
      </c>
      <c r="X118" s="9">
        <v>-98.421780299999995</v>
      </c>
      <c r="Y118">
        <v>560091.22843728273</v>
      </c>
      <c r="Z118">
        <v>2323146.9837467698</v>
      </c>
      <c r="AA118" s="15" t="s">
        <v>5738</v>
      </c>
    </row>
    <row r="119" spans="1:27" x14ac:dyDescent="0.3">
      <c r="A119" t="s">
        <v>5196</v>
      </c>
      <c r="B119" t="s">
        <v>4739</v>
      </c>
      <c r="C119" t="s">
        <v>892</v>
      </c>
      <c r="D119" t="s">
        <v>377</v>
      </c>
      <c r="E119" t="s">
        <v>1266</v>
      </c>
      <c r="F119">
        <v>3</v>
      </c>
      <c r="G119">
        <f t="shared" si="11"/>
        <v>18</v>
      </c>
      <c r="H119">
        <v>4</v>
      </c>
      <c r="I119">
        <f t="shared" si="12"/>
        <v>20</v>
      </c>
      <c r="J119">
        <v>5</v>
      </c>
      <c r="K119">
        <f t="shared" si="13"/>
        <v>25</v>
      </c>
      <c r="L119">
        <v>4</v>
      </c>
      <c r="M119">
        <f t="shared" si="14"/>
        <v>28</v>
      </c>
      <c r="N119">
        <v>5</v>
      </c>
      <c r="O119">
        <f t="shared" si="15"/>
        <v>35</v>
      </c>
      <c r="P119">
        <v>5</v>
      </c>
      <c r="Q119">
        <f t="shared" si="16"/>
        <v>35</v>
      </c>
      <c r="R119">
        <v>26</v>
      </c>
      <c r="S119">
        <f t="shared" si="17"/>
        <v>161</v>
      </c>
      <c r="T119">
        <f t="shared" si="18"/>
        <v>5.3666666666666663</v>
      </c>
      <c r="U119">
        <f t="shared" si="19"/>
        <v>6</v>
      </c>
      <c r="V119" s="18">
        <f t="shared" si="20"/>
        <v>3.2199999999999999E-2</v>
      </c>
      <c r="W119" s="9">
        <v>20.9889923</v>
      </c>
      <c r="X119" s="9">
        <v>-98.392297299999996</v>
      </c>
      <c r="Y119">
        <v>563163.33617011528</v>
      </c>
      <c r="Z119">
        <v>2321049.3617334035</v>
      </c>
      <c r="AA119" s="15" t="s">
        <v>5738</v>
      </c>
    </row>
    <row r="120" spans="1:27" x14ac:dyDescent="0.3">
      <c r="A120" t="s">
        <v>5196</v>
      </c>
      <c r="B120" t="s">
        <v>4740</v>
      </c>
      <c r="C120" t="s">
        <v>378</v>
      </c>
      <c r="D120" t="s">
        <v>377</v>
      </c>
      <c r="E120" t="s">
        <v>1046</v>
      </c>
      <c r="F120">
        <v>8</v>
      </c>
      <c r="G120">
        <f t="shared" si="11"/>
        <v>48</v>
      </c>
      <c r="H120">
        <v>10</v>
      </c>
      <c r="I120">
        <f t="shared" si="12"/>
        <v>50</v>
      </c>
      <c r="J120">
        <v>8</v>
      </c>
      <c r="K120">
        <f t="shared" si="13"/>
        <v>40</v>
      </c>
      <c r="L120">
        <v>11</v>
      </c>
      <c r="M120">
        <f t="shared" si="14"/>
        <v>77</v>
      </c>
      <c r="N120">
        <v>9</v>
      </c>
      <c r="O120">
        <f t="shared" si="15"/>
        <v>63</v>
      </c>
      <c r="P120">
        <v>11</v>
      </c>
      <c r="Q120">
        <f t="shared" si="16"/>
        <v>77</v>
      </c>
      <c r="R120">
        <v>57</v>
      </c>
      <c r="S120">
        <f t="shared" si="17"/>
        <v>355</v>
      </c>
      <c r="T120">
        <f t="shared" si="18"/>
        <v>11.833333333333334</v>
      </c>
      <c r="U120">
        <f t="shared" si="19"/>
        <v>12</v>
      </c>
      <c r="V120" s="18">
        <f t="shared" si="20"/>
        <v>7.0999999999999994E-2</v>
      </c>
      <c r="W120" s="9">
        <v>20.9937988</v>
      </c>
      <c r="X120" s="9">
        <v>-98.3942215</v>
      </c>
      <c r="Y120">
        <v>562961.31839244068</v>
      </c>
      <c r="Z120">
        <v>2321580.5733204875</v>
      </c>
      <c r="AA120" s="15" t="s">
        <v>5738</v>
      </c>
    </row>
    <row r="121" spans="1:27" x14ac:dyDescent="0.3">
      <c r="A121" t="s">
        <v>5196</v>
      </c>
      <c r="B121" t="s">
        <v>4742</v>
      </c>
      <c r="C121" t="s">
        <v>752</v>
      </c>
      <c r="D121" t="s">
        <v>377</v>
      </c>
      <c r="E121" t="s">
        <v>1272</v>
      </c>
      <c r="F121">
        <v>16</v>
      </c>
      <c r="G121">
        <f t="shared" si="11"/>
        <v>96</v>
      </c>
      <c r="H121">
        <v>16</v>
      </c>
      <c r="I121">
        <f t="shared" si="12"/>
        <v>80</v>
      </c>
      <c r="J121">
        <v>10</v>
      </c>
      <c r="K121">
        <f t="shared" si="13"/>
        <v>50</v>
      </c>
      <c r="L121">
        <v>9</v>
      </c>
      <c r="M121">
        <f t="shared" si="14"/>
        <v>63</v>
      </c>
      <c r="N121">
        <v>13</v>
      </c>
      <c r="O121">
        <f t="shared" si="15"/>
        <v>91</v>
      </c>
      <c r="P121">
        <v>14</v>
      </c>
      <c r="Q121">
        <f t="shared" si="16"/>
        <v>98</v>
      </c>
      <c r="R121">
        <v>78</v>
      </c>
      <c r="S121">
        <f t="shared" si="17"/>
        <v>478</v>
      </c>
      <c r="T121">
        <f t="shared" si="18"/>
        <v>15.933333333333334</v>
      </c>
      <c r="U121">
        <f t="shared" si="19"/>
        <v>16</v>
      </c>
      <c r="V121" s="18">
        <f t="shared" si="20"/>
        <v>9.5600000000000004E-2</v>
      </c>
      <c r="W121" s="9">
        <v>21.018611</v>
      </c>
      <c r="X121" s="9">
        <v>-98.431667000000004</v>
      </c>
      <c r="Y121">
        <v>559059.57344394294</v>
      </c>
      <c r="Z121">
        <v>2324312.42328277</v>
      </c>
      <c r="AA121" s="15" t="s">
        <v>5738</v>
      </c>
    </row>
    <row r="122" spans="1:27" x14ac:dyDescent="0.3">
      <c r="A122" t="s">
        <v>5196</v>
      </c>
      <c r="B122" t="s">
        <v>4763</v>
      </c>
      <c r="C122" t="s">
        <v>1792</v>
      </c>
      <c r="D122" t="s">
        <v>502</v>
      </c>
      <c r="E122" t="s">
        <v>4764</v>
      </c>
      <c r="F122">
        <v>2</v>
      </c>
      <c r="G122">
        <f t="shared" si="11"/>
        <v>12</v>
      </c>
      <c r="H122">
        <v>3</v>
      </c>
      <c r="I122">
        <f t="shared" si="12"/>
        <v>15</v>
      </c>
      <c r="J122">
        <v>1</v>
      </c>
      <c r="K122">
        <f t="shared" si="13"/>
        <v>5</v>
      </c>
      <c r="L122">
        <v>2</v>
      </c>
      <c r="M122">
        <f t="shared" si="14"/>
        <v>14</v>
      </c>
      <c r="N122">
        <v>2</v>
      </c>
      <c r="O122">
        <f t="shared" si="15"/>
        <v>14</v>
      </c>
      <c r="P122">
        <v>2</v>
      </c>
      <c r="Q122">
        <f t="shared" si="16"/>
        <v>14</v>
      </c>
      <c r="R122">
        <v>12</v>
      </c>
      <c r="S122">
        <f t="shared" si="17"/>
        <v>74</v>
      </c>
      <c r="T122">
        <f t="shared" si="18"/>
        <v>2.4666666666666668</v>
      </c>
      <c r="U122">
        <f t="shared" si="19"/>
        <v>3</v>
      </c>
      <c r="V122" s="18">
        <f t="shared" si="20"/>
        <v>1.4800000000000001E-2</v>
      </c>
      <c r="W122" s="9">
        <v>20.842745799999999</v>
      </c>
      <c r="X122" s="9">
        <v>-98.270187800000002</v>
      </c>
      <c r="Y122">
        <v>575929.21867718082</v>
      </c>
      <c r="Z122">
        <v>2304916.1013379879</v>
      </c>
      <c r="AA122" s="15" t="s">
        <v>5762</v>
      </c>
    </row>
    <row r="123" spans="1:27" x14ac:dyDescent="0.3">
      <c r="A123" t="s">
        <v>5196</v>
      </c>
      <c r="B123" t="s">
        <v>4789</v>
      </c>
      <c r="C123" t="s">
        <v>266</v>
      </c>
      <c r="D123" t="s">
        <v>506</v>
      </c>
      <c r="E123" t="s">
        <v>1054</v>
      </c>
      <c r="F123">
        <v>12</v>
      </c>
      <c r="G123">
        <f t="shared" si="11"/>
        <v>72</v>
      </c>
      <c r="H123">
        <v>8</v>
      </c>
      <c r="I123">
        <f t="shared" si="12"/>
        <v>40</v>
      </c>
      <c r="J123">
        <v>13</v>
      </c>
      <c r="K123">
        <f t="shared" si="13"/>
        <v>65</v>
      </c>
      <c r="L123">
        <v>5</v>
      </c>
      <c r="M123">
        <f t="shared" si="14"/>
        <v>35</v>
      </c>
      <c r="N123">
        <v>9</v>
      </c>
      <c r="O123">
        <f t="shared" si="15"/>
        <v>63</v>
      </c>
      <c r="P123">
        <v>15</v>
      </c>
      <c r="Q123">
        <f t="shared" si="16"/>
        <v>105</v>
      </c>
      <c r="R123">
        <v>62</v>
      </c>
      <c r="S123">
        <f t="shared" si="17"/>
        <v>380</v>
      </c>
      <c r="T123">
        <f t="shared" si="18"/>
        <v>12.666666666666666</v>
      </c>
      <c r="U123">
        <f t="shared" si="19"/>
        <v>13</v>
      </c>
      <c r="V123" s="18">
        <f t="shared" si="20"/>
        <v>7.5999999999999998E-2</v>
      </c>
      <c r="W123" s="9">
        <v>20.989925499999998</v>
      </c>
      <c r="X123" s="9">
        <v>-98.246593499999989</v>
      </c>
      <c r="Y123">
        <v>578307.5853212066</v>
      </c>
      <c r="Z123">
        <v>2321217.0850100764</v>
      </c>
      <c r="AA123" s="15" t="s">
        <v>5692</v>
      </c>
    </row>
    <row r="124" spans="1:27" x14ac:dyDescent="0.3">
      <c r="A124" t="s">
        <v>5196</v>
      </c>
      <c r="B124" t="s">
        <v>4791</v>
      </c>
      <c r="C124" t="s">
        <v>275</v>
      </c>
      <c r="D124" t="s">
        <v>506</v>
      </c>
      <c r="E124" t="s">
        <v>1134</v>
      </c>
      <c r="F124">
        <v>2</v>
      </c>
      <c r="G124">
        <f t="shared" si="11"/>
        <v>12</v>
      </c>
      <c r="H124">
        <v>3</v>
      </c>
      <c r="I124">
        <f t="shared" si="12"/>
        <v>15</v>
      </c>
      <c r="J124">
        <v>2</v>
      </c>
      <c r="K124">
        <f t="shared" si="13"/>
        <v>10</v>
      </c>
      <c r="L124">
        <v>1</v>
      </c>
      <c r="M124">
        <f t="shared" si="14"/>
        <v>7</v>
      </c>
      <c r="N124">
        <v>1</v>
      </c>
      <c r="O124">
        <f t="shared" si="15"/>
        <v>7</v>
      </c>
      <c r="P124">
        <v>1</v>
      </c>
      <c r="Q124">
        <f t="shared" si="16"/>
        <v>7</v>
      </c>
      <c r="R124">
        <v>10</v>
      </c>
      <c r="S124">
        <f t="shared" si="17"/>
        <v>58</v>
      </c>
      <c r="T124">
        <f t="shared" si="18"/>
        <v>1.9333333333333333</v>
      </c>
      <c r="U124">
        <f t="shared" si="19"/>
        <v>2</v>
      </c>
      <c r="V124" s="18">
        <f t="shared" si="20"/>
        <v>1.1599999999999999E-2</v>
      </c>
      <c r="W124" s="9">
        <v>20.992539600000001</v>
      </c>
      <c r="X124" s="9">
        <v>-98.215487999999993</v>
      </c>
      <c r="Y124">
        <v>581539.3586304104</v>
      </c>
      <c r="Z124">
        <v>2321521.9588347143</v>
      </c>
      <c r="AA124" s="15" t="s">
        <v>5692</v>
      </c>
    </row>
    <row r="125" spans="1:27" x14ac:dyDescent="0.3">
      <c r="A125" t="s">
        <v>5196</v>
      </c>
      <c r="B125" t="s">
        <v>4795</v>
      </c>
      <c r="C125" t="s">
        <v>277</v>
      </c>
      <c r="D125" t="s">
        <v>377</v>
      </c>
      <c r="E125" t="s">
        <v>4796</v>
      </c>
      <c r="F125">
        <v>1</v>
      </c>
      <c r="G125">
        <f t="shared" si="11"/>
        <v>6</v>
      </c>
      <c r="H125">
        <v>2</v>
      </c>
      <c r="I125">
        <f t="shared" si="12"/>
        <v>10</v>
      </c>
      <c r="J125">
        <v>1</v>
      </c>
      <c r="K125">
        <f t="shared" si="13"/>
        <v>5</v>
      </c>
      <c r="L125">
        <v>2</v>
      </c>
      <c r="M125">
        <f t="shared" si="14"/>
        <v>14</v>
      </c>
      <c r="N125">
        <v>3</v>
      </c>
      <c r="O125">
        <f t="shared" si="15"/>
        <v>21</v>
      </c>
      <c r="P125">
        <v>1</v>
      </c>
      <c r="Q125">
        <f t="shared" si="16"/>
        <v>7</v>
      </c>
      <c r="R125">
        <v>10</v>
      </c>
      <c r="S125">
        <f t="shared" si="17"/>
        <v>63</v>
      </c>
      <c r="T125">
        <f t="shared" si="18"/>
        <v>2.1</v>
      </c>
      <c r="U125">
        <f t="shared" si="19"/>
        <v>3</v>
      </c>
      <c r="V125" s="18">
        <f t="shared" si="20"/>
        <v>1.26E-2</v>
      </c>
      <c r="W125" s="9">
        <v>21.026594100000001</v>
      </c>
      <c r="X125" s="9">
        <v>-98.422363300000001</v>
      </c>
      <c r="Y125">
        <v>560023.21658824803</v>
      </c>
      <c r="Z125">
        <v>2325199.4388068677</v>
      </c>
      <c r="AA125" s="15" t="s">
        <v>5738</v>
      </c>
    </row>
    <row r="126" spans="1:27" x14ac:dyDescent="0.3">
      <c r="A126" t="s">
        <v>5196</v>
      </c>
      <c r="B126" t="s">
        <v>4797</v>
      </c>
      <c r="C126" t="s">
        <v>5566</v>
      </c>
      <c r="D126" t="s">
        <v>301</v>
      </c>
      <c r="E126" t="s">
        <v>1278</v>
      </c>
      <c r="F126">
        <v>3</v>
      </c>
      <c r="G126">
        <f t="shared" si="11"/>
        <v>18</v>
      </c>
      <c r="H126">
        <v>2</v>
      </c>
      <c r="I126">
        <f t="shared" si="12"/>
        <v>10</v>
      </c>
      <c r="J126">
        <v>8</v>
      </c>
      <c r="K126">
        <f t="shared" si="13"/>
        <v>40</v>
      </c>
      <c r="L126">
        <v>3</v>
      </c>
      <c r="M126">
        <f t="shared" si="14"/>
        <v>21</v>
      </c>
      <c r="N126">
        <v>6</v>
      </c>
      <c r="O126">
        <f t="shared" si="15"/>
        <v>42</v>
      </c>
      <c r="P126">
        <v>3</v>
      </c>
      <c r="Q126">
        <f t="shared" si="16"/>
        <v>21</v>
      </c>
      <c r="R126">
        <v>25</v>
      </c>
      <c r="S126">
        <f t="shared" si="17"/>
        <v>152</v>
      </c>
      <c r="T126">
        <f t="shared" si="18"/>
        <v>5.0666666666666664</v>
      </c>
      <c r="U126">
        <f t="shared" si="19"/>
        <v>6</v>
      </c>
      <c r="V126" s="18">
        <f t="shared" si="20"/>
        <v>3.04E-2</v>
      </c>
      <c r="W126" s="9">
        <v>21.040833299999999</v>
      </c>
      <c r="X126" s="9">
        <v>-98.441666699999999</v>
      </c>
      <c r="Y126">
        <v>558011.80684832612</v>
      </c>
      <c r="Z126">
        <v>2326768.2573047844</v>
      </c>
      <c r="AA126" s="15" t="s">
        <v>5738</v>
      </c>
    </row>
    <row r="127" spans="1:27" x14ac:dyDescent="0.3">
      <c r="A127" t="s">
        <v>5196</v>
      </c>
      <c r="B127" t="s">
        <v>4798</v>
      </c>
      <c r="C127" t="s">
        <v>271</v>
      </c>
      <c r="D127" t="s">
        <v>301</v>
      </c>
      <c r="E127" t="s">
        <v>1331</v>
      </c>
      <c r="F127">
        <v>7</v>
      </c>
      <c r="G127">
        <f t="shared" si="11"/>
        <v>42</v>
      </c>
      <c r="H127">
        <v>7</v>
      </c>
      <c r="I127">
        <f t="shared" si="12"/>
        <v>35</v>
      </c>
      <c r="J127">
        <v>8</v>
      </c>
      <c r="K127">
        <f t="shared" si="13"/>
        <v>40</v>
      </c>
      <c r="L127">
        <v>5</v>
      </c>
      <c r="M127">
        <f t="shared" si="14"/>
        <v>35</v>
      </c>
      <c r="N127">
        <v>12</v>
      </c>
      <c r="O127">
        <f t="shared" si="15"/>
        <v>84</v>
      </c>
      <c r="P127">
        <v>6</v>
      </c>
      <c r="Q127">
        <f t="shared" si="16"/>
        <v>42</v>
      </c>
      <c r="R127">
        <v>45</v>
      </c>
      <c r="S127">
        <f t="shared" si="17"/>
        <v>278</v>
      </c>
      <c r="T127">
        <f t="shared" si="18"/>
        <v>9.2666666666666675</v>
      </c>
      <c r="U127">
        <f t="shared" si="19"/>
        <v>10</v>
      </c>
      <c r="V127" s="18">
        <f t="shared" si="20"/>
        <v>5.5599999999999997E-2</v>
      </c>
      <c r="W127" s="9">
        <v>21.016365499999999</v>
      </c>
      <c r="X127" s="9">
        <v>-98.453389599999994</v>
      </c>
      <c r="Y127">
        <v>556803.01984389382</v>
      </c>
      <c r="Z127">
        <v>2324056.0206073509</v>
      </c>
      <c r="AA127" s="15" t="s">
        <v>5738</v>
      </c>
    </row>
    <row r="128" spans="1:27" x14ac:dyDescent="0.3">
      <c r="A128" t="s">
        <v>5196</v>
      </c>
      <c r="B128" t="s">
        <v>4837</v>
      </c>
      <c r="C128" t="s">
        <v>289</v>
      </c>
      <c r="D128" t="s">
        <v>502</v>
      </c>
      <c r="E128" t="s">
        <v>1334</v>
      </c>
      <c r="F128">
        <v>10</v>
      </c>
      <c r="G128">
        <f t="shared" si="11"/>
        <v>60</v>
      </c>
      <c r="H128">
        <v>5</v>
      </c>
      <c r="I128">
        <f t="shared" si="12"/>
        <v>25</v>
      </c>
      <c r="J128">
        <v>9</v>
      </c>
      <c r="K128">
        <f t="shared" si="13"/>
        <v>45</v>
      </c>
      <c r="L128">
        <v>12</v>
      </c>
      <c r="M128">
        <f t="shared" si="14"/>
        <v>84</v>
      </c>
      <c r="N128">
        <v>10</v>
      </c>
      <c r="O128">
        <f t="shared" si="15"/>
        <v>70</v>
      </c>
      <c r="P128">
        <v>5</v>
      </c>
      <c r="Q128">
        <f t="shared" si="16"/>
        <v>35</v>
      </c>
      <c r="R128">
        <v>51</v>
      </c>
      <c r="S128">
        <f t="shared" si="17"/>
        <v>319</v>
      </c>
      <c r="T128">
        <f t="shared" si="18"/>
        <v>10.633333333333333</v>
      </c>
      <c r="U128">
        <f t="shared" si="19"/>
        <v>11</v>
      </c>
      <c r="V128" s="18">
        <f t="shared" si="20"/>
        <v>6.3799999999999996E-2</v>
      </c>
      <c r="W128" s="9">
        <v>20.902009799999998</v>
      </c>
      <c r="X128" s="9">
        <v>-98.301889199999991</v>
      </c>
      <c r="Y128">
        <v>572602.42308476602</v>
      </c>
      <c r="Z128">
        <v>2311460.6539574559</v>
      </c>
      <c r="AA128" s="15" t="s">
        <v>5659</v>
      </c>
    </row>
    <row r="129" spans="1:27" x14ac:dyDescent="0.3">
      <c r="A129" t="s">
        <v>5196</v>
      </c>
      <c r="B129" t="s">
        <v>4844</v>
      </c>
      <c r="C129" t="s">
        <v>275</v>
      </c>
      <c r="D129" t="s">
        <v>502</v>
      </c>
      <c r="E129" t="s">
        <v>4845</v>
      </c>
      <c r="F129">
        <v>1</v>
      </c>
      <c r="G129">
        <f t="shared" si="11"/>
        <v>6</v>
      </c>
      <c r="H129">
        <v>4</v>
      </c>
      <c r="I129">
        <f t="shared" si="12"/>
        <v>20</v>
      </c>
      <c r="J129">
        <v>1</v>
      </c>
      <c r="K129">
        <f t="shared" si="13"/>
        <v>5</v>
      </c>
      <c r="L129">
        <v>1</v>
      </c>
      <c r="M129">
        <f t="shared" si="14"/>
        <v>7</v>
      </c>
      <c r="N129">
        <v>2</v>
      </c>
      <c r="O129">
        <f t="shared" si="15"/>
        <v>14</v>
      </c>
      <c r="P129">
        <v>4</v>
      </c>
      <c r="Q129">
        <f t="shared" si="16"/>
        <v>28</v>
      </c>
      <c r="R129">
        <v>13</v>
      </c>
      <c r="S129">
        <f t="shared" si="17"/>
        <v>80</v>
      </c>
      <c r="T129">
        <f t="shared" si="18"/>
        <v>2.6666666666666665</v>
      </c>
      <c r="U129">
        <f t="shared" si="19"/>
        <v>3</v>
      </c>
      <c r="V129" s="18">
        <f t="shared" si="20"/>
        <v>1.6E-2</v>
      </c>
      <c r="W129" s="9">
        <v>20.8815688</v>
      </c>
      <c r="X129" s="9">
        <v>-98.260526900000002</v>
      </c>
      <c r="Y129">
        <v>576914.62433977169</v>
      </c>
      <c r="Z129">
        <v>2309217.5346072149</v>
      </c>
      <c r="AA129" s="15" t="s">
        <v>5759</v>
      </c>
    </row>
    <row r="130" spans="1:27" x14ac:dyDescent="0.3">
      <c r="A130" t="s">
        <v>5196</v>
      </c>
      <c r="B130" t="s">
        <v>4899</v>
      </c>
      <c r="C130" t="s">
        <v>266</v>
      </c>
      <c r="D130" t="s">
        <v>377</v>
      </c>
      <c r="E130" t="s">
        <v>4900</v>
      </c>
      <c r="F130">
        <v>2</v>
      </c>
      <c r="G130">
        <f t="shared" si="11"/>
        <v>12</v>
      </c>
      <c r="H130">
        <v>1</v>
      </c>
      <c r="I130">
        <f t="shared" si="12"/>
        <v>5</v>
      </c>
      <c r="J130">
        <v>4</v>
      </c>
      <c r="K130">
        <f t="shared" si="13"/>
        <v>20</v>
      </c>
      <c r="L130">
        <v>3</v>
      </c>
      <c r="M130">
        <f t="shared" si="14"/>
        <v>21</v>
      </c>
      <c r="N130">
        <v>1</v>
      </c>
      <c r="O130">
        <f t="shared" si="15"/>
        <v>7</v>
      </c>
      <c r="P130">
        <v>4</v>
      </c>
      <c r="Q130">
        <f t="shared" si="16"/>
        <v>28</v>
      </c>
      <c r="R130">
        <v>15</v>
      </c>
      <c r="S130">
        <f t="shared" si="17"/>
        <v>93</v>
      </c>
      <c r="T130">
        <f t="shared" si="18"/>
        <v>3.1</v>
      </c>
      <c r="U130">
        <f t="shared" si="19"/>
        <v>4</v>
      </c>
      <c r="V130" s="18">
        <f t="shared" si="20"/>
        <v>1.8599999999999998E-2</v>
      </c>
      <c r="W130" s="9">
        <v>21.059978600000001</v>
      </c>
      <c r="X130" s="9">
        <v>-98.390156300000001</v>
      </c>
      <c r="Y130">
        <v>563355.87081306893</v>
      </c>
      <c r="Z130">
        <v>2328906.812378759</v>
      </c>
      <c r="AA130" s="15" t="s">
        <v>5738</v>
      </c>
    </row>
    <row r="131" spans="1:27" x14ac:dyDescent="0.3">
      <c r="A131" t="s">
        <v>5196</v>
      </c>
      <c r="B131" t="s">
        <v>4916</v>
      </c>
      <c r="C131" t="s">
        <v>275</v>
      </c>
      <c r="D131" t="s">
        <v>506</v>
      </c>
      <c r="E131" t="s">
        <v>4917</v>
      </c>
      <c r="F131">
        <v>3</v>
      </c>
      <c r="G131">
        <f t="shared" ref="G131:G162" si="21">F131*6</f>
        <v>18</v>
      </c>
      <c r="H131">
        <v>5</v>
      </c>
      <c r="I131">
        <f t="shared" ref="I131:I162" si="22">H131*5</f>
        <v>25</v>
      </c>
      <c r="J131">
        <v>2</v>
      </c>
      <c r="K131">
        <f t="shared" ref="K131:K162" si="23">J131*5</f>
        <v>10</v>
      </c>
      <c r="L131">
        <v>5</v>
      </c>
      <c r="M131">
        <f t="shared" ref="M131:M162" si="24">L131*7</f>
        <v>35</v>
      </c>
      <c r="N131">
        <v>2</v>
      </c>
      <c r="O131">
        <f t="shared" ref="O131:O162" si="25">N131*7</f>
        <v>14</v>
      </c>
      <c r="P131">
        <v>1</v>
      </c>
      <c r="Q131">
        <f t="shared" ref="Q131:Q162" si="26">P131*7</f>
        <v>7</v>
      </c>
      <c r="R131">
        <v>18</v>
      </c>
      <c r="S131">
        <f t="shared" ref="S131:S161" si="27">G131+I131+K131+M131+O131+Q131</f>
        <v>109</v>
      </c>
      <c r="T131">
        <f t="shared" ref="T131:T162" si="28">S131/30</f>
        <v>3.6333333333333333</v>
      </c>
      <c r="U131">
        <f t="shared" ref="U131:U162" si="29">ROUNDUP(T131,0)</f>
        <v>4</v>
      </c>
      <c r="V131" s="18">
        <f t="shared" si="20"/>
        <v>2.18E-2</v>
      </c>
      <c r="W131" s="9">
        <v>21.069122499999999</v>
      </c>
      <c r="X131" s="9">
        <v>-98.27172689999999</v>
      </c>
      <c r="Y131">
        <v>575655.1783746084</v>
      </c>
      <c r="Z131">
        <v>2329970.4933569916</v>
      </c>
      <c r="AA131" s="15" t="s">
        <v>5646</v>
      </c>
    </row>
    <row r="132" spans="1:27" x14ac:dyDescent="0.3">
      <c r="A132" t="s">
        <v>5196</v>
      </c>
      <c r="B132" t="s">
        <v>4919</v>
      </c>
      <c r="C132" t="s">
        <v>286</v>
      </c>
      <c r="D132" t="s">
        <v>506</v>
      </c>
      <c r="E132" t="s">
        <v>1051</v>
      </c>
      <c r="F132">
        <v>6</v>
      </c>
      <c r="G132">
        <f t="shared" si="21"/>
        <v>36</v>
      </c>
      <c r="H132">
        <v>6</v>
      </c>
      <c r="I132">
        <f t="shared" si="22"/>
        <v>30</v>
      </c>
      <c r="J132">
        <v>4</v>
      </c>
      <c r="K132">
        <f t="shared" si="23"/>
        <v>20</v>
      </c>
      <c r="L132">
        <v>8</v>
      </c>
      <c r="M132">
        <f t="shared" si="24"/>
        <v>56</v>
      </c>
      <c r="N132">
        <v>7</v>
      </c>
      <c r="O132">
        <f t="shared" si="25"/>
        <v>49</v>
      </c>
      <c r="P132">
        <v>14</v>
      </c>
      <c r="Q132">
        <f t="shared" si="26"/>
        <v>98</v>
      </c>
      <c r="R132">
        <v>45</v>
      </c>
      <c r="S132">
        <f t="shared" si="27"/>
        <v>289</v>
      </c>
      <c r="T132">
        <f t="shared" si="28"/>
        <v>9.6333333333333329</v>
      </c>
      <c r="U132">
        <f t="shared" si="29"/>
        <v>10</v>
      </c>
      <c r="V132" s="18">
        <f t="shared" si="20"/>
        <v>5.7799999999999997E-2</v>
      </c>
      <c r="W132" s="9">
        <v>21.062770400000002</v>
      </c>
      <c r="X132" s="9">
        <v>-98.185420399999998</v>
      </c>
      <c r="Y132">
        <v>584624.9748042135</v>
      </c>
      <c r="Z132">
        <v>2329310.8314292775</v>
      </c>
      <c r="AA132" s="15" t="s">
        <v>5646</v>
      </c>
    </row>
    <row r="133" spans="1:27" x14ac:dyDescent="0.3">
      <c r="A133" t="s">
        <v>5196</v>
      </c>
      <c r="B133" t="s">
        <v>4920</v>
      </c>
      <c r="C133" t="s">
        <v>394</v>
      </c>
      <c r="D133" t="s">
        <v>506</v>
      </c>
      <c r="E133" t="s">
        <v>1301</v>
      </c>
      <c r="F133">
        <v>2</v>
      </c>
      <c r="G133">
        <f t="shared" si="21"/>
        <v>12</v>
      </c>
      <c r="H133">
        <v>3</v>
      </c>
      <c r="I133">
        <f t="shared" si="22"/>
        <v>15</v>
      </c>
      <c r="J133">
        <v>1</v>
      </c>
      <c r="K133">
        <f t="shared" si="23"/>
        <v>5</v>
      </c>
      <c r="L133">
        <v>3</v>
      </c>
      <c r="M133">
        <f t="shared" si="24"/>
        <v>21</v>
      </c>
      <c r="N133">
        <v>1</v>
      </c>
      <c r="O133">
        <f t="shared" si="25"/>
        <v>7</v>
      </c>
      <c r="P133">
        <v>1</v>
      </c>
      <c r="Q133">
        <f t="shared" si="26"/>
        <v>7</v>
      </c>
      <c r="R133">
        <v>11</v>
      </c>
      <c r="S133">
        <f t="shared" si="27"/>
        <v>67</v>
      </c>
      <c r="T133">
        <f t="shared" si="28"/>
        <v>2.2333333333333334</v>
      </c>
      <c r="U133">
        <f t="shared" si="29"/>
        <v>3</v>
      </c>
      <c r="V133" s="18">
        <f t="shared" si="20"/>
        <v>1.34E-2</v>
      </c>
      <c r="W133" s="9">
        <v>20.954988499999999</v>
      </c>
      <c r="X133" s="9">
        <v>-98.249072200000001</v>
      </c>
      <c r="Y133">
        <v>578068.0831241894</v>
      </c>
      <c r="Z133">
        <v>2317349.0636522644</v>
      </c>
      <c r="AA133" s="15" t="s">
        <v>5692</v>
      </c>
    </row>
    <row r="134" spans="1:27" x14ac:dyDescent="0.3">
      <c r="A134" t="s">
        <v>5196</v>
      </c>
      <c r="B134" t="s">
        <v>4921</v>
      </c>
      <c r="C134" t="s">
        <v>4922</v>
      </c>
      <c r="D134" t="s">
        <v>506</v>
      </c>
      <c r="E134" t="s">
        <v>1273</v>
      </c>
      <c r="F134">
        <v>5</v>
      </c>
      <c r="G134">
        <f t="shared" si="21"/>
        <v>30</v>
      </c>
      <c r="H134">
        <v>2</v>
      </c>
      <c r="I134">
        <f t="shared" si="22"/>
        <v>10</v>
      </c>
      <c r="J134">
        <v>6</v>
      </c>
      <c r="K134">
        <f t="shared" si="23"/>
        <v>30</v>
      </c>
      <c r="L134">
        <v>1</v>
      </c>
      <c r="M134">
        <f t="shared" si="24"/>
        <v>7</v>
      </c>
      <c r="N134">
        <v>7</v>
      </c>
      <c r="O134">
        <f t="shared" si="25"/>
        <v>49</v>
      </c>
      <c r="P134">
        <v>9</v>
      </c>
      <c r="Q134">
        <f t="shared" si="26"/>
        <v>63</v>
      </c>
      <c r="R134">
        <v>30</v>
      </c>
      <c r="S134">
        <f t="shared" si="27"/>
        <v>189</v>
      </c>
      <c r="T134">
        <f t="shared" si="28"/>
        <v>6.3</v>
      </c>
      <c r="U134">
        <f t="shared" si="29"/>
        <v>7</v>
      </c>
      <c r="V134" s="18">
        <f t="shared" si="20"/>
        <v>3.78E-2</v>
      </c>
      <c r="W134" s="9">
        <v>21.093610999999999</v>
      </c>
      <c r="X134" s="9">
        <v>-98.243611099999995</v>
      </c>
      <c r="Y134">
        <v>578563.18463487586</v>
      </c>
      <c r="Z134">
        <v>2332694.5101358523</v>
      </c>
      <c r="AA134" s="15" t="s">
        <v>5646</v>
      </c>
    </row>
    <row r="135" spans="1:27" x14ac:dyDescent="0.3">
      <c r="A135" t="s">
        <v>5196</v>
      </c>
      <c r="B135" t="s">
        <v>4923</v>
      </c>
      <c r="C135" t="s">
        <v>2536</v>
      </c>
      <c r="D135" t="s">
        <v>301</v>
      </c>
      <c r="E135" t="s">
        <v>4924</v>
      </c>
      <c r="F135">
        <v>4</v>
      </c>
      <c r="G135">
        <f t="shared" si="21"/>
        <v>24</v>
      </c>
      <c r="H135">
        <v>7</v>
      </c>
      <c r="I135">
        <f t="shared" si="22"/>
        <v>35</v>
      </c>
      <c r="J135">
        <v>2</v>
      </c>
      <c r="K135">
        <f t="shared" si="23"/>
        <v>10</v>
      </c>
      <c r="L135">
        <v>4</v>
      </c>
      <c r="M135">
        <f t="shared" si="24"/>
        <v>28</v>
      </c>
      <c r="N135">
        <v>13</v>
      </c>
      <c r="O135">
        <f t="shared" si="25"/>
        <v>91</v>
      </c>
      <c r="P135">
        <v>4</v>
      </c>
      <c r="Q135">
        <f t="shared" si="26"/>
        <v>28</v>
      </c>
      <c r="R135">
        <v>34</v>
      </c>
      <c r="S135">
        <f t="shared" si="27"/>
        <v>216</v>
      </c>
      <c r="T135">
        <f t="shared" si="28"/>
        <v>7.2</v>
      </c>
      <c r="U135">
        <f t="shared" si="29"/>
        <v>8</v>
      </c>
      <c r="V135" s="18">
        <f t="shared" si="20"/>
        <v>4.3200000000000002E-2</v>
      </c>
      <c r="W135" s="9">
        <v>21.045789599999999</v>
      </c>
      <c r="X135" s="9">
        <v>-98.42538549999999</v>
      </c>
      <c r="Y135">
        <v>559701.51833737094</v>
      </c>
      <c r="Z135">
        <v>2327322.8131933361</v>
      </c>
      <c r="AA135" s="15" t="s">
        <v>5738</v>
      </c>
    </row>
    <row r="136" spans="1:27" x14ac:dyDescent="0.3">
      <c r="A136" t="s">
        <v>5196</v>
      </c>
      <c r="B136" t="s">
        <v>4928</v>
      </c>
      <c r="C136" t="s">
        <v>339</v>
      </c>
      <c r="D136" t="s">
        <v>506</v>
      </c>
      <c r="E136" t="s">
        <v>4929</v>
      </c>
      <c r="F136">
        <v>3</v>
      </c>
      <c r="G136">
        <f t="shared" si="21"/>
        <v>18</v>
      </c>
      <c r="H136">
        <v>2</v>
      </c>
      <c r="I136">
        <f t="shared" si="22"/>
        <v>10</v>
      </c>
      <c r="J136">
        <v>3</v>
      </c>
      <c r="K136">
        <f t="shared" si="23"/>
        <v>15</v>
      </c>
      <c r="L136">
        <v>2</v>
      </c>
      <c r="M136">
        <f t="shared" si="24"/>
        <v>14</v>
      </c>
      <c r="N136">
        <v>2</v>
      </c>
      <c r="O136">
        <f t="shared" si="25"/>
        <v>14</v>
      </c>
      <c r="P136">
        <v>4</v>
      </c>
      <c r="Q136">
        <f t="shared" si="26"/>
        <v>28</v>
      </c>
      <c r="R136">
        <v>16</v>
      </c>
      <c r="S136">
        <f t="shared" si="27"/>
        <v>99</v>
      </c>
      <c r="T136">
        <f t="shared" si="28"/>
        <v>3.3</v>
      </c>
      <c r="U136">
        <f t="shared" si="29"/>
        <v>4</v>
      </c>
      <c r="V136" s="18">
        <f t="shared" si="20"/>
        <v>1.9800000000000002E-2</v>
      </c>
      <c r="W136" s="9">
        <v>20.975400799999999</v>
      </c>
      <c r="X136" s="9">
        <v>-98.2411235</v>
      </c>
      <c r="Y136">
        <v>578883.77606508788</v>
      </c>
      <c r="Z136">
        <v>2319612.1822864958</v>
      </c>
      <c r="AA136" s="15" t="s">
        <v>5728</v>
      </c>
    </row>
    <row r="137" spans="1:27" x14ac:dyDescent="0.3">
      <c r="A137" t="s">
        <v>5196</v>
      </c>
      <c r="B137" t="s">
        <v>4930</v>
      </c>
      <c r="C137" t="s">
        <v>752</v>
      </c>
      <c r="D137" t="s">
        <v>506</v>
      </c>
      <c r="E137" t="s">
        <v>1050</v>
      </c>
      <c r="F137">
        <v>5</v>
      </c>
      <c r="G137">
        <f t="shared" si="21"/>
        <v>30</v>
      </c>
      <c r="H137">
        <v>4</v>
      </c>
      <c r="I137">
        <f t="shared" si="22"/>
        <v>20</v>
      </c>
      <c r="J137">
        <v>2</v>
      </c>
      <c r="K137">
        <f t="shared" si="23"/>
        <v>10</v>
      </c>
      <c r="L137">
        <v>2</v>
      </c>
      <c r="M137">
        <f t="shared" si="24"/>
        <v>14</v>
      </c>
      <c r="N137">
        <v>3</v>
      </c>
      <c r="O137">
        <f t="shared" si="25"/>
        <v>21</v>
      </c>
      <c r="P137">
        <v>5</v>
      </c>
      <c r="Q137">
        <f t="shared" si="26"/>
        <v>35</v>
      </c>
      <c r="R137">
        <v>21</v>
      </c>
      <c r="S137">
        <f t="shared" si="27"/>
        <v>130</v>
      </c>
      <c r="T137">
        <f t="shared" si="28"/>
        <v>4.333333333333333</v>
      </c>
      <c r="U137">
        <f t="shared" si="29"/>
        <v>5</v>
      </c>
      <c r="V137" s="18">
        <f t="shared" si="20"/>
        <v>2.5999999999999999E-2</v>
      </c>
      <c r="W137" s="9">
        <v>21.049559800000001</v>
      </c>
      <c r="X137" s="9">
        <v>-98.232549800000001</v>
      </c>
      <c r="Y137">
        <v>579735.6113679863</v>
      </c>
      <c r="Z137">
        <v>2327824.3745833547</v>
      </c>
      <c r="AA137" s="15" t="s">
        <v>5646</v>
      </c>
    </row>
    <row r="138" spans="1:27" x14ac:dyDescent="0.3">
      <c r="A138" t="s">
        <v>5196</v>
      </c>
      <c r="B138" t="s">
        <v>4931</v>
      </c>
      <c r="C138" t="s">
        <v>376</v>
      </c>
      <c r="D138" t="s">
        <v>506</v>
      </c>
      <c r="E138" t="s">
        <v>605</v>
      </c>
      <c r="F138">
        <v>17</v>
      </c>
      <c r="G138">
        <f t="shared" si="21"/>
        <v>102</v>
      </c>
      <c r="H138">
        <v>21</v>
      </c>
      <c r="I138">
        <f t="shared" si="22"/>
        <v>105</v>
      </c>
      <c r="J138">
        <v>16</v>
      </c>
      <c r="K138">
        <f t="shared" si="23"/>
        <v>80</v>
      </c>
      <c r="L138">
        <v>16</v>
      </c>
      <c r="M138">
        <f t="shared" si="24"/>
        <v>112</v>
      </c>
      <c r="N138">
        <v>30</v>
      </c>
      <c r="O138">
        <f t="shared" si="25"/>
        <v>210</v>
      </c>
      <c r="P138">
        <v>29</v>
      </c>
      <c r="Q138">
        <f t="shared" si="26"/>
        <v>203</v>
      </c>
      <c r="R138">
        <v>129</v>
      </c>
      <c r="S138">
        <f t="shared" si="27"/>
        <v>812</v>
      </c>
      <c r="T138">
        <f t="shared" si="28"/>
        <v>27.066666666666666</v>
      </c>
      <c r="U138">
        <f t="shared" si="29"/>
        <v>28</v>
      </c>
      <c r="V138" s="18">
        <f t="shared" si="20"/>
        <v>0.16239999999999999</v>
      </c>
      <c r="W138" s="9">
        <v>20.953170700000001</v>
      </c>
      <c r="X138" s="9">
        <v>-98.272581899999992</v>
      </c>
      <c r="Y138">
        <v>575624.77723777364</v>
      </c>
      <c r="Z138">
        <v>2317136.5938048866</v>
      </c>
      <c r="AA138" s="15" t="s">
        <v>5692</v>
      </c>
    </row>
    <row r="139" spans="1:27" x14ac:dyDescent="0.3">
      <c r="A139" t="s">
        <v>5196</v>
      </c>
      <c r="B139" t="s">
        <v>4932</v>
      </c>
      <c r="C139" t="s">
        <v>378</v>
      </c>
      <c r="D139" t="s">
        <v>506</v>
      </c>
      <c r="E139" t="s">
        <v>1064</v>
      </c>
      <c r="F139">
        <v>3</v>
      </c>
      <c r="G139">
        <f t="shared" si="21"/>
        <v>18</v>
      </c>
      <c r="H139">
        <v>2</v>
      </c>
      <c r="I139">
        <f t="shared" si="22"/>
        <v>10</v>
      </c>
      <c r="J139">
        <v>6</v>
      </c>
      <c r="K139">
        <f t="shared" si="23"/>
        <v>30</v>
      </c>
      <c r="L139">
        <v>3</v>
      </c>
      <c r="M139">
        <f t="shared" si="24"/>
        <v>21</v>
      </c>
      <c r="N139">
        <v>4</v>
      </c>
      <c r="O139">
        <f t="shared" si="25"/>
        <v>28</v>
      </c>
      <c r="P139">
        <v>4</v>
      </c>
      <c r="Q139">
        <f t="shared" si="26"/>
        <v>28</v>
      </c>
      <c r="R139">
        <v>22</v>
      </c>
      <c r="S139">
        <f t="shared" si="27"/>
        <v>135</v>
      </c>
      <c r="T139">
        <f t="shared" si="28"/>
        <v>4.5</v>
      </c>
      <c r="U139">
        <f t="shared" si="29"/>
        <v>5</v>
      </c>
      <c r="V139" s="18">
        <f t="shared" si="20"/>
        <v>2.7E-2</v>
      </c>
      <c r="W139" s="9">
        <v>20.952265199999999</v>
      </c>
      <c r="X139" s="9">
        <v>-98.276002099999999</v>
      </c>
      <c r="Y139">
        <v>575269.6406675945</v>
      </c>
      <c r="Z139">
        <v>2317034.763497679</v>
      </c>
      <c r="AA139" s="15" t="s">
        <v>5692</v>
      </c>
    </row>
    <row r="140" spans="1:27" x14ac:dyDescent="0.3">
      <c r="A140" t="s">
        <v>5196</v>
      </c>
      <c r="B140" t="s">
        <v>4933</v>
      </c>
      <c r="C140" t="s">
        <v>222</v>
      </c>
      <c r="D140" t="s">
        <v>506</v>
      </c>
      <c r="E140" t="s">
        <v>787</v>
      </c>
      <c r="F140">
        <v>0</v>
      </c>
      <c r="G140">
        <f t="shared" si="21"/>
        <v>0</v>
      </c>
      <c r="H140">
        <v>2</v>
      </c>
      <c r="I140">
        <f t="shared" si="22"/>
        <v>10</v>
      </c>
      <c r="J140">
        <v>1</v>
      </c>
      <c r="K140">
        <f t="shared" si="23"/>
        <v>5</v>
      </c>
      <c r="L140">
        <v>1</v>
      </c>
      <c r="M140">
        <f t="shared" si="24"/>
        <v>7</v>
      </c>
      <c r="N140">
        <v>1</v>
      </c>
      <c r="O140">
        <f t="shared" si="25"/>
        <v>7</v>
      </c>
      <c r="P140">
        <v>2</v>
      </c>
      <c r="Q140">
        <f t="shared" si="26"/>
        <v>14</v>
      </c>
      <c r="R140">
        <v>7</v>
      </c>
      <c r="S140">
        <f t="shared" si="27"/>
        <v>43</v>
      </c>
      <c r="T140">
        <f t="shared" si="28"/>
        <v>1.4333333333333333</v>
      </c>
      <c r="U140">
        <f t="shared" si="29"/>
        <v>2</v>
      </c>
      <c r="V140" s="18">
        <f t="shared" si="20"/>
        <v>8.6E-3</v>
      </c>
      <c r="W140" s="9">
        <v>21.091988799999999</v>
      </c>
      <c r="X140" s="9">
        <v>-98.212102899999991</v>
      </c>
      <c r="Y140">
        <v>581836.85873994022</v>
      </c>
      <c r="Z140">
        <v>2332530.8364082677</v>
      </c>
      <c r="AA140" s="15" t="s">
        <v>5646</v>
      </c>
    </row>
    <row r="141" spans="1:27" x14ac:dyDescent="0.3">
      <c r="A141" t="s">
        <v>5196</v>
      </c>
      <c r="B141" t="s">
        <v>4934</v>
      </c>
      <c r="C141" t="s">
        <v>4935</v>
      </c>
      <c r="D141" t="s">
        <v>506</v>
      </c>
      <c r="E141" t="s">
        <v>1092</v>
      </c>
      <c r="F141">
        <v>9</v>
      </c>
      <c r="G141">
        <f t="shared" si="21"/>
        <v>54</v>
      </c>
      <c r="H141">
        <v>7</v>
      </c>
      <c r="I141">
        <f t="shared" si="22"/>
        <v>35</v>
      </c>
      <c r="J141">
        <v>5</v>
      </c>
      <c r="K141">
        <f t="shared" si="23"/>
        <v>25</v>
      </c>
      <c r="L141">
        <v>5</v>
      </c>
      <c r="M141">
        <f t="shared" si="24"/>
        <v>35</v>
      </c>
      <c r="N141">
        <v>5</v>
      </c>
      <c r="O141">
        <f t="shared" si="25"/>
        <v>35</v>
      </c>
      <c r="P141">
        <v>8</v>
      </c>
      <c r="Q141">
        <f t="shared" si="26"/>
        <v>56</v>
      </c>
      <c r="R141">
        <v>39</v>
      </c>
      <c r="S141">
        <f t="shared" si="27"/>
        <v>240</v>
      </c>
      <c r="T141">
        <f t="shared" si="28"/>
        <v>8</v>
      </c>
      <c r="U141">
        <f t="shared" si="29"/>
        <v>8</v>
      </c>
      <c r="V141" s="18">
        <f t="shared" si="20"/>
        <v>4.8000000000000001E-2</v>
      </c>
      <c r="W141" s="9">
        <v>21.098449800000001</v>
      </c>
      <c r="X141" s="9">
        <v>-98.2199308</v>
      </c>
      <c r="Y141">
        <v>581020.252663002</v>
      </c>
      <c r="Z141">
        <v>2333241.9464009884</v>
      </c>
      <c r="AA141" s="15" t="s">
        <v>5646</v>
      </c>
    </row>
    <row r="142" spans="1:27" x14ac:dyDescent="0.3">
      <c r="A142" t="s">
        <v>5196</v>
      </c>
      <c r="B142" t="s">
        <v>4947</v>
      </c>
      <c r="C142" t="s">
        <v>266</v>
      </c>
      <c r="D142" t="s">
        <v>472</v>
      </c>
      <c r="E142" t="s">
        <v>1083</v>
      </c>
      <c r="F142">
        <v>56</v>
      </c>
      <c r="G142">
        <f t="shared" si="21"/>
        <v>336</v>
      </c>
      <c r="H142">
        <v>48</v>
      </c>
      <c r="I142">
        <f t="shared" si="22"/>
        <v>240</v>
      </c>
      <c r="J142">
        <v>48</v>
      </c>
      <c r="K142">
        <f t="shared" si="23"/>
        <v>240</v>
      </c>
      <c r="L142">
        <v>30</v>
      </c>
      <c r="M142">
        <f t="shared" si="24"/>
        <v>210</v>
      </c>
      <c r="N142">
        <v>44</v>
      </c>
      <c r="O142">
        <f t="shared" si="25"/>
        <v>308</v>
      </c>
      <c r="P142">
        <v>44</v>
      </c>
      <c r="Q142">
        <f t="shared" si="26"/>
        <v>308</v>
      </c>
      <c r="R142">
        <v>270</v>
      </c>
      <c r="S142">
        <f t="shared" si="27"/>
        <v>1642</v>
      </c>
      <c r="T142">
        <f t="shared" si="28"/>
        <v>54.733333333333334</v>
      </c>
      <c r="U142">
        <f t="shared" si="29"/>
        <v>55</v>
      </c>
      <c r="V142" s="18">
        <f t="shared" si="20"/>
        <v>0.32840000000000003</v>
      </c>
      <c r="W142" s="9">
        <v>20.904835500000001</v>
      </c>
      <c r="X142" s="9">
        <v>-98.451670100000001</v>
      </c>
      <c r="Y142">
        <v>557023.97193807119</v>
      </c>
      <c r="Z142">
        <v>2311712.9357679691</v>
      </c>
      <c r="AA142" s="15" t="s">
        <v>5771</v>
      </c>
    </row>
    <row r="143" spans="1:27" x14ac:dyDescent="0.3">
      <c r="A143" t="s">
        <v>5196</v>
      </c>
      <c r="B143" t="s">
        <v>4969</v>
      </c>
      <c r="C143" t="s">
        <v>266</v>
      </c>
      <c r="D143" t="s">
        <v>202</v>
      </c>
      <c r="E143" t="s">
        <v>4970</v>
      </c>
      <c r="F143">
        <v>4</v>
      </c>
      <c r="G143">
        <f t="shared" si="21"/>
        <v>24</v>
      </c>
      <c r="H143">
        <v>5</v>
      </c>
      <c r="I143">
        <f t="shared" si="22"/>
        <v>25</v>
      </c>
      <c r="J143">
        <v>6</v>
      </c>
      <c r="K143">
        <f t="shared" si="23"/>
        <v>30</v>
      </c>
      <c r="L143">
        <v>2</v>
      </c>
      <c r="M143">
        <f t="shared" si="24"/>
        <v>14</v>
      </c>
      <c r="N143">
        <v>5</v>
      </c>
      <c r="O143">
        <f t="shared" si="25"/>
        <v>35</v>
      </c>
      <c r="P143">
        <v>5</v>
      </c>
      <c r="Q143">
        <f t="shared" si="26"/>
        <v>35</v>
      </c>
      <c r="R143">
        <v>27</v>
      </c>
      <c r="S143">
        <f t="shared" si="27"/>
        <v>163</v>
      </c>
      <c r="T143">
        <f t="shared" si="28"/>
        <v>5.4333333333333336</v>
      </c>
      <c r="U143">
        <f t="shared" si="29"/>
        <v>6</v>
      </c>
      <c r="V143" s="18">
        <f t="shared" si="20"/>
        <v>3.2599999999999997E-2</v>
      </c>
      <c r="W143" s="9">
        <v>21.0918782</v>
      </c>
      <c r="X143" s="9">
        <v>-98.316714599999997</v>
      </c>
      <c r="Y143">
        <v>570970.74752745172</v>
      </c>
      <c r="Z143">
        <v>2332468.3892156379</v>
      </c>
      <c r="AA143" s="15" t="s">
        <v>5699</v>
      </c>
    </row>
    <row r="144" spans="1:27" x14ac:dyDescent="0.3">
      <c r="A144" t="s">
        <v>5196</v>
      </c>
      <c r="B144" t="s">
        <v>4980</v>
      </c>
      <c r="C144" t="s">
        <v>378</v>
      </c>
      <c r="D144" t="s">
        <v>377</v>
      </c>
      <c r="E144" t="s">
        <v>4981</v>
      </c>
      <c r="F144">
        <v>2</v>
      </c>
      <c r="G144">
        <f t="shared" si="21"/>
        <v>12</v>
      </c>
      <c r="H144">
        <v>3</v>
      </c>
      <c r="I144">
        <f t="shared" si="22"/>
        <v>15</v>
      </c>
      <c r="J144">
        <v>2</v>
      </c>
      <c r="K144">
        <f t="shared" si="23"/>
        <v>10</v>
      </c>
      <c r="L144">
        <v>3</v>
      </c>
      <c r="M144">
        <f t="shared" si="24"/>
        <v>21</v>
      </c>
      <c r="N144">
        <v>2</v>
      </c>
      <c r="O144">
        <f t="shared" si="25"/>
        <v>14</v>
      </c>
      <c r="P144">
        <v>3</v>
      </c>
      <c r="Q144">
        <f t="shared" si="26"/>
        <v>21</v>
      </c>
      <c r="R144">
        <v>15</v>
      </c>
      <c r="S144">
        <f t="shared" si="27"/>
        <v>93</v>
      </c>
      <c r="T144">
        <f t="shared" si="28"/>
        <v>3.1</v>
      </c>
      <c r="U144">
        <f t="shared" si="29"/>
        <v>4</v>
      </c>
      <c r="V144" s="18">
        <f t="shared" si="20"/>
        <v>1.8599999999999998E-2</v>
      </c>
      <c r="W144" s="9">
        <v>21.032879000000001</v>
      </c>
      <c r="X144" s="9">
        <v>-98.403688399999993</v>
      </c>
      <c r="Y144">
        <v>561961.21091515769</v>
      </c>
      <c r="Z144">
        <v>2325902.1699584867</v>
      </c>
      <c r="AA144" s="15" t="s">
        <v>5738</v>
      </c>
    </row>
    <row r="145" spans="1:27" x14ac:dyDescent="0.3">
      <c r="A145" t="s">
        <v>5196</v>
      </c>
      <c r="B145" t="s">
        <v>4982</v>
      </c>
      <c r="C145" t="s">
        <v>266</v>
      </c>
      <c r="D145" t="s">
        <v>377</v>
      </c>
      <c r="E145" t="s">
        <v>1307</v>
      </c>
      <c r="F145">
        <v>7</v>
      </c>
      <c r="G145">
        <f t="shared" si="21"/>
        <v>42</v>
      </c>
      <c r="H145">
        <v>11</v>
      </c>
      <c r="I145">
        <f t="shared" si="22"/>
        <v>55</v>
      </c>
      <c r="J145">
        <v>9</v>
      </c>
      <c r="K145">
        <f t="shared" si="23"/>
        <v>45</v>
      </c>
      <c r="L145">
        <v>6</v>
      </c>
      <c r="M145">
        <f t="shared" si="24"/>
        <v>42</v>
      </c>
      <c r="N145">
        <v>8</v>
      </c>
      <c r="O145">
        <f t="shared" si="25"/>
        <v>56</v>
      </c>
      <c r="P145">
        <v>12</v>
      </c>
      <c r="Q145">
        <f t="shared" si="26"/>
        <v>84</v>
      </c>
      <c r="R145">
        <v>53</v>
      </c>
      <c r="S145">
        <f t="shared" si="27"/>
        <v>324</v>
      </c>
      <c r="T145">
        <f t="shared" si="28"/>
        <v>10.8</v>
      </c>
      <c r="U145">
        <f t="shared" si="29"/>
        <v>11</v>
      </c>
      <c r="V145" s="18">
        <f t="shared" si="20"/>
        <v>6.4799999999999996E-2</v>
      </c>
      <c r="W145" s="9">
        <v>20.991666599999999</v>
      </c>
      <c r="X145" s="9">
        <v>-98.381666600000017</v>
      </c>
      <c r="Y145">
        <v>564267.15626685962</v>
      </c>
      <c r="Z145">
        <v>2321349.5811534366</v>
      </c>
      <c r="AA145" s="15" t="s">
        <v>5699</v>
      </c>
    </row>
    <row r="146" spans="1:27" x14ac:dyDescent="0.3">
      <c r="A146" t="s">
        <v>5196</v>
      </c>
      <c r="B146" t="s">
        <v>4999</v>
      </c>
      <c r="C146" t="s">
        <v>263</v>
      </c>
      <c r="D146" t="s">
        <v>506</v>
      </c>
      <c r="E146" t="s">
        <v>1056</v>
      </c>
      <c r="F146">
        <v>9</v>
      </c>
      <c r="G146">
        <f t="shared" si="21"/>
        <v>54</v>
      </c>
      <c r="H146">
        <v>9</v>
      </c>
      <c r="I146">
        <f t="shared" si="22"/>
        <v>45</v>
      </c>
      <c r="J146">
        <v>6</v>
      </c>
      <c r="K146">
        <f t="shared" si="23"/>
        <v>30</v>
      </c>
      <c r="L146">
        <v>7</v>
      </c>
      <c r="M146">
        <f t="shared" si="24"/>
        <v>49</v>
      </c>
      <c r="N146">
        <v>7</v>
      </c>
      <c r="O146">
        <f t="shared" si="25"/>
        <v>49</v>
      </c>
      <c r="P146">
        <v>15</v>
      </c>
      <c r="Q146">
        <f t="shared" si="26"/>
        <v>105</v>
      </c>
      <c r="R146">
        <v>53</v>
      </c>
      <c r="S146">
        <f t="shared" si="27"/>
        <v>332</v>
      </c>
      <c r="T146">
        <f t="shared" si="28"/>
        <v>11.066666666666666</v>
      </c>
      <c r="U146">
        <f t="shared" si="29"/>
        <v>12</v>
      </c>
      <c r="V146" s="18">
        <f t="shared" si="20"/>
        <v>6.6400000000000001E-2</v>
      </c>
      <c r="W146" s="9">
        <v>20.989802099999999</v>
      </c>
      <c r="X146" s="9">
        <v>-98.302342899999999</v>
      </c>
      <c r="Y146">
        <v>572512.93931943621</v>
      </c>
      <c r="Z146">
        <v>2321177.1415961627</v>
      </c>
      <c r="AA146" s="15" t="s">
        <v>5728</v>
      </c>
    </row>
    <row r="147" spans="1:27" x14ac:dyDescent="0.3">
      <c r="A147" t="s">
        <v>5196</v>
      </c>
      <c r="B147" t="s">
        <v>5005</v>
      </c>
      <c r="C147" t="s">
        <v>5565</v>
      </c>
      <c r="D147" t="s">
        <v>506</v>
      </c>
      <c r="E147" t="s">
        <v>1184</v>
      </c>
      <c r="F147">
        <v>6</v>
      </c>
      <c r="G147">
        <f t="shared" si="21"/>
        <v>36</v>
      </c>
      <c r="H147">
        <v>5</v>
      </c>
      <c r="I147">
        <f t="shared" si="22"/>
        <v>25</v>
      </c>
      <c r="J147">
        <v>3</v>
      </c>
      <c r="K147">
        <f t="shared" si="23"/>
        <v>15</v>
      </c>
      <c r="L147">
        <v>6</v>
      </c>
      <c r="M147">
        <f t="shared" si="24"/>
        <v>42</v>
      </c>
      <c r="N147">
        <v>6</v>
      </c>
      <c r="O147">
        <f t="shared" si="25"/>
        <v>42</v>
      </c>
      <c r="P147">
        <v>7</v>
      </c>
      <c r="Q147">
        <f t="shared" si="26"/>
        <v>49</v>
      </c>
      <c r="R147">
        <v>33</v>
      </c>
      <c r="S147">
        <f t="shared" si="27"/>
        <v>209</v>
      </c>
      <c r="T147">
        <f t="shared" si="28"/>
        <v>6.9666666666666668</v>
      </c>
      <c r="U147">
        <f t="shared" si="29"/>
        <v>7</v>
      </c>
      <c r="V147" s="18">
        <f t="shared" si="20"/>
        <v>4.1799999999999997E-2</v>
      </c>
      <c r="W147" s="9">
        <v>21.075641999999998</v>
      </c>
      <c r="X147" s="9">
        <v>-98.178591400000002</v>
      </c>
      <c r="Y147">
        <v>585327.1185679835</v>
      </c>
      <c r="Z147">
        <v>2330739.1281265132</v>
      </c>
      <c r="AA147" s="15" t="s">
        <v>5646</v>
      </c>
    </row>
    <row r="148" spans="1:27" x14ac:dyDescent="0.3">
      <c r="A148" t="s">
        <v>5196</v>
      </c>
      <c r="B148" t="s">
        <v>5006</v>
      </c>
      <c r="C148" t="s">
        <v>243</v>
      </c>
      <c r="D148" t="s">
        <v>377</v>
      </c>
      <c r="E148" t="s">
        <v>1254</v>
      </c>
      <c r="F148">
        <v>6</v>
      </c>
      <c r="G148">
        <f t="shared" si="21"/>
        <v>36</v>
      </c>
      <c r="H148">
        <v>4</v>
      </c>
      <c r="I148">
        <f t="shared" si="22"/>
        <v>20</v>
      </c>
      <c r="J148">
        <v>5</v>
      </c>
      <c r="K148">
        <f t="shared" si="23"/>
        <v>25</v>
      </c>
      <c r="L148">
        <v>4</v>
      </c>
      <c r="M148">
        <f t="shared" si="24"/>
        <v>28</v>
      </c>
      <c r="N148">
        <v>4</v>
      </c>
      <c r="O148">
        <f t="shared" si="25"/>
        <v>28</v>
      </c>
      <c r="P148">
        <v>4</v>
      </c>
      <c r="Q148">
        <f t="shared" si="26"/>
        <v>28</v>
      </c>
      <c r="R148">
        <v>27</v>
      </c>
      <c r="S148">
        <f t="shared" si="27"/>
        <v>165</v>
      </c>
      <c r="T148">
        <f t="shared" si="28"/>
        <v>5.5</v>
      </c>
      <c r="U148">
        <f t="shared" si="29"/>
        <v>6</v>
      </c>
      <c r="V148" s="18">
        <f t="shared" si="20"/>
        <v>3.3000000000000002E-2</v>
      </c>
      <c r="W148" s="9">
        <v>20.978013199999999</v>
      </c>
      <c r="X148" s="9">
        <v>-98.361900899999995</v>
      </c>
      <c r="Y148">
        <v>566327.61562112777</v>
      </c>
      <c r="Z148">
        <v>2319846.5242518024</v>
      </c>
      <c r="AA148" s="15" t="s">
        <v>5738</v>
      </c>
    </row>
    <row r="149" spans="1:27" x14ac:dyDescent="0.3">
      <c r="A149" t="s">
        <v>5196</v>
      </c>
      <c r="B149" t="s">
        <v>5018</v>
      </c>
      <c r="C149" t="s">
        <v>220</v>
      </c>
      <c r="D149" t="s">
        <v>506</v>
      </c>
      <c r="E149" t="s">
        <v>1121</v>
      </c>
      <c r="F149">
        <v>6</v>
      </c>
      <c r="G149">
        <f t="shared" si="21"/>
        <v>36</v>
      </c>
      <c r="H149">
        <v>3</v>
      </c>
      <c r="I149">
        <f t="shared" si="22"/>
        <v>15</v>
      </c>
      <c r="J149">
        <v>5</v>
      </c>
      <c r="K149">
        <f t="shared" si="23"/>
        <v>25</v>
      </c>
      <c r="L149">
        <v>9</v>
      </c>
      <c r="M149">
        <f t="shared" si="24"/>
        <v>63</v>
      </c>
      <c r="N149">
        <v>6</v>
      </c>
      <c r="O149">
        <f t="shared" si="25"/>
        <v>42</v>
      </c>
      <c r="P149">
        <v>9</v>
      </c>
      <c r="Q149">
        <f t="shared" si="26"/>
        <v>63</v>
      </c>
      <c r="R149">
        <v>38</v>
      </c>
      <c r="S149">
        <f t="shared" si="27"/>
        <v>244</v>
      </c>
      <c r="T149">
        <f t="shared" si="28"/>
        <v>8.1333333333333329</v>
      </c>
      <c r="U149">
        <f t="shared" si="29"/>
        <v>9</v>
      </c>
      <c r="V149" s="18">
        <f t="shared" si="20"/>
        <v>4.8800000000000003E-2</v>
      </c>
      <c r="W149">
        <v>21.027286499999999</v>
      </c>
      <c r="X149">
        <v>-98.246251599999994</v>
      </c>
      <c r="Y149">
        <v>578323.61961338017</v>
      </c>
      <c r="Z149">
        <v>2325352.3685400314</v>
      </c>
      <c r="AA149" s="15" t="s">
        <v>5728</v>
      </c>
    </row>
    <row r="150" spans="1:27" x14ac:dyDescent="0.3">
      <c r="A150" t="s">
        <v>5196</v>
      </c>
      <c r="B150" t="s">
        <v>5019</v>
      </c>
      <c r="C150" t="s">
        <v>271</v>
      </c>
      <c r="D150" t="s">
        <v>377</v>
      </c>
      <c r="E150" t="s">
        <v>2329</v>
      </c>
      <c r="F150">
        <v>1</v>
      </c>
      <c r="G150">
        <f t="shared" si="21"/>
        <v>6</v>
      </c>
      <c r="H150">
        <v>2</v>
      </c>
      <c r="I150">
        <f t="shared" si="22"/>
        <v>10</v>
      </c>
      <c r="J150">
        <v>3</v>
      </c>
      <c r="K150">
        <f t="shared" si="23"/>
        <v>15</v>
      </c>
      <c r="L150">
        <v>0</v>
      </c>
      <c r="M150">
        <f t="shared" si="24"/>
        <v>0</v>
      </c>
      <c r="N150">
        <v>3</v>
      </c>
      <c r="O150">
        <f t="shared" si="25"/>
        <v>21</v>
      </c>
      <c r="P150">
        <v>1</v>
      </c>
      <c r="Q150">
        <f t="shared" si="26"/>
        <v>7</v>
      </c>
      <c r="R150">
        <v>10</v>
      </c>
      <c r="S150">
        <f t="shared" si="27"/>
        <v>59</v>
      </c>
      <c r="T150">
        <f t="shared" si="28"/>
        <v>1.9666666666666666</v>
      </c>
      <c r="U150">
        <f t="shared" si="29"/>
        <v>2</v>
      </c>
      <c r="V150" s="18">
        <f t="shared" si="20"/>
        <v>1.18E-2</v>
      </c>
      <c r="W150">
        <v>21.016946999999998</v>
      </c>
      <c r="X150">
        <v>-98.344439300000005</v>
      </c>
      <c r="Y150">
        <v>568125.06362650474</v>
      </c>
      <c r="Z150">
        <v>2324162.9808161999</v>
      </c>
      <c r="AA150" s="15" t="s">
        <v>5699</v>
      </c>
    </row>
    <row r="151" spans="1:27" x14ac:dyDescent="0.3">
      <c r="A151" t="s">
        <v>5196</v>
      </c>
      <c r="B151" t="s">
        <v>5032</v>
      </c>
      <c r="C151" t="s">
        <v>273</v>
      </c>
      <c r="D151" t="s">
        <v>377</v>
      </c>
      <c r="E151" t="s">
        <v>1045</v>
      </c>
      <c r="F151">
        <v>11</v>
      </c>
      <c r="G151">
        <f t="shared" si="21"/>
        <v>66</v>
      </c>
      <c r="H151">
        <v>8</v>
      </c>
      <c r="I151">
        <f t="shared" si="22"/>
        <v>40</v>
      </c>
      <c r="J151">
        <v>9</v>
      </c>
      <c r="K151">
        <f t="shared" si="23"/>
        <v>45</v>
      </c>
      <c r="L151">
        <v>9</v>
      </c>
      <c r="M151">
        <f t="shared" si="24"/>
        <v>63</v>
      </c>
      <c r="N151">
        <v>9</v>
      </c>
      <c r="O151">
        <f t="shared" si="25"/>
        <v>63</v>
      </c>
      <c r="P151">
        <v>17</v>
      </c>
      <c r="Q151">
        <f t="shared" si="26"/>
        <v>119</v>
      </c>
      <c r="R151">
        <v>63</v>
      </c>
      <c r="S151">
        <f t="shared" si="27"/>
        <v>396</v>
      </c>
      <c r="T151">
        <f t="shared" si="28"/>
        <v>13.2</v>
      </c>
      <c r="U151">
        <f t="shared" si="29"/>
        <v>14</v>
      </c>
      <c r="V151" s="18">
        <f t="shared" si="20"/>
        <v>7.9200000000000007E-2</v>
      </c>
      <c r="W151" s="9">
        <v>20.981999600000002</v>
      </c>
      <c r="X151" s="9">
        <v>-98.366158099999993</v>
      </c>
      <c r="Y151">
        <v>565883.3370691085</v>
      </c>
      <c r="Z151">
        <v>2320285.9706278052</v>
      </c>
      <c r="AA151" s="15" t="s">
        <v>5699</v>
      </c>
    </row>
    <row r="152" spans="1:27" x14ac:dyDescent="0.3">
      <c r="A152" t="s">
        <v>5196</v>
      </c>
      <c r="B152" t="s">
        <v>5061</v>
      </c>
      <c r="C152" t="s">
        <v>865</v>
      </c>
      <c r="D152" t="s">
        <v>502</v>
      </c>
      <c r="E152" t="s">
        <v>1339</v>
      </c>
      <c r="F152">
        <v>3</v>
      </c>
      <c r="G152">
        <f t="shared" si="21"/>
        <v>18</v>
      </c>
      <c r="H152">
        <v>3</v>
      </c>
      <c r="I152">
        <f t="shared" si="22"/>
        <v>15</v>
      </c>
      <c r="J152">
        <v>4</v>
      </c>
      <c r="K152">
        <f t="shared" si="23"/>
        <v>20</v>
      </c>
      <c r="L152">
        <v>1</v>
      </c>
      <c r="M152">
        <f t="shared" si="24"/>
        <v>7</v>
      </c>
      <c r="N152">
        <v>8</v>
      </c>
      <c r="O152">
        <f t="shared" si="25"/>
        <v>56</v>
      </c>
      <c r="P152">
        <v>3</v>
      </c>
      <c r="Q152">
        <f t="shared" si="26"/>
        <v>21</v>
      </c>
      <c r="R152">
        <v>22</v>
      </c>
      <c r="S152">
        <f t="shared" si="27"/>
        <v>137</v>
      </c>
      <c r="T152">
        <f t="shared" si="28"/>
        <v>4.5666666666666664</v>
      </c>
      <c r="U152">
        <f t="shared" si="29"/>
        <v>5</v>
      </c>
      <c r="V152" s="18">
        <f t="shared" si="20"/>
        <v>2.7400000000000001E-2</v>
      </c>
      <c r="W152" s="9">
        <v>20.8158095</v>
      </c>
      <c r="X152" s="9">
        <v>-98.292079199999989</v>
      </c>
      <c r="Y152">
        <v>573664.66072175757</v>
      </c>
      <c r="Z152">
        <v>2301924.7072706111</v>
      </c>
      <c r="AA152" s="15" t="s">
        <v>5762</v>
      </c>
    </row>
    <row r="153" spans="1:27" x14ac:dyDescent="0.3">
      <c r="A153" t="s">
        <v>5196</v>
      </c>
      <c r="B153" t="s">
        <v>5065</v>
      </c>
      <c r="C153" t="s">
        <v>308</v>
      </c>
      <c r="D153" t="s">
        <v>506</v>
      </c>
      <c r="E153" t="s">
        <v>1340</v>
      </c>
      <c r="F153">
        <v>6</v>
      </c>
      <c r="G153">
        <f t="shared" si="21"/>
        <v>36</v>
      </c>
      <c r="H153">
        <v>2</v>
      </c>
      <c r="I153">
        <f t="shared" si="22"/>
        <v>10</v>
      </c>
      <c r="J153">
        <v>5</v>
      </c>
      <c r="K153">
        <f t="shared" si="23"/>
        <v>25</v>
      </c>
      <c r="L153">
        <v>3</v>
      </c>
      <c r="M153">
        <f t="shared" si="24"/>
        <v>21</v>
      </c>
      <c r="N153">
        <v>2</v>
      </c>
      <c r="O153">
        <f t="shared" si="25"/>
        <v>14</v>
      </c>
      <c r="P153">
        <v>2</v>
      </c>
      <c r="Q153">
        <f t="shared" si="26"/>
        <v>14</v>
      </c>
      <c r="R153">
        <v>20</v>
      </c>
      <c r="S153">
        <f t="shared" si="27"/>
        <v>120</v>
      </c>
      <c r="T153">
        <f t="shared" si="28"/>
        <v>4</v>
      </c>
      <c r="U153">
        <f t="shared" si="29"/>
        <v>4</v>
      </c>
      <c r="V153" s="18">
        <f t="shared" si="20"/>
        <v>2.4E-2</v>
      </c>
      <c r="W153" s="9">
        <v>21.027831899999999</v>
      </c>
      <c r="X153" s="9">
        <v>-98.303369399999994</v>
      </c>
      <c r="Y153">
        <v>572387.89501274552</v>
      </c>
      <c r="Z153">
        <v>2325385.7758093649</v>
      </c>
      <c r="AA153" s="15" t="s">
        <v>5728</v>
      </c>
    </row>
    <row r="154" spans="1:27" x14ac:dyDescent="0.3">
      <c r="A154" t="s">
        <v>5196</v>
      </c>
      <c r="B154" t="s">
        <v>5093</v>
      </c>
      <c r="C154" t="s">
        <v>4587</v>
      </c>
      <c r="D154" t="s">
        <v>506</v>
      </c>
      <c r="E154" t="s">
        <v>5387</v>
      </c>
      <c r="F154">
        <v>19</v>
      </c>
      <c r="G154">
        <f t="shared" si="21"/>
        <v>114</v>
      </c>
      <c r="H154">
        <v>13</v>
      </c>
      <c r="I154">
        <f t="shared" si="22"/>
        <v>65</v>
      </c>
      <c r="J154">
        <v>15</v>
      </c>
      <c r="K154">
        <f t="shared" si="23"/>
        <v>75</v>
      </c>
      <c r="L154">
        <v>13</v>
      </c>
      <c r="M154">
        <f t="shared" si="24"/>
        <v>91</v>
      </c>
      <c r="N154">
        <v>19</v>
      </c>
      <c r="O154">
        <f t="shared" si="25"/>
        <v>133</v>
      </c>
      <c r="P154">
        <v>20</v>
      </c>
      <c r="Q154">
        <f t="shared" si="26"/>
        <v>140</v>
      </c>
      <c r="R154">
        <v>99</v>
      </c>
      <c r="S154">
        <f t="shared" si="27"/>
        <v>618</v>
      </c>
      <c r="T154">
        <f t="shared" si="28"/>
        <v>20.6</v>
      </c>
      <c r="U154">
        <f t="shared" si="29"/>
        <v>21</v>
      </c>
      <c r="V154" s="18">
        <f t="shared" si="20"/>
        <v>0.1236</v>
      </c>
      <c r="W154" s="9">
        <v>21.017076400000001</v>
      </c>
      <c r="X154" s="9">
        <v>-98.212754000000004</v>
      </c>
      <c r="Y154">
        <v>581810.15803860233</v>
      </c>
      <c r="Z154">
        <v>2324239.1035061702</v>
      </c>
      <c r="AA154" s="15" t="s">
        <v>5728</v>
      </c>
    </row>
    <row r="155" spans="1:27" x14ac:dyDescent="0.3">
      <c r="A155" t="s">
        <v>5196</v>
      </c>
      <c r="B155" t="s">
        <v>5094</v>
      </c>
      <c r="C155" t="s">
        <v>271</v>
      </c>
      <c r="D155" t="s">
        <v>438</v>
      </c>
      <c r="E155" t="s">
        <v>1281</v>
      </c>
      <c r="F155">
        <v>4</v>
      </c>
      <c r="G155">
        <f t="shared" si="21"/>
        <v>24</v>
      </c>
      <c r="H155">
        <v>8</v>
      </c>
      <c r="I155">
        <f t="shared" si="22"/>
        <v>40</v>
      </c>
      <c r="J155">
        <v>8</v>
      </c>
      <c r="K155">
        <f t="shared" si="23"/>
        <v>40</v>
      </c>
      <c r="L155">
        <v>5</v>
      </c>
      <c r="M155">
        <f t="shared" si="24"/>
        <v>35</v>
      </c>
      <c r="N155">
        <v>7</v>
      </c>
      <c r="O155">
        <f t="shared" si="25"/>
        <v>49</v>
      </c>
      <c r="P155">
        <v>8</v>
      </c>
      <c r="Q155">
        <f t="shared" si="26"/>
        <v>56</v>
      </c>
      <c r="R155">
        <v>40</v>
      </c>
      <c r="S155">
        <f t="shared" si="27"/>
        <v>244</v>
      </c>
      <c r="T155">
        <f t="shared" si="28"/>
        <v>8.1333333333333329</v>
      </c>
      <c r="U155">
        <f t="shared" si="29"/>
        <v>9</v>
      </c>
      <c r="V155" s="18">
        <f t="shared" si="20"/>
        <v>4.8800000000000003E-2</v>
      </c>
      <c r="W155" s="9">
        <v>20.925561200000001</v>
      </c>
      <c r="X155" s="9">
        <v>-98.353814999999997</v>
      </c>
      <c r="Y155">
        <v>567191.54875086294</v>
      </c>
      <c r="Z155">
        <v>2314044.6464634533</v>
      </c>
      <c r="AA155" s="15" t="s">
        <v>5620</v>
      </c>
    </row>
    <row r="156" spans="1:27" x14ac:dyDescent="0.3">
      <c r="A156" t="s">
        <v>5196</v>
      </c>
      <c r="B156" t="s">
        <v>5105</v>
      </c>
      <c r="C156" t="s">
        <v>1154</v>
      </c>
      <c r="D156" t="s">
        <v>502</v>
      </c>
      <c r="E156" t="s">
        <v>1100</v>
      </c>
      <c r="F156">
        <v>7</v>
      </c>
      <c r="G156">
        <f t="shared" si="21"/>
        <v>42</v>
      </c>
      <c r="H156">
        <v>7</v>
      </c>
      <c r="I156">
        <f t="shared" si="22"/>
        <v>35</v>
      </c>
      <c r="J156">
        <v>8</v>
      </c>
      <c r="K156">
        <f t="shared" si="23"/>
        <v>40</v>
      </c>
      <c r="L156">
        <v>3</v>
      </c>
      <c r="M156">
        <f t="shared" si="24"/>
        <v>21</v>
      </c>
      <c r="N156">
        <v>13</v>
      </c>
      <c r="O156">
        <f t="shared" si="25"/>
        <v>91</v>
      </c>
      <c r="P156">
        <v>5</v>
      </c>
      <c r="Q156">
        <f t="shared" si="26"/>
        <v>35</v>
      </c>
      <c r="R156">
        <v>43</v>
      </c>
      <c r="S156">
        <f t="shared" si="27"/>
        <v>264</v>
      </c>
      <c r="T156">
        <f t="shared" si="28"/>
        <v>8.8000000000000007</v>
      </c>
      <c r="U156">
        <f t="shared" si="29"/>
        <v>9</v>
      </c>
      <c r="V156" s="18">
        <f t="shared" si="20"/>
        <v>5.28E-2</v>
      </c>
      <c r="W156" s="9">
        <v>20.8734082</v>
      </c>
      <c r="X156" s="9">
        <v>-98.274462999999997</v>
      </c>
      <c r="Y156">
        <v>575469.10973042145</v>
      </c>
      <c r="Z156">
        <v>2308307.731176273</v>
      </c>
      <c r="AA156" s="15" t="s">
        <v>5762</v>
      </c>
    </row>
    <row r="157" spans="1:27" x14ac:dyDescent="0.3">
      <c r="A157" t="s">
        <v>5196</v>
      </c>
      <c r="B157" t="s">
        <v>5106</v>
      </c>
      <c r="C157" t="s">
        <v>1930</v>
      </c>
      <c r="D157" t="s">
        <v>506</v>
      </c>
      <c r="E157" t="s">
        <v>1300</v>
      </c>
      <c r="F157">
        <v>1</v>
      </c>
      <c r="G157">
        <f t="shared" si="21"/>
        <v>6</v>
      </c>
      <c r="H157">
        <v>1</v>
      </c>
      <c r="I157">
        <f t="shared" si="22"/>
        <v>5</v>
      </c>
      <c r="J157">
        <v>3</v>
      </c>
      <c r="K157">
        <f t="shared" si="23"/>
        <v>15</v>
      </c>
      <c r="L157">
        <v>4</v>
      </c>
      <c r="M157">
        <f t="shared" si="24"/>
        <v>28</v>
      </c>
      <c r="N157">
        <v>3</v>
      </c>
      <c r="O157">
        <f t="shared" si="25"/>
        <v>21</v>
      </c>
      <c r="P157">
        <v>5</v>
      </c>
      <c r="Q157">
        <f t="shared" si="26"/>
        <v>35</v>
      </c>
      <c r="R157">
        <v>17</v>
      </c>
      <c r="S157">
        <f t="shared" si="27"/>
        <v>110</v>
      </c>
      <c r="T157">
        <f t="shared" si="28"/>
        <v>3.6666666666666665</v>
      </c>
      <c r="U157">
        <f t="shared" si="29"/>
        <v>4</v>
      </c>
      <c r="V157" s="18">
        <f t="shared" si="20"/>
        <v>2.1999999999999999E-2</v>
      </c>
      <c r="W157" s="9">
        <v>20.991866699999999</v>
      </c>
      <c r="X157" s="9">
        <v>-98.259928500000001</v>
      </c>
      <c r="Y157">
        <v>576920.51933734096</v>
      </c>
      <c r="Z157">
        <v>2321425.4648877331</v>
      </c>
      <c r="AA157" s="15" t="s">
        <v>5728</v>
      </c>
    </row>
    <row r="158" spans="1:27" x14ac:dyDescent="0.3">
      <c r="A158" t="s">
        <v>5196</v>
      </c>
      <c r="B158" t="s">
        <v>5108</v>
      </c>
      <c r="C158" t="s">
        <v>289</v>
      </c>
      <c r="D158" t="s">
        <v>438</v>
      </c>
      <c r="E158" t="s">
        <v>1124</v>
      </c>
      <c r="F158">
        <v>10</v>
      </c>
      <c r="G158">
        <f t="shared" si="21"/>
        <v>60</v>
      </c>
      <c r="H158">
        <v>14</v>
      </c>
      <c r="I158">
        <f t="shared" si="22"/>
        <v>70</v>
      </c>
      <c r="J158">
        <v>17</v>
      </c>
      <c r="K158">
        <f t="shared" si="23"/>
        <v>85</v>
      </c>
      <c r="L158">
        <v>11</v>
      </c>
      <c r="M158">
        <f t="shared" si="24"/>
        <v>77</v>
      </c>
      <c r="N158">
        <v>13</v>
      </c>
      <c r="O158">
        <f t="shared" si="25"/>
        <v>91</v>
      </c>
      <c r="P158">
        <v>21</v>
      </c>
      <c r="Q158">
        <f t="shared" si="26"/>
        <v>147</v>
      </c>
      <c r="R158">
        <v>86</v>
      </c>
      <c r="S158">
        <f t="shared" si="27"/>
        <v>530</v>
      </c>
      <c r="T158">
        <f t="shared" si="28"/>
        <v>17.666666666666668</v>
      </c>
      <c r="U158">
        <f t="shared" si="29"/>
        <v>18</v>
      </c>
      <c r="V158" s="18">
        <f t="shared" si="20"/>
        <v>0.106</v>
      </c>
      <c r="W158" s="9">
        <v>20.873390499999999</v>
      </c>
      <c r="X158" s="9">
        <v>-98.340130799999997</v>
      </c>
      <c r="Y158">
        <v>568638.22809348395</v>
      </c>
      <c r="Z158">
        <v>2308276.3453118168</v>
      </c>
      <c r="AA158" s="15" t="s">
        <v>5620</v>
      </c>
    </row>
    <row r="159" spans="1:27" x14ac:dyDescent="0.3">
      <c r="A159" t="s">
        <v>5196</v>
      </c>
      <c r="B159" t="s">
        <v>5126</v>
      </c>
      <c r="C159" t="s">
        <v>262</v>
      </c>
      <c r="D159" t="s">
        <v>377</v>
      </c>
      <c r="E159" t="s">
        <v>5127</v>
      </c>
      <c r="F159">
        <v>5</v>
      </c>
      <c r="G159">
        <f t="shared" si="21"/>
        <v>30</v>
      </c>
      <c r="H159">
        <v>1</v>
      </c>
      <c r="I159">
        <f t="shared" si="22"/>
        <v>5</v>
      </c>
      <c r="J159">
        <v>5</v>
      </c>
      <c r="K159">
        <f t="shared" si="23"/>
        <v>25</v>
      </c>
      <c r="L159">
        <v>4</v>
      </c>
      <c r="M159">
        <f t="shared" si="24"/>
        <v>28</v>
      </c>
      <c r="N159">
        <v>2</v>
      </c>
      <c r="O159">
        <f t="shared" si="25"/>
        <v>14</v>
      </c>
      <c r="P159">
        <v>2</v>
      </c>
      <c r="Q159">
        <f t="shared" si="26"/>
        <v>14</v>
      </c>
      <c r="R159">
        <v>19</v>
      </c>
      <c r="S159">
        <f t="shared" si="27"/>
        <v>116</v>
      </c>
      <c r="T159">
        <f t="shared" si="28"/>
        <v>3.8666666666666667</v>
      </c>
      <c r="U159">
        <f t="shared" si="29"/>
        <v>4</v>
      </c>
      <c r="V159" s="18">
        <f t="shared" si="20"/>
        <v>2.3199999999999998E-2</v>
      </c>
      <c r="W159" s="9">
        <v>21.067359100000001</v>
      </c>
      <c r="X159" s="9">
        <v>-98.341700599999996</v>
      </c>
      <c r="Y159">
        <v>568386.65666646382</v>
      </c>
      <c r="Z159">
        <v>2329743.6992847188</v>
      </c>
      <c r="AA159" s="15" t="s">
        <v>5738</v>
      </c>
    </row>
    <row r="160" spans="1:27" x14ac:dyDescent="0.3">
      <c r="A160" t="s">
        <v>5196</v>
      </c>
      <c r="B160" t="s">
        <v>5131</v>
      </c>
      <c r="C160" t="s">
        <v>258</v>
      </c>
      <c r="D160" t="s">
        <v>438</v>
      </c>
      <c r="E160" t="s">
        <v>5132</v>
      </c>
      <c r="F160">
        <v>3</v>
      </c>
      <c r="G160">
        <f t="shared" si="21"/>
        <v>18</v>
      </c>
      <c r="H160">
        <v>2</v>
      </c>
      <c r="I160">
        <f t="shared" si="22"/>
        <v>10</v>
      </c>
      <c r="J160">
        <v>1</v>
      </c>
      <c r="K160">
        <f t="shared" si="23"/>
        <v>5</v>
      </c>
      <c r="L160">
        <v>2</v>
      </c>
      <c r="M160">
        <f t="shared" si="24"/>
        <v>14</v>
      </c>
      <c r="N160">
        <v>2</v>
      </c>
      <c r="O160">
        <f t="shared" si="25"/>
        <v>14</v>
      </c>
      <c r="P160">
        <v>0</v>
      </c>
      <c r="Q160">
        <f t="shared" si="26"/>
        <v>0</v>
      </c>
      <c r="R160">
        <v>10</v>
      </c>
      <c r="S160">
        <f t="shared" si="27"/>
        <v>61</v>
      </c>
      <c r="T160">
        <f t="shared" si="28"/>
        <v>2.0333333333333332</v>
      </c>
      <c r="U160">
        <f t="shared" si="29"/>
        <v>3</v>
      </c>
      <c r="V160" s="18">
        <f t="shared" si="20"/>
        <v>1.2200000000000001E-2</v>
      </c>
      <c r="W160" s="9">
        <v>20.8718167</v>
      </c>
      <c r="X160" s="9">
        <v>-98.375427899999991</v>
      </c>
      <c r="Y160">
        <v>564967.26101469039</v>
      </c>
      <c r="Z160">
        <v>2308087.4990772847</v>
      </c>
      <c r="AA160" s="15" t="s">
        <v>5771</v>
      </c>
    </row>
    <row r="161" spans="1:27" x14ac:dyDescent="0.3">
      <c r="A161" t="s">
        <v>5196</v>
      </c>
      <c r="B161" t="s">
        <v>5145</v>
      </c>
      <c r="C161" t="s">
        <v>752</v>
      </c>
      <c r="D161" t="s">
        <v>377</v>
      </c>
      <c r="E161" t="s">
        <v>5146</v>
      </c>
      <c r="F161">
        <v>4</v>
      </c>
      <c r="G161">
        <f t="shared" si="21"/>
        <v>24</v>
      </c>
      <c r="H161">
        <v>1</v>
      </c>
      <c r="I161">
        <f t="shared" si="22"/>
        <v>5</v>
      </c>
      <c r="J161">
        <v>3</v>
      </c>
      <c r="K161">
        <f t="shared" si="23"/>
        <v>15</v>
      </c>
      <c r="L161">
        <v>1</v>
      </c>
      <c r="M161">
        <f t="shared" si="24"/>
        <v>7</v>
      </c>
      <c r="N161">
        <v>7</v>
      </c>
      <c r="O161">
        <f t="shared" si="25"/>
        <v>49</v>
      </c>
      <c r="P161">
        <v>2</v>
      </c>
      <c r="Q161">
        <f t="shared" si="26"/>
        <v>14</v>
      </c>
      <c r="R161">
        <v>18</v>
      </c>
      <c r="S161">
        <f t="shared" si="27"/>
        <v>114</v>
      </c>
      <c r="T161">
        <f t="shared" si="28"/>
        <v>3.8</v>
      </c>
      <c r="U161">
        <f t="shared" si="29"/>
        <v>4</v>
      </c>
      <c r="V161" s="18">
        <f t="shared" si="20"/>
        <v>2.2800000000000001E-2</v>
      </c>
      <c r="W161" s="9">
        <v>21.0074191</v>
      </c>
      <c r="X161" s="9">
        <v>-98.335196599999989</v>
      </c>
      <c r="Y161">
        <v>569089.97321551177</v>
      </c>
      <c r="Z161">
        <v>2323112.4168713102</v>
      </c>
      <c r="AA161" s="15" t="s">
        <v>5738</v>
      </c>
    </row>
    <row r="162" spans="1:27" x14ac:dyDescent="0.3">
      <c r="A162" t="s">
        <v>5196</v>
      </c>
      <c r="B162" t="s">
        <v>5149</v>
      </c>
      <c r="C162" t="s">
        <v>1103</v>
      </c>
      <c r="D162" t="s">
        <v>438</v>
      </c>
      <c r="E162" t="s">
        <v>1067</v>
      </c>
      <c r="F162">
        <v>51</v>
      </c>
      <c r="G162">
        <f t="shared" si="21"/>
        <v>306</v>
      </c>
      <c r="H162">
        <v>58</v>
      </c>
      <c r="I162">
        <f t="shared" si="22"/>
        <v>290</v>
      </c>
      <c r="J162">
        <v>59</v>
      </c>
      <c r="K162">
        <f t="shared" si="23"/>
        <v>295</v>
      </c>
      <c r="L162">
        <v>49</v>
      </c>
      <c r="M162">
        <f t="shared" si="24"/>
        <v>343</v>
      </c>
      <c r="N162">
        <v>44</v>
      </c>
      <c r="O162">
        <f t="shared" si="25"/>
        <v>308</v>
      </c>
      <c r="P162">
        <v>50</v>
      </c>
      <c r="Q162">
        <f t="shared" si="26"/>
        <v>350</v>
      </c>
      <c r="R162">
        <v>311</v>
      </c>
      <c r="S162">
        <f>G162+I162+K162+M162+O162+Q162</f>
        <v>1892</v>
      </c>
      <c r="T162">
        <f t="shared" si="28"/>
        <v>63.06666666666667</v>
      </c>
      <c r="U162">
        <f t="shared" si="29"/>
        <v>64</v>
      </c>
      <c r="V162" s="18">
        <f>(S162*$AB$11)/$AF$4</f>
        <v>0.37840000000000001</v>
      </c>
      <c r="W162" s="9">
        <v>20.8896081</v>
      </c>
      <c r="X162" s="9">
        <v>-98.383039699999998</v>
      </c>
      <c r="Y162">
        <v>564167.90976899839</v>
      </c>
      <c r="Z162">
        <v>2310053.5238039559</v>
      </c>
      <c r="AA162" s="15" t="s">
        <v>5771</v>
      </c>
    </row>
    <row r="163" spans="1:27" x14ac:dyDescent="0.3">
      <c r="V163" s="3">
        <f>SUM(V2:V162)</f>
        <v>12.260999999999994</v>
      </c>
      <c r="AA163" s="15"/>
    </row>
    <row r="164" spans="1:27" x14ac:dyDescent="0.3">
      <c r="AA164" s="15"/>
    </row>
    <row r="165" spans="1:27" x14ac:dyDescent="0.3">
      <c r="AA165" s="15"/>
    </row>
    <row r="166" spans="1:27" x14ac:dyDescent="0.3">
      <c r="AA166" s="15"/>
    </row>
    <row r="167" spans="1:27" x14ac:dyDescent="0.3">
      <c r="AA167" s="15"/>
    </row>
    <row r="168" spans="1:27" x14ac:dyDescent="0.3">
      <c r="AA168" s="15"/>
    </row>
    <row r="169" spans="1:27" x14ac:dyDescent="0.3">
      <c r="AA169" s="15"/>
    </row>
    <row r="170" spans="1:27" x14ac:dyDescent="0.3">
      <c r="AA170" s="15"/>
    </row>
    <row r="171" spans="1:27" x14ac:dyDescent="0.3">
      <c r="AA171" s="15"/>
    </row>
    <row r="172" spans="1:27" x14ac:dyDescent="0.3">
      <c r="AA172" s="15"/>
    </row>
    <row r="173" spans="1:27" x14ac:dyDescent="0.3">
      <c r="AA173" s="15"/>
    </row>
  </sheetData>
  <autoFilter ref="A1:AF163" xr:uid="{B41A272D-7812-4E85-A3F6-AE6BD4ADB9CA}"/>
  <mergeCells count="1">
    <mergeCell ref="AB6:AD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DA42-52B0-443A-9D70-724BE3A55630}">
  <sheetPr codeName="Hoja12"/>
  <dimension ref="A1:AF48"/>
  <sheetViews>
    <sheetView zoomScale="129" workbookViewId="0">
      <selection sqref="A1:Z16"/>
    </sheetView>
  </sheetViews>
  <sheetFormatPr baseColWidth="10" defaultRowHeight="14.4" x14ac:dyDescent="0.3"/>
  <cols>
    <col min="1" max="1" width="13.33203125" customWidth="1"/>
    <col min="2" max="2" width="26.5546875" hidden="1" customWidth="1"/>
    <col min="3" max="3" width="35.6640625" hidden="1" customWidth="1"/>
    <col min="4" max="4" width="22.6640625" hidden="1" customWidth="1"/>
    <col min="5" max="5" width="15.6640625" hidden="1" customWidth="1"/>
    <col min="6" max="6" width="11.44140625" hidden="1" customWidth="1"/>
    <col min="7" max="7" width="12.109375" hidden="1" customWidth="1"/>
    <col min="8" max="8" width="11.44140625" hidden="1" customWidth="1"/>
    <col min="9" max="9" width="12.109375" hidden="1" customWidth="1"/>
    <col min="10" max="10" width="11.44140625" hidden="1" customWidth="1"/>
    <col min="11" max="11" width="12.109375" hidden="1" customWidth="1"/>
    <col min="12" max="12" width="11.44140625" hidden="1" customWidth="1"/>
    <col min="13" max="13" width="12.109375" hidden="1" customWidth="1"/>
    <col min="14" max="14" width="11.44140625" hidden="1" customWidth="1"/>
    <col min="15" max="15" width="12.109375" hidden="1" customWidth="1"/>
    <col min="16" max="16" width="11.44140625" hidden="1" customWidth="1"/>
    <col min="17" max="17" width="12.109375" hidden="1" customWidth="1"/>
    <col min="18" max="18" width="11.44140625" hidden="1" customWidth="1"/>
    <col min="19" max="19" width="12.109375" hidden="1" customWidth="1"/>
    <col min="20" max="20" width="17.5546875" hidden="1" customWidth="1"/>
    <col min="21" max="21" width="17" hidden="1" customWidth="1"/>
    <col min="22" max="22" width="12.109375" hidden="1" customWidth="1"/>
    <col min="24" max="24" width="13.44140625" customWidth="1"/>
    <col min="26" max="26" width="14.5546875" customWidth="1"/>
    <col min="27" max="27" width="1.33203125" style="15" hidden="1" customWidth="1"/>
  </cols>
  <sheetData>
    <row r="1" spans="1:32" s="12" customFormat="1" ht="30.6" customHeight="1" x14ac:dyDescent="0.3">
      <c r="A1" s="84" t="s">
        <v>5800</v>
      </c>
      <c r="B1" s="83" t="s">
        <v>1</v>
      </c>
      <c r="C1" s="80" t="s">
        <v>2</v>
      </c>
      <c r="D1" s="80" t="s">
        <v>3</v>
      </c>
      <c r="E1" s="80" t="s">
        <v>4</v>
      </c>
      <c r="F1" s="80" t="s">
        <v>5549</v>
      </c>
      <c r="G1" s="80" t="s">
        <v>5567</v>
      </c>
      <c r="H1" s="80" t="s">
        <v>5550</v>
      </c>
      <c r="I1" s="80" t="s">
        <v>5568</v>
      </c>
      <c r="J1" s="80" t="s">
        <v>5551</v>
      </c>
      <c r="K1" s="80" t="s">
        <v>5569</v>
      </c>
      <c r="L1" s="80" t="s">
        <v>5552</v>
      </c>
      <c r="M1" s="80" t="s">
        <v>5570</v>
      </c>
      <c r="N1" s="80" t="s">
        <v>5553</v>
      </c>
      <c r="O1" s="80" t="s">
        <v>5571</v>
      </c>
      <c r="P1" s="80" t="s">
        <v>5554</v>
      </c>
      <c r="Q1" s="80" t="s">
        <v>5572</v>
      </c>
      <c r="R1" s="80" t="s">
        <v>5555</v>
      </c>
      <c r="S1" s="80" t="s">
        <v>5573</v>
      </c>
      <c r="T1" s="81" t="s">
        <v>5574</v>
      </c>
      <c r="U1" s="81" t="s">
        <v>5575</v>
      </c>
      <c r="V1" s="81" t="s">
        <v>5580</v>
      </c>
      <c r="W1" s="82" t="s">
        <v>5801</v>
      </c>
      <c r="X1" s="82" t="s">
        <v>5802</v>
      </c>
      <c r="Y1" s="82" t="s">
        <v>5803</v>
      </c>
      <c r="Z1" s="82" t="s">
        <v>5804</v>
      </c>
      <c r="AA1" s="10" t="s">
        <v>5636</v>
      </c>
    </row>
    <row r="2" spans="1:32" x14ac:dyDescent="0.3">
      <c r="A2" t="s">
        <v>5196</v>
      </c>
      <c r="B2" t="s">
        <v>1452</v>
      </c>
      <c r="C2" t="s">
        <v>517</v>
      </c>
      <c r="D2" t="s">
        <v>244</v>
      </c>
      <c r="E2" t="s">
        <v>346</v>
      </c>
      <c r="F2">
        <v>56</v>
      </c>
      <c r="G2">
        <f>F2*6</f>
        <v>336</v>
      </c>
      <c r="H2">
        <v>50</v>
      </c>
      <c r="I2">
        <f>H2*5</f>
        <v>250</v>
      </c>
      <c r="J2">
        <v>52</v>
      </c>
      <c r="K2">
        <f>J2*5</f>
        <v>260</v>
      </c>
      <c r="L2">
        <v>40</v>
      </c>
      <c r="M2">
        <f>L2*7</f>
        <v>280</v>
      </c>
      <c r="N2">
        <v>60</v>
      </c>
      <c r="O2">
        <f>N2*7</f>
        <v>420</v>
      </c>
      <c r="P2">
        <v>59</v>
      </c>
      <c r="Q2">
        <f>P2*7</f>
        <v>413</v>
      </c>
      <c r="R2">
        <v>317</v>
      </c>
      <c r="S2">
        <f>G2+I2+K2+M2+O2+Q2</f>
        <v>1959</v>
      </c>
      <c r="T2">
        <f>S2/30</f>
        <v>65.3</v>
      </c>
      <c r="U2">
        <f>ROUNDUP(T2,0)</f>
        <v>66</v>
      </c>
      <c r="V2" s="18">
        <f>(S2*$AB$11)/$AF$4</f>
        <v>0.39179999999999998</v>
      </c>
      <c r="W2">
        <v>20.092347100000001</v>
      </c>
      <c r="X2">
        <v>-99.212074099999995</v>
      </c>
      <c r="Y2">
        <v>477828.86720496096</v>
      </c>
      <c r="Z2">
        <v>2221714.5778792687</v>
      </c>
      <c r="AA2" s="15" t="s">
        <v>5630</v>
      </c>
    </row>
    <row r="3" spans="1:32" x14ac:dyDescent="0.3">
      <c r="A3" t="s">
        <v>5196</v>
      </c>
      <c r="B3" t="s">
        <v>1486</v>
      </c>
      <c r="C3" t="s">
        <v>334</v>
      </c>
      <c r="D3" t="s">
        <v>379</v>
      </c>
      <c r="E3" t="s">
        <v>5223</v>
      </c>
      <c r="F3">
        <v>6</v>
      </c>
      <c r="G3">
        <f t="shared" ref="G3:G47" si="0">F3*6</f>
        <v>36</v>
      </c>
      <c r="H3">
        <v>8</v>
      </c>
      <c r="I3">
        <f t="shared" ref="I3:I47" si="1">H3*5</f>
        <v>40</v>
      </c>
      <c r="J3">
        <v>3</v>
      </c>
      <c r="K3">
        <f t="shared" ref="K3:K47" si="2">J3*5</f>
        <v>15</v>
      </c>
      <c r="L3">
        <v>6</v>
      </c>
      <c r="M3">
        <f t="shared" ref="M3:M47" si="3">L3*7</f>
        <v>42</v>
      </c>
      <c r="N3">
        <v>7</v>
      </c>
      <c r="O3">
        <f t="shared" ref="O3:O47" si="4">N3*7</f>
        <v>49</v>
      </c>
      <c r="P3">
        <v>7</v>
      </c>
      <c r="Q3">
        <f t="shared" ref="Q3:Q47" si="5">P3*7</f>
        <v>49</v>
      </c>
      <c r="R3">
        <v>37</v>
      </c>
      <c r="S3">
        <f t="shared" ref="S3:S46" si="6">G3+I3+K3+M3+O3+Q3</f>
        <v>231</v>
      </c>
      <c r="T3">
        <f t="shared" ref="T3:T47" si="7">S3/30</f>
        <v>7.7</v>
      </c>
      <c r="U3">
        <f t="shared" ref="U3:U47" si="8">ROUNDUP(T3,0)</f>
        <v>8</v>
      </c>
      <c r="V3" s="18">
        <f t="shared" ref="V3:V47" si="9">(S3*$AB$11)/$AF$4</f>
        <v>4.6199999999999998E-2</v>
      </c>
      <c r="W3">
        <v>20.0915602</v>
      </c>
      <c r="X3">
        <v>-99.120712900000001</v>
      </c>
      <c r="Y3">
        <v>487380.10948020569</v>
      </c>
      <c r="Z3">
        <v>2221617.9694548259</v>
      </c>
      <c r="AA3" s="15" t="s">
        <v>5631</v>
      </c>
      <c r="AB3" s="14"/>
      <c r="AC3" s="14"/>
      <c r="AD3" s="14"/>
      <c r="AE3" s="14"/>
      <c r="AF3" s="14"/>
    </row>
    <row r="4" spans="1:32" x14ac:dyDescent="0.3">
      <c r="A4" t="s">
        <v>5196</v>
      </c>
      <c r="B4" t="s">
        <v>1810</v>
      </c>
      <c r="C4" t="s">
        <v>274</v>
      </c>
      <c r="D4" t="s">
        <v>368</v>
      </c>
      <c r="E4" t="s">
        <v>368</v>
      </c>
      <c r="F4">
        <v>27</v>
      </c>
      <c r="G4">
        <f t="shared" si="0"/>
        <v>162</v>
      </c>
      <c r="H4">
        <v>31</v>
      </c>
      <c r="I4">
        <f t="shared" si="1"/>
        <v>155</v>
      </c>
      <c r="J4">
        <v>29</v>
      </c>
      <c r="K4">
        <f t="shared" si="2"/>
        <v>145</v>
      </c>
      <c r="L4">
        <v>51</v>
      </c>
      <c r="M4">
        <f t="shared" si="3"/>
        <v>357</v>
      </c>
      <c r="N4">
        <v>30</v>
      </c>
      <c r="O4">
        <f t="shared" si="4"/>
        <v>210</v>
      </c>
      <c r="P4">
        <v>32</v>
      </c>
      <c r="Q4">
        <f t="shared" si="5"/>
        <v>224</v>
      </c>
      <c r="R4">
        <v>200</v>
      </c>
      <c r="S4">
        <f t="shared" si="6"/>
        <v>1253</v>
      </c>
      <c r="T4">
        <f t="shared" si="7"/>
        <v>41.766666666666666</v>
      </c>
      <c r="U4">
        <f t="shared" si="8"/>
        <v>42</v>
      </c>
      <c r="V4" s="18">
        <f t="shared" si="9"/>
        <v>0.25059999999999999</v>
      </c>
      <c r="W4">
        <v>20.097428600000001</v>
      </c>
      <c r="X4">
        <v>-99.145873399999999</v>
      </c>
      <c r="Y4">
        <v>484750.27731714235</v>
      </c>
      <c r="Z4">
        <v>2222269.4773249277</v>
      </c>
      <c r="AA4" s="15" t="s">
        <v>5632</v>
      </c>
      <c r="AE4" t="s">
        <v>5576</v>
      </c>
      <c r="AF4">
        <v>1000000</v>
      </c>
    </row>
    <row r="5" spans="1:32" x14ac:dyDescent="0.3">
      <c r="A5" t="s">
        <v>5196</v>
      </c>
      <c r="B5" t="s">
        <v>1857</v>
      </c>
      <c r="C5" t="s">
        <v>1077</v>
      </c>
      <c r="D5" t="s">
        <v>379</v>
      </c>
      <c r="E5" t="s">
        <v>379</v>
      </c>
      <c r="F5">
        <v>46</v>
      </c>
      <c r="G5">
        <f t="shared" si="0"/>
        <v>276</v>
      </c>
      <c r="H5">
        <v>53</v>
      </c>
      <c r="I5">
        <f t="shared" si="1"/>
        <v>265</v>
      </c>
      <c r="J5">
        <v>46</v>
      </c>
      <c r="K5">
        <f t="shared" si="2"/>
        <v>230</v>
      </c>
      <c r="L5">
        <v>57</v>
      </c>
      <c r="M5">
        <f t="shared" si="3"/>
        <v>399</v>
      </c>
      <c r="N5">
        <v>55</v>
      </c>
      <c r="O5">
        <f t="shared" si="4"/>
        <v>385</v>
      </c>
      <c r="P5">
        <v>70</v>
      </c>
      <c r="Q5">
        <f t="shared" si="5"/>
        <v>490</v>
      </c>
      <c r="R5">
        <v>327</v>
      </c>
      <c r="S5">
        <f t="shared" si="6"/>
        <v>2045</v>
      </c>
      <c r="T5">
        <f t="shared" si="7"/>
        <v>68.166666666666671</v>
      </c>
      <c r="U5">
        <f t="shared" si="8"/>
        <v>69</v>
      </c>
      <c r="V5" s="18">
        <f t="shared" si="9"/>
        <v>0.40899999999999997</v>
      </c>
      <c r="W5">
        <v>20.085836499999999</v>
      </c>
      <c r="X5">
        <v>-99.116409700000006</v>
      </c>
      <c r="Y5">
        <v>487829.54458500608</v>
      </c>
      <c r="Z5">
        <v>2220984.2576341508</v>
      </c>
      <c r="AA5" s="15" t="s">
        <v>5631</v>
      </c>
    </row>
    <row r="6" spans="1:32" x14ac:dyDescent="0.3">
      <c r="A6" t="s">
        <v>5196</v>
      </c>
      <c r="B6" t="s">
        <v>1954</v>
      </c>
      <c r="C6" t="s">
        <v>1955</v>
      </c>
      <c r="D6" t="s">
        <v>404</v>
      </c>
      <c r="E6" t="s">
        <v>5164</v>
      </c>
      <c r="F6">
        <v>27</v>
      </c>
      <c r="G6">
        <f t="shared" si="0"/>
        <v>162</v>
      </c>
      <c r="H6">
        <v>35</v>
      </c>
      <c r="I6">
        <f t="shared" si="1"/>
        <v>175</v>
      </c>
      <c r="J6">
        <v>36</v>
      </c>
      <c r="K6">
        <f t="shared" si="2"/>
        <v>180</v>
      </c>
      <c r="L6">
        <v>31</v>
      </c>
      <c r="M6">
        <f t="shared" si="3"/>
        <v>217</v>
      </c>
      <c r="N6">
        <v>47</v>
      </c>
      <c r="O6">
        <f t="shared" si="4"/>
        <v>329</v>
      </c>
      <c r="P6">
        <v>26</v>
      </c>
      <c r="Q6">
        <f t="shared" si="5"/>
        <v>182</v>
      </c>
      <c r="R6">
        <v>202</v>
      </c>
      <c r="S6">
        <f t="shared" si="6"/>
        <v>1245</v>
      </c>
      <c r="T6">
        <f t="shared" si="7"/>
        <v>41.5</v>
      </c>
      <c r="U6">
        <f t="shared" si="8"/>
        <v>42</v>
      </c>
      <c r="V6" s="18">
        <f t="shared" si="9"/>
        <v>0.249</v>
      </c>
      <c r="W6">
        <v>20.131508</v>
      </c>
      <c r="X6">
        <v>-99.232591400000004</v>
      </c>
      <c r="Y6">
        <v>475689.94154786726</v>
      </c>
      <c r="Z6">
        <v>2226051.064977468</v>
      </c>
      <c r="AA6" s="15" t="s">
        <v>5614</v>
      </c>
      <c r="AB6" s="52" t="s">
        <v>5577</v>
      </c>
      <c r="AC6" s="52"/>
      <c r="AD6" s="52"/>
    </row>
    <row r="7" spans="1:32" x14ac:dyDescent="0.3">
      <c r="A7" t="s">
        <v>5196</v>
      </c>
      <c r="B7" t="s">
        <v>2062</v>
      </c>
      <c r="C7" t="s">
        <v>2063</v>
      </c>
      <c r="D7" t="s">
        <v>368</v>
      </c>
      <c r="E7" t="s">
        <v>368</v>
      </c>
      <c r="F7">
        <v>34</v>
      </c>
      <c r="G7">
        <f t="shared" si="0"/>
        <v>204</v>
      </c>
      <c r="H7">
        <v>44</v>
      </c>
      <c r="I7">
        <f t="shared" si="1"/>
        <v>220</v>
      </c>
      <c r="J7">
        <v>36</v>
      </c>
      <c r="K7">
        <f t="shared" si="2"/>
        <v>180</v>
      </c>
      <c r="L7">
        <v>45</v>
      </c>
      <c r="M7">
        <f t="shared" si="3"/>
        <v>315</v>
      </c>
      <c r="N7">
        <v>30</v>
      </c>
      <c r="O7">
        <f t="shared" si="4"/>
        <v>210</v>
      </c>
      <c r="P7">
        <v>43</v>
      </c>
      <c r="Q7">
        <f t="shared" si="5"/>
        <v>301</v>
      </c>
      <c r="R7">
        <v>232</v>
      </c>
      <c r="S7">
        <f t="shared" si="6"/>
        <v>1430</v>
      </c>
      <c r="T7">
        <f t="shared" si="7"/>
        <v>47.666666666666664</v>
      </c>
      <c r="U7">
        <f t="shared" si="8"/>
        <v>48</v>
      </c>
      <c r="V7" s="18">
        <f t="shared" si="9"/>
        <v>0.28599999999999998</v>
      </c>
      <c r="W7">
        <v>20.116312600000001</v>
      </c>
      <c r="X7">
        <v>-99.153847999999996</v>
      </c>
      <c r="Y7">
        <v>483918.53371183848</v>
      </c>
      <c r="Z7">
        <v>2224359.9611740443</v>
      </c>
      <c r="AA7" s="15" t="s">
        <v>5632</v>
      </c>
      <c r="AB7" s="15">
        <v>50</v>
      </c>
      <c r="AC7" s="15">
        <v>50</v>
      </c>
      <c r="AD7" s="15">
        <v>30</v>
      </c>
    </row>
    <row r="8" spans="1:32" x14ac:dyDescent="0.3">
      <c r="A8" t="s">
        <v>5196</v>
      </c>
      <c r="B8" t="s">
        <v>2064</v>
      </c>
      <c r="C8" t="s">
        <v>263</v>
      </c>
      <c r="D8" t="s">
        <v>368</v>
      </c>
      <c r="E8" t="s">
        <v>368</v>
      </c>
      <c r="F8">
        <v>52</v>
      </c>
      <c r="G8">
        <f t="shared" si="0"/>
        <v>312</v>
      </c>
      <c r="H8">
        <v>47</v>
      </c>
      <c r="I8">
        <f t="shared" si="1"/>
        <v>235</v>
      </c>
      <c r="J8">
        <v>48</v>
      </c>
      <c r="K8">
        <f t="shared" si="2"/>
        <v>240</v>
      </c>
      <c r="L8">
        <v>42</v>
      </c>
      <c r="M8">
        <f t="shared" si="3"/>
        <v>294</v>
      </c>
      <c r="N8">
        <v>48</v>
      </c>
      <c r="O8">
        <f t="shared" si="4"/>
        <v>336</v>
      </c>
      <c r="P8">
        <v>60</v>
      </c>
      <c r="Q8">
        <f t="shared" si="5"/>
        <v>420</v>
      </c>
      <c r="R8">
        <v>297</v>
      </c>
      <c r="S8">
        <f t="shared" si="6"/>
        <v>1837</v>
      </c>
      <c r="T8">
        <f t="shared" si="7"/>
        <v>61.233333333333334</v>
      </c>
      <c r="U8">
        <f t="shared" si="8"/>
        <v>62</v>
      </c>
      <c r="V8" s="18">
        <f t="shared" si="9"/>
        <v>0.3674</v>
      </c>
      <c r="W8">
        <v>20.1001428</v>
      </c>
      <c r="X8">
        <v>-99.148040699999996</v>
      </c>
      <c r="Y8">
        <v>484523.97233199223</v>
      </c>
      <c r="Z8">
        <v>2222570.0345233954</v>
      </c>
      <c r="AA8" s="15" t="s">
        <v>5632</v>
      </c>
    </row>
    <row r="9" spans="1:32" x14ac:dyDescent="0.3">
      <c r="A9" t="s">
        <v>5196</v>
      </c>
      <c r="B9" t="s">
        <v>2065</v>
      </c>
      <c r="C9" t="s">
        <v>2066</v>
      </c>
      <c r="D9" t="s">
        <v>368</v>
      </c>
      <c r="E9" t="s">
        <v>5234</v>
      </c>
      <c r="F9">
        <v>5</v>
      </c>
      <c r="G9">
        <f t="shared" si="0"/>
        <v>30</v>
      </c>
      <c r="H9">
        <v>6</v>
      </c>
      <c r="I9">
        <f t="shared" si="1"/>
        <v>30</v>
      </c>
      <c r="J9">
        <v>8</v>
      </c>
      <c r="K9">
        <f t="shared" si="2"/>
        <v>40</v>
      </c>
      <c r="L9">
        <v>4</v>
      </c>
      <c r="M9">
        <f t="shared" si="3"/>
        <v>28</v>
      </c>
      <c r="N9">
        <v>6</v>
      </c>
      <c r="O9">
        <f t="shared" si="4"/>
        <v>42</v>
      </c>
      <c r="P9">
        <v>10</v>
      </c>
      <c r="Q9">
        <f t="shared" si="5"/>
        <v>70</v>
      </c>
      <c r="R9">
        <v>39</v>
      </c>
      <c r="S9">
        <f t="shared" si="6"/>
        <v>240</v>
      </c>
      <c r="T9">
        <f t="shared" si="7"/>
        <v>8</v>
      </c>
      <c r="U9">
        <f t="shared" si="8"/>
        <v>8</v>
      </c>
      <c r="V9" s="18">
        <f t="shared" si="9"/>
        <v>4.8000000000000001E-2</v>
      </c>
      <c r="W9">
        <v>20.153033499999999</v>
      </c>
      <c r="X9">
        <v>-99.1862785</v>
      </c>
      <c r="Y9">
        <v>480533.16884523077</v>
      </c>
      <c r="Z9">
        <v>2228427.0351029439</v>
      </c>
      <c r="AA9" s="15" t="s">
        <v>5632</v>
      </c>
    </row>
    <row r="10" spans="1:32" x14ac:dyDescent="0.3">
      <c r="A10" t="s">
        <v>5196</v>
      </c>
      <c r="B10" t="s">
        <v>2067</v>
      </c>
      <c r="C10" t="s">
        <v>334</v>
      </c>
      <c r="D10" t="s">
        <v>368</v>
      </c>
      <c r="E10" t="s">
        <v>572</v>
      </c>
      <c r="F10">
        <v>26</v>
      </c>
      <c r="G10">
        <f t="shared" si="0"/>
        <v>156</v>
      </c>
      <c r="H10">
        <v>25</v>
      </c>
      <c r="I10">
        <f t="shared" si="1"/>
        <v>125</v>
      </c>
      <c r="J10">
        <v>37</v>
      </c>
      <c r="K10">
        <f t="shared" si="2"/>
        <v>185</v>
      </c>
      <c r="L10">
        <v>32</v>
      </c>
      <c r="M10">
        <f t="shared" si="3"/>
        <v>224</v>
      </c>
      <c r="N10">
        <v>30</v>
      </c>
      <c r="O10">
        <f t="shared" si="4"/>
        <v>210</v>
      </c>
      <c r="P10">
        <v>23</v>
      </c>
      <c r="Q10">
        <f t="shared" si="5"/>
        <v>161</v>
      </c>
      <c r="R10">
        <v>173</v>
      </c>
      <c r="S10">
        <f t="shared" si="6"/>
        <v>1061</v>
      </c>
      <c r="T10">
        <f t="shared" si="7"/>
        <v>35.366666666666667</v>
      </c>
      <c r="U10">
        <f t="shared" si="8"/>
        <v>36</v>
      </c>
      <c r="V10" s="18">
        <f t="shared" si="9"/>
        <v>0.2122</v>
      </c>
      <c r="W10">
        <v>20.144310699999998</v>
      </c>
      <c r="X10">
        <v>-99.170184500000005</v>
      </c>
      <c r="Y10">
        <v>482214.07109276229</v>
      </c>
      <c r="Z10">
        <v>2227459.947956779</v>
      </c>
      <c r="AA10" s="15" t="s">
        <v>5632</v>
      </c>
      <c r="AB10" s="5" t="s">
        <v>5578</v>
      </c>
      <c r="AC10" s="5"/>
    </row>
    <row r="11" spans="1:32" x14ac:dyDescent="0.3">
      <c r="A11" t="s">
        <v>5196</v>
      </c>
      <c r="B11" t="s">
        <v>2107</v>
      </c>
      <c r="C11" t="s">
        <v>266</v>
      </c>
      <c r="D11" t="s">
        <v>244</v>
      </c>
      <c r="E11" t="s">
        <v>5236</v>
      </c>
      <c r="F11">
        <v>14</v>
      </c>
      <c r="G11">
        <f t="shared" si="0"/>
        <v>84</v>
      </c>
      <c r="H11">
        <v>14</v>
      </c>
      <c r="I11">
        <f t="shared" si="1"/>
        <v>70</v>
      </c>
      <c r="J11">
        <v>21</v>
      </c>
      <c r="K11">
        <f t="shared" si="2"/>
        <v>105</v>
      </c>
      <c r="L11">
        <v>19</v>
      </c>
      <c r="M11">
        <f t="shared" si="3"/>
        <v>133</v>
      </c>
      <c r="N11">
        <v>18</v>
      </c>
      <c r="O11">
        <f t="shared" si="4"/>
        <v>126</v>
      </c>
      <c r="P11">
        <v>20</v>
      </c>
      <c r="Q11">
        <f t="shared" si="5"/>
        <v>140</v>
      </c>
      <c r="R11">
        <v>106</v>
      </c>
      <c r="S11">
        <f t="shared" si="6"/>
        <v>658</v>
      </c>
      <c r="T11">
        <f t="shared" si="7"/>
        <v>21.933333333333334</v>
      </c>
      <c r="U11">
        <f t="shared" si="8"/>
        <v>22</v>
      </c>
      <c r="V11" s="18">
        <f t="shared" si="9"/>
        <v>0.13159999999999999</v>
      </c>
      <c r="W11">
        <v>20.113430399999999</v>
      </c>
      <c r="X11">
        <v>-99.200765099999998</v>
      </c>
      <c r="Y11">
        <v>479013.97213386139</v>
      </c>
      <c r="Z11">
        <v>2224046.230845178</v>
      </c>
      <c r="AA11" s="15" t="s">
        <v>5633</v>
      </c>
      <c r="AB11" s="17">
        <v>200</v>
      </c>
      <c r="AC11" s="5" t="s">
        <v>5579</v>
      </c>
    </row>
    <row r="12" spans="1:32" x14ac:dyDescent="0.3">
      <c r="A12" t="s">
        <v>5196</v>
      </c>
      <c r="B12" t="s">
        <v>2146</v>
      </c>
      <c r="C12" t="s">
        <v>334</v>
      </c>
      <c r="D12" t="s">
        <v>404</v>
      </c>
      <c r="E12" t="s">
        <v>404</v>
      </c>
      <c r="F12">
        <v>51</v>
      </c>
      <c r="G12">
        <f t="shared" si="0"/>
        <v>306</v>
      </c>
      <c r="H12">
        <v>56</v>
      </c>
      <c r="I12">
        <f t="shared" si="1"/>
        <v>280</v>
      </c>
      <c r="J12">
        <v>52</v>
      </c>
      <c r="K12">
        <f t="shared" si="2"/>
        <v>260</v>
      </c>
      <c r="L12">
        <v>64</v>
      </c>
      <c r="M12">
        <f t="shared" si="3"/>
        <v>448</v>
      </c>
      <c r="N12">
        <v>56</v>
      </c>
      <c r="O12">
        <f t="shared" si="4"/>
        <v>392</v>
      </c>
      <c r="P12">
        <v>51</v>
      </c>
      <c r="Q12">
        <f t="shared" si="5"/>
        <v>357</v>
      </c>
      <c r="R12">
        <v>330</v>
      </c>
      <c r="S12">
        <f t="shared" si="6"/>
        <v>2043</v>
      </c>
      <c r="T12">
        <f t="shared" si="7"/>
        <v>68.099999999999994</v>
      </c>
      <c r="U12">
        <f t="shared" si="8"/>
        <v>69</v>
      </c>
      <c r="V12" s="18">
        <f t="shared" si="9"/>
        <v>0.40860000000000002</v>
      </c>
      <c r="W12">
        <v>20.131513999999999</v>
      </c>
      <c r="X12">
        <v>-99.232628899999995</v>
      </c>
      <c r="Y12">
        <v>475686.02302279888</v>
      </c>
      <c r="Z12">
        <v>2226051.7344282242</v>
      </c>
      <c r="AA12" s="15" t="s">
        <v>5614</v>
      </c>
    </row>
    <row r="13" spans="1:32" x14ac:dyDescent="0.3">
      <c r="A13" t="s">
        <v>5196</v>
      </c>
      <c r="B13" t="s">
        <v>2171</v>
      </c>
      <c r="C13" t="s">
        <v>1882</v>
      </c>
      <c r="D13" t="s">
        <v>404</v>
      </c>
      <c r="E13" t="s">
        <v>858</v>
      </c>
      <c r="F13">
        <v>15</v>
      </c>
      <c r="G13">
        <f t="shared" si="0"/>
        <v>90</v>
      </c>
      <c r="H13">
        <v>33</v>
      </c>
      <c r="I13">
        <f t="shared" si="1"/>
        <v>165</v>
      </c>
      <c r="J13">
        <v>19</v>
      </c>
      <c r="K13">
        <f t="shared" si="2"/>
        <v>95</v>
      </c>
      <c r="L13">
        <v>26</v>
      </c>
      <c r="M13">
        <f t="shared" si="3"/>
        <v>182</v>
      </c>
      <c r="N13">
        <v>23</v>
      </c>
      <c r="O13">
        <f t="shared" si="4"/>
        <v>161</v>
      </c>
      <c r="P13">
        <v>26</v>
      </c>
      <c r="Q13">
        <f t="shared" si="5"/>
        <v>182</v>
      </c>
      <c r="R13">
        <v>142</v>
      </c>
      <c r="S13">
        <f t="shared" si="6"/>
        <v>875</v>
      </c>
      <c r="T13">
        <f t="shared" si="7"/>
        <v>29.166666666666668</v>
      </c>
      <c r="U13">
        <f t="shared" si="8"/>
        <v>30</v>
      </c>
      <c r="V13" s="18">
        <f t="shared" si="9"/>
        <v>0.17499999999999999</v>
      </c>
      <c r="W13">
        <v>20.144191200000002</v>
      </c>
      <c r="X13">
        <v>-99.224006799999998</v>
      </c>
      <c r="Y13">
        <v>476589.0821680011</v>
      </c>
      <c r="Z13">
        <v>2227453.3875902765</v>
      </c>
      <c r="AA13" s="15" t="s">
        <v>5614</v>
      </c>
    </row>
    <row r="14" spans="1:32" x14ac:dyDescent="0.3">
      <c r="A14" t="s">
        <v>5196</v>
      </c>
      <c r="B14" t="s">
        <v>2177</v>
      </c>
      <c r="C14" t="s">
        <v>1325</v>
      </c>
      <c r="D14" t="s">
        <v>244</v>
      </c>
      <c r="E14" t="s">
        <v>244</v>
      </c>
      <c r="F14">
        <v>83</v>
      </c>
      <c r="G14">
        <f t="shared" si="0"/>
        <v>498</v>
      </c>
      <c r="H14">
        <v>72</v>
      </c>
      <c r="I14">
        <f t="shared" si="1"/>
        <v>360</v>
      </c>
      <c r="J14">
        <v>92</v>
      </c>
      <c r="K14">
        <f t="shared" si="2"/>
        <v>460</v>
      </c>
      <c r="L14">
        <v>97</v>
      </c>
      <c r="M14">
        <f t="shared" si="3"/>
        <v>679</v>
      </c>
      <c r="N14">
        <v>96</v>
      </c>
      <c r="O14">
        <f t="shared" si="4"/>
        <v>672</v>
      </c>
      <c r="P14">
        <v>99</v>
      </c>
      <c r="Q14">
        <f t="shared" si="5"/>
        <v>693</v>
      </c>
      <c r="R14">
        <v>539</v>
      </c>
      <c r="S14">
        <f t="shared" si="6"/>
        <v>3362</v>
      </c>
      <c r="T14">
        <f t="shared" si="7"/>
        <v>112.06666666666666</v>
      </c>
      <c r="U14">
        <f t="shared" si="8"/>
        <v>113</v>
      </c>
      <c r="V14" s="18">
        <f t="shared" si="9"/>
        <v>0.6724</v>
      </c>
      <c r="W14">
        <v>20.091335099999998</v>
      </c>
      <c r="X14">
        <v>-99.228463599999998</v>
      </c>
      <c r="Y14">
        <v>476115.27869011863</v>
      </c>
      <c r="Z14">
        <v>2221604.8510323958</v>
      </c>
      <c r="AA14" s="15" t="s">
        <v>5630</v>
      </c>
    </row>
    <row r="15" spans="1:32" x14ac:dyDescent="0.3">
      <c r="A15" t="s">
        <v>5196</v>
      </c>
      <c r="B15" t="s">
        <v>2178</v>
      </c>
      <c r="C15" t="s">
        <v>2179</v>
      </c>
      <c r="D15" t="s">
        <v>244</v>
      </c>
      <c r="E15" t="s">
        <v>346</v>
      </c>
      <c r="F15">
        <v>56</v>
      </c>
      <c r="G15">
        <f t="shared" si="0"/>
        <v>336</v>
      </c>
      <c r="H15">
        <v>45</v>
      </c>
      <c r="I15">
        <f t="shared" si="1"/>
        <v>225</v>
      </c>
      <c r="J15">
        <v>41</v>
      </c>
      <c r="K15">
        <f t="shared" si="2"/>
        <v>205</v>
      </c>
      <c r="L15">
        <v>52</v>
      </c>
      <c r="M15">
        <f t="shared" si="3"/>
        <v>364</v>
      </c>
      <c r="N15">
        <v>52</v>
      </c>
      <c r="O15">
        <f t="shared" si="4"/>
        <v>364</v>
      </c>
      <c r="P15">
        <v>58</v>
      </c>
      <c r="Q15">
        <f t="shared" si="5"/>
        <v>406</v>
      </c>
      <c r="R15">
        <v>304</v>
      </c>
      <c r="S15">
        <f t="shared" si="6"/>
        <v>1900</v>
      </c>
      <c r="T15">
        <f t="shared" si="7"/>
        <v>63.333333333333336</v>
      </c>
      <c r="U15">
        <f t="shared" si="8"/>
        <v>64</v>
      </c>
      <c r="V15" s="18">
        <f t="shared" si="9"/>
        <v>0.38</v>
      </c>
      <c r="W15">
        <v>20.0968871</v>
      </c>
      <c r="X15">
        <v>-99.222398699999999</v>
      </c>
      <c r="Y15">
        <v>476750.15533379157</v>
      </c>
      <c r="Z15">
        <v>2222218.3884967659</v>
      </c>
      <c r="AA15" s="15" t="s">
        <v>5630</v>
      </c>
    </row>
    <row r="16" spans="1:32" x14ac:dyDescent="0.3">
      <c r="A16" t="s">
        <v>5196</v>
      </c>
      <c r="B16" t="s">
        <v>2180</v>
      </c>
      <c r="C16" t="s">
        <v>278</v>
      </c>
      <c r="D16" t="s">
        <v>244</v>
      </c>
      <c r="E16" t="s">
        <v>5236</v>
      </c>
      <c r="F16">
        <v>42</v>
      </c>
      <c r="G16">
        <f t="shared" si="0"/>
        <v>252</v>
      </c>
      <c r="H16">
        <v>54</v>
      </c>
      <c r="I16">
        <f t="shared" si="1"/>
        <v>270</v>
      </c>
      <c r="J16">
        <v>44</v>
      </c>
      <c r="K16">
        <f t="shared" si="2"/>
        <v>220</v>
      </c>
      <c r="L16">
        <v>50</v>
      </c>
      <c r="M16">
        <f t="shared" si="3"/>
        <v>350</v>
      </c>
      <c r="N16">
        <v>43</v>
      </c>
      <c r="O16">
        <f t="shared" si="4"/>
        <v>301</v>
      </c>
      <c r="P16">
        <v>46</v>
      </c>
      <c r="Q16">
        <f t="shared" si="5"/>
        <v>322</v>
      </c>
      <c r="R16">
        <v>279</v>
      </c>
      <c r="S16">
        <f t="shared" si="6"/>
        <v>1715</v>
      </c>
      <c r="T16">
        <f t="shared" si="7"/>
        <v>57.166666666666664</v>
      </c>
      <c r="U16">
        <f t="shared" si="8"/>
        <v>58</v>
      </c>
      <c r="V16" s="18">
        <f t="shared" si="9"/>
        <v>0.34300000000000003</v>
      </c>
      <c r="W16">
        <v>20.113430399999999</v>
      </c>
      <c r="X16">
        <v>-99.200765099999998</v>
      </c>
      <c r="Y16">
        <v>479013.97213386139</v>
      </c>
      <c r="Z16">
        <v>2224046.230845178</v>
      </c>
      <c r="AA16" s="15" t="s">
        <v>5633</v>
      </c>
    </row>
    <row r="17" spans="1:27" x14ac:dyDescent="0.3">
      <c r="A17" t="s">
        <v>5196</v>
      </c>
      <c r="B17" t="s">
        <v>2273</v>
      </c>
      <c r="C17" t="s">
        <v>286</v>
      </c>
      <c r="D17" t="s">
        <v>244</v>
      </c>
      <c r="E17" t="s">
        <v>5236</v>
      </c>
      <c r="F17">
        <v>16</v>
      </c>
      <c r="G17">
        <f t="shared" si="0"/>
        <v>96</v>
      </c>
      <c r="H17">
        <v>17</v>
      </c>
      <c r="I17">
        <f t="shared" si="1"/>
        <v>85</v>
      </c>
      <c r="J17">
        <v>13</v>
      </c>
      <c r="K17">
        <f t="shared" si="2"/>
        <v>65</v>
      </c>
      <c r="L17">
        <v>25</v>
      </c>
      <c r="M17">
        <f t="shared" si="3"/>
        <v>175</v>
      </c>
      <c r="N17">
        <v>19</v>
      </c>
      <c r="O17">
        <f t="shared" si="4"/>
        <v>133</v>
      </c>
      <c r="P17">
        <v>18</v>
      </c>
      <c r="Q17">
        <f t="shared" si="5"/>
        <v>126</v>
      </c>
      <c r="R17">
        <v>108</v>
      </c>
      <c r="S17">
        <f t="shared" si="6"/>
        <v>680</v>
      </c>
      <c r="T17">
        <f t="shared" si="7"/>
        <v>22.666666666666668</v>
      </c>
      <c r="U17">
        <f t="shared" si="8"/>
        <v>23</v>
      </c>
      <c r="V17" s="18">
        <f t="shared" si="9"/>
        <v>0.13600000000000001</v>
      </c>
      <c r="W17">
        <v>20.113230999999999</v>
      </c>
      <c r="X17">
        <v>-99.195350000000005</v>
      </c>
      <c r="Y17">
        <v>479579.98977647146</v>
      </c>
      <c r="Z17">
        <v>2224023.4919952061</v>
      </c>
      <c r="AA17" s="15" t="s">
        <v>5633</v>
      </c>
    </row>
    <row r="18" spans="1:27" x14ac:dyDescent="0.3">
      <c r="A18" t="s">
        <v>5196</v>
      </c>
      <c r="B18" t="s">
        <v>2524</v>
      </c>
      <c r="C18" t="s">
        <v>2525</v>
      </c>
      <c r="D18" t="s">
        <v>244</v>
      </c>
      <c r="E18" t="s">
        <v>244</v>
      </c>
      <c r="F18">
        <v>8</v>
      </c>
      <c r="G18">
        <f t="shared" si="0"/>
        <v>48</v>
      </c>
      <c r="H18">
        <v>11</v>
      </c>
      <c r="I18">
        <f t="shared" si="1"/>
        <v>55</v>
      </c>
      <c r="J18">
        <v>10</v>
      </c>
      <c r="K18">
        <f t="shared" si="2"/>
        <v>50</v>
      </c>
      <c r="L18">
        <v>7</v>
      </c>
      <c r="M18">
        <f t="shared" si="3"/>
        <v>49</v>
      </c>
      <c r="N18">
        <v>14</v>
      </c>
      <c r="O18">
        <f t="shared" si="4"/>
        <v>98</v>
      </c>
      <c r="P18">
        <v>9</v>
      </c>
      <c r="Q18">
        <f t="shared" si="5"/>
        <v>63</v>
      </c>
      <c r="R18">
        <v>59</v>
      </c>
      <c r="S18">
        <f t="shared" si="6"/>
        <v>363</v>
      </c>
      <c r="T18">
        <f t="shared" si="7"/>
        <v>12.1</v>
      </c>
      <c r="U18">
        <f t="shared" si="8"/>
        <v>13</v>
      </c>
      <c r="V18" s="18">
        <f t="shared" si="9"/>
        <v>7.2599999999999998E-2</v>
      </c>
      <c r="W18">
        <v>20.086760200000001</v>
      </c>
      <c r="X18">
        <v>-99.222973600000003</v>
      </c>
      <c r="Y18">
        <v>476688.5561305189</v>
      </c>
      <c r="Z18">
        <v>2221097.8077938473</v>
      </c>
      <c r="AA18" s="15" t="s">
        <v>5633</v>
      </c>
    </row>
    <row r="19" spans="1:27" x14ac:dyDescent="0.3">
      <c r="A19" t="s">
        <v>5196</v>
      </c>
      <c r="B19" t="s">
        <v>2577</v>
      </c>
      <c r="C19" t="s">
        <v>255</v>
      </c>
      <c r="D19" t="s">
        <v>404</v>
      </c>
      <c r="E19" t="s">
        <v>404</v>
      </c>
      <c r="F19">
        <v>30</v>
      </c>
      <c r="G19">
        <f t="shared" si="0"/>
        <v>180</v>
      </c>
      <c r="H19">
        <v>28</v>
      </c>
      <c r="I19">
        <f t="shared" si="1"/>
        <v>140</v>
      </c>
      <c r="J19">
        <v>20</v>
      </c>
      <c r="K19">
        <f t="shared" si="2"/>
        <v>100</v>
      </c>
      <c r="L19">
        <v>22</v>
      </c>
      <c r="M19">
        <f t="shared" si="3"/>
        <v>154</v>
      </c>
      <c r="N19">
        <v>23</v>
      </c>
      <c r="O19">
        <f t="shared" si="4"/>
        <v>161</v>
      </c>
      <c r="P19">
        <v>25</v>
      </c>
      <c r="Q19">
        <f t="shared" si="5"/>
        <v>175</v>
      </c>
      <c r="R19">
        <v>148</v>
      </c>
      <c r="S19">
        <f t="shared" si="6"/>
        <v>910</v>
      </c>
      <c r="T19">
        <f t="shared" si="7"/>
        <v>30.333333333333332</v>
      </c>
      <c r="U19">
        <f t="shared" si="8"/>
        <v>31</v>
      </c>
      <c r="V19" s="18">
        <f t="shared" si="9"/>
        <v>0.182</v>
      </c>
      <c r="W19">
        <v>20.126670099999998</v>
      </c>
      <c r="X19">
        <v>-99.2295558</v>
      </c>
      <c r="Y19">
        <v>476006.48045379395</v>
      </c>
      <c r="Z19">
        <v>2225515.2514178497</v>
      </c>
      <c r="AA19" s="15" t="s">
        <v>5614</v>
      </c>
    </row>
    <row r="20" spans="1:27" x14ac:dyDescent="0.3">
      <c r="A20" t="s">
        <v>5196</v>
      </c>
      <c r="B20" t="s">
        <v>2704</v>
      </c>
      <c r="C20" t="s">
        <v>811</v>
      </c>
      <c r="D20" t="s">
        <v>244</v>
      </c>
      <c r="E20" t="s">
        <v>244</v>
      </c>
      <c r="F20">
        <v>46</v>
      </c>
      <c r="G20">
        <f t="shared" si="0"/>
        <v>276</v>
      </c>
      <c r="H20">
        <v>47</v>
      </c>
      <c r="I20">
        <f t="shared" si="1"/>
        <v>235</v>
      </c>
      <c r="J20">
        <v>49</v>
      </c>
      <c r="K20">
        <f t="shared" si="2"/>
        <v>245</v>
      </c>
      <c r="L20">
        <v>53</v>
      </c>
      <c r="M20">
        <f t="shared" si="3"/>
        <v>371</v>
      </c>
      <c r="N20">
        <v>60</v>
      </c>
      <c r="O20">
        <f t="shared" si="4"/>
        <v>420</v>
      </c>
      <c r="P20">
        <v>63</v>
      </c>
      <c r="Q20">
        <f t="shared" si="5"/>
        <v>441</v>
      </c>
      <c r="R20">
        <v>318</v>
      </c>
      <c r="S20">
        <f t="shared" si="6"/>
        <v>1988</v>
      </c>
      <c r="T20">
        <f t="shared" si="7"/>
        <v>66.266666666666666</v>
      </c>
      <c r="U20">
        <f t="shared" si="8"/>
        <v>67</v>
      </c>
      <c r="V20" s="18">
        <f t="shared" si="9"/>
        <v>0.39760000000000001</v>
      </c>
      <c r="W20">
        <v>20.096191900000001</v>
      </c>
      <c r="X20">
        <v>-99.219802000000001</v>
      </c>
      <c r="Y20">
        <v>477021.51729582617</v>
      </c>
      <c r="Z20">
        <v>2222141.0964343729</v>
      </c>
      <c r="AA20" s="15" t="s">
        <v>5633</v>
      </c>
    </row>
    <row r="21" spans="1:27" x14ac:dyDescent="0.3">
      <c r="A21" t="s">
        <v>5196</v>
      </c>
      <c r="B21" t="s">
        <v>2748</v>
      </c>
      <c r="C21" t="s">
        <v>1154</v>
      </c>
      <c r="D21" t="s">
        <v>379</v>
      </c>
      <c r="E21" t="s">
        <v>379</v>
      </c>
      <c r="F21">
        <v>53</v>
      </c>
      <c r="G21">
        <f t="shared" si="0"/>
        <v>318</v>
      </c>
      <c r="H21">
        <v>47</v>
      </c>
      <c r="I21">
        <f t="shared" si="1"/>
        <v>235</v>
      </c>
      <c r="J21">
        <v>51</v>
      </c>
      <c r="K21">
        <f t="shared" si="2"/>
        <v>255</v>
      </c>
      <c r="L21">
        <v>61</v>
      </c>
      <c r="M21">
        <f t="shared" si="3"/>
        <v>427</v>
      </c>
      <c r="N21">
        <v>54</v>
      </c>
      <c r="O21">
        <f t="shared" si="4"/>
        <v>378</v>
      </c>
      <c r="P21">
        <v>56</v>
      </c>
      <c r="Q21">
        <f t="shared" si="5"/>
        <v>392</v>
      </c>
      <c r="R21">
        <v>322</v>
      </c>
      <c r="S21">
        <f t="shared" si="6"/>
        <v>2005</v>
      </c>
      <c r="T21">
        <f t="shared" si="7"/>
        <v>66.833333333333329</v>
      </c>
      <c r="U21">
        <f t="shared" si="8"/>
        <v>67</v>
      </c>
      <c r="V21" s="18">
        <f t="shared" si="9"/>
        <v>0.40100000000000002</v>
      </c>
      <c r="W21">
        <v>20.100333200000001</v>
      </c>
      <c r="X21">
        <v>-99.120635300000004</v>
      </c>
      <c r="Y21">
        <v>487388.92448614532</v>
      </c>
      <c r="Z21">
        <v>2222588.7959960066</v>
      </c>
      <c r="AA21" s="15" t="s">
        <v>5631</v>
      </c>
    </row>
    <row r="22" spans="1:27" x14ac:dyDescent="0.3">
      <c r="A22" t="s">
        <v>5196</v>
      </c>
      <c r="B22" t="s">
        <v>2939</v>
      </c>
      <c r="C22" t="s">
        <v>2940</v>
      </c>
      <c r="D22" t="s">
        <v>404</v>
      </c>
      <c r="E22" t="s">
        <v>404</v>
      </c>
      <c r="F22">
        <v>40</v>
      </c>
      <c r="G22">
        <f t="shared" si="0"/>
        <v>240</v>
      </c>
      <c r="H22">
        <v>47</v>
      </c>
      <c r="I22">
        <f t="shared" si="1"/>
        <v>235</v>
      </c>
      <c r="J22">
        <v>52</v>
      </c>
      <c r="K22">
        <f t="shared" si="2"/>
        <v>260</v>
      </c>
      <c r="L22">
        <v>57</v>
      </c>
      <c r="M22">
        <f t="shared" si="3"/>
        <v>399</v>
      </c>
      <c r="N22">
        <v>50</v>
      </c>
      <c r="O22">
        <f t="shared" si="4"/>
        <v>350</v>
      </c>
      <c r="P22">
        <v>77</v>
      </c>
      <c r="Q22">
        <f t="shared" si="5"/>
        <v>539</v>
      </c>
      <c r="R22">
        <v>323</v>
      </c>
      <c r="S22">
        <f t="shared" si="6"/>
        <v>2023</v>
      </c>
      <c r="T22">
        <f t="shared" si="7"/>
        <v>67.433333333333337</v>
      </c>
      <c r="U22">
        <f t="shared" si="8"/>
        <v>68</v>
      </c>
      <c r="V22" s="18">
        <f t="shared" si="9"/>
        <v>0.40460000000000002</v>
      </c>
      <c r="W22">
        <v>20.131508</v>
      </c>
      <c r="X22">
        <v>-99.232591400000004</v>
      </c>
      <c r="Y22">
        <v>475689.94154786726</v>
      </c>
      <c r="Z22">
        <v>2226051.064977468</v>
      </c>
      <c r="AA22" s="15" t="s">
        <v>5614</v>
      </c>
    </row>
    <row r="23" spans="1:27" x14ac:dyDescent="0.3">
      <c r="A23" t="s">
        <v>5196</v>
      </c>
      <c r="B23" t="s">
        <v>3173</v>
      </c>
      <c r="C23" t="s">
        <v>403</v>
      </c>
      <c r="D23" t="s">
        <v>379</v>
      </c>
      <c r="E23" t="s">
        <v>450</v>
      </c>
      <c r="F23">
        <v>46</v>
      </c>
      <c r="G23">
        <f t="shared" si="0"/>
        <v>276</v>
      </c>
      <c r="H23">
        <v>53</v>
      </c>
      <c r="I23">
        <f t="shared" si="1"/>
        <v>265</v>
      </c>
      <c r="J23">
        <v>63</v>
      </c>
      <c r="K23">
        <f t="shared" si="2"/>
        <v>315</v>
      </c>
      <c r="L23">
        <v>48</v>
      </c>
      <c r="M23">
        <f t="shared" si="3"/>
        <v>336</v>
      </c>
      <c r="N23">
        <v>58</v>
      </c>
      <c r="O23">
        <f t="shared" si="4"/>
        <v>406</v>
      </c>
      <c r="P23">
        <v>50</v>
      </c>
      <c r="Q23">
        <f t="shared" si="5"/>
        <v>350</v>
      </c>
      <c r="R23">
        <v>318</v>
      </c>
      <c r="S23">
        <f t="shared" si="6"/>
        <v>1948</v>
      </c>
      <c r="T23">
        <f t="shared" si="7"/>
        <v>64.933333333333337</v>
      </c>
      <c r="U23">
        <f t="shared" si="8"/>
        <v>65</v>
      </c>
      <c r="V23" s="18">
        <f t="shared" si="9"/>
        <v>0.3896</v>
      </c>
      <c r="W23">
        <v>20.161214900000001</v>
      </c>
      <c r="X23">
        <v>-99.102725899999996</v>
      </c>
      <c r="Y23">
        <v>489265.31150574388</v>
      </c>
      <c r="Z23">
        <v>2229324.8190611391</v>
      </c>
      <c r="AA23" s="15" t="s">
        <v>5631</v>
      </c>
    </row>
    <row r="24" spans="1:27" x14ac:dyDescent="0.3">
      <c r="A24" t="s">
        <v>5196</v>
      </c>
      <c r="B24" t="s">
        <v>3582</v>
      </c>
      <c r="C24" t="s">
        <v>258</v>
      </c>
      <c r="D24" t="s">
        <v>379</v>
      </c>
      <c r="E24" t="s">
        <v>258</v>
      </c>
      <c r="F24">
        <v>25</v>
      </c>
      <c r="G24">
        <f t="shared" si="0"/>
        <v>150</v>
      </c>
      <c r="H24">
        <v>38</v>
      </c>
      <c r="I24">
        <f t="shared" si="1"/>
        <v>190</v>
      </c>
      <c r="J24">
        <v>25</v>
      </c>
      <c r="K24">
        <f t="shared" si="2"/>
        <v>125</v>
      </c>
      <c r="L24">
        <v>34</v>
      </c>
      <c r="M24">
        <f t="shared" si="3"/>
        <v>238</v>
      </c>
      <c r="N24">
        <v>34</v>
      </c>
      <c r="O24">
        <f t="shared" si="4"/>
        <v>238</v>
      </c>
      <c r="P24">
        <v>39</v>
      </c>
      <c r="Q24">
        <f t="shared" si="5"/>
        <v>273</v>
      </c>
      <c r="R24">
        <v>195</v>
      </c>
      <c r="S24">
        <f t="shared" si="6"/>
        <v>1214</v>
      </c>
      <c r="T24">
        <f t="shared" si="7"/>
        <v>40.466666666666669</v>
      </c>
      <c r="U24">
        <f t="shared" si="8"/>
        <v>41</v>
      </c>
      <c r="V24" s="18">
        <f t="shared" si="9"/>
        <v>0.24279999999999999</v>
      </c>
      <c r="W24">
        <v>20.0915602</v>
      </c>
      <c r="X24">
        <v>-99.120712900000001</v>
      </c>
      <c r="Y24">
        <v>487380.10948020569</v>
      </c>
      <c r="Z24">
        <v>2221617.9694548259</v>
      </c>
      <c r="AA24" s="15" t="s">
        <v>5631</v>
      </c>
    </row>
    <row r="25" spans="1:27" x14ac:dyDescent="0.3">
      <c r="A25" t="s">
        <v>5196</v>
      </c>
      <c r="B25" t="s">
        <v>3583</v>
      </c>
      <c r="C25" t="s">
        <v>289</v>
      </c>
      <c r="D25" t="s">
        <v>379</v>
      </c>
      <c r="E25" t="s">
        <v>289</v>
      </c>
      <c r="F25">
        <v>7</v>
      </c>
      <c r="G25">
        <f t="shared" si="0"/>
        <v>42</v>
      </c>
      <c r="H25">
        <v>2</v>
      </c>
      <c r="I25">
        <f t="shared" si="1"/>
        <v>10</v>
      </c>
      <c r="J25">
        <v>7</v>
      </c>
      <c r="K25">
        <f t="shared" si="2"/>
        <v>35</v>
      </c>
      <c r="L25">
        <v>3</v>
      </c>
      <c r="M25">
        <f t="shared" si="3"/>
        <v>21</v>
      </c>
      <c r="N25">
        <v>3</v>
      </c>
      <c r="O25">
        <f t="shared" si="4"/>
        <v>21</v>
      </c>
      <c r="P25">
        <v>3</v>
      </c>
      <c r="Q25">
        <f t="shared" si="5"/>
        <v>21</v>
      </c>
      <c r="R25">
        <v>25</v>
      </c>
      <c r="S25">
        <f t="shared" si="6"/>
        <v>150</v>
      </c>
      <c r="T25">
        <f t="shared" si="7"/>
        <v>5</v>
      </c>
      <c r="U25">
        <f t="shared" si="8"/>
        <v>5</v>
      </c>
      <c r="V25" s="18">
        <f t="shared" si="9"/>
        <v>0.03</v>
      </c>
      <c r="W25">
        <v>20.1528885</v>
      </c>
      <c r="X25">
        <v>-99.026644399999995</v>
      </c>
      <c r="Y25">
        <v>497215.55720251211</v>
      </c>
      <c r="Z25">
        <v>2228400.3095338941</v>
      </c>
      <c r="AA25" s="15" t="s">
        <v>5631</v>
      </c>
    </row>
    <row r="26" spans="1:27" x14ac:dyDescent="0.3">
      <c r="A26" t="s">
        <v>5196</v>
      </c>
      <c r="B26" t="s">
        <v>3587</v>
      </c>
      <c r="C26" t="s">
        <v>2388</v>
      </c>
      <c r="D26" t="s">
        <v>379</v>
      </c>
      <c r="E26" t="s">
        <v>5223</v>
      </c>
      <c r="F26">
        <v>50</v>
      </c>
      <c r="G26">
        <f t="shared" si="0"/>
        <v>300</v>
      </c>
      <c r="H26">
        <v>29</v>
      </c>
      <c r="I26">
        <f t="shared" si="1"/>
        <v>145</v>
      </c>
      <c r="J26">
        <v>42</v>
      </c>
      <c r="K26">
        <f t="shared" si="2"/>
        <v>210</v>
      </c>
      <c r="L26">
        <v>44</v>
      </c>
      <c r="M26">
        <f t="shared" si="3"/>
        <v>308</v>
      </c>
      <c r="N26">
        <v>46</v>
      </c>
      <c r="O26">
        <f t="shared" si="4"/>
        <v>322</v>
      </c>
      <c r="P26">
        <v>46</v>
      </c>
      <c r="Q26">
        <f t="shared" si="5"/>
        <v>322</v>
      </c>
      <c r="R26">
        <v>257</v>
      </c>
      <c r="S26">
        <f t="shared" si="6"/>
        <v>1607</v>
      </c>
      <c r="T26">
        <f t="shared" si="7"/>
        <v>53.56666666666667</v>
      </c>
      <c r="U26">
        <f t="shared" si="8"/>
        <v>54</v>
      </c>
      <c r="V26" s="18">
        <f t="shared" si="9"/>
        <v>0.32140000000000002</v>
      </c>
      <c r="W26">
        <v>20.178459199999999</v>
      </c>
      <c r="X26">
        <v>-99.037761200000006</v>
      </c>
      <c r="Y26">
        <v>496054.45143043878</v>
      </c>
      <c r="Z26">
        <v>2231230.2418191181</v>
      </c>
      <c r="AA26" s="15" t="s">
        <v>5631</v>
      </c>
    </row>
    <row r="27" spans="1:27" x14ac:dyDescent="0.3">
      <c r="A27" t="s">
        <v>5196</v>
      </c>
      <c r="B27" t="s">
        <v>3598</v>
      </c>
      <c r="C27" t="s">
        <v>211</v>
      </c>
      <c r="D27" t="s">
        <v>244</v>
      </c>
      <c r="E27" t="s">
        <v>244</v>
      </c>
      <c r="F27">
        <v>59</v>
      </c>
      <c r="G27">
        <f t="shared" si="0"/>
        <v>354</v>
      </c>
      <c r="H27">
        <v>53</v>
      </c>
      <c r="I27">
        <f t="shared" si="1"/>
        <v>265</v>
      </c>
      <c r="J27">
        <v>50</v>
      </c>
      <c r="K27">
        <f t="shared" si="2"/>
        <v>250</v>
      </c>
      <c r="L27">
        <v>48</v>
      </c>
      <c r="M27">
        <f t="shared" si="3"/>
        <v>336</v>
      </c>
      <c r="N27">
        <v>64</v>
      </c>
      <c r="O27">
        <f t="shared" si="4"/>
        <v>448</v>
      </c>
      <c r="P27">
        <v>59</v>
      </c>
      <c r="Q27">
        <f t="shared" si="5"/>
        <v>413</v>
      </c>
      <c r="R27">
        <v>333</v>
      </c>
      <c r="S27">
        <f t="shared" si="6"/>
        <v>2066</v>
      </c>
      <c r="T27">
        <f t="shared" si="7"/>
        <v>68.86666666666666</v>
      </c>
      <c r="U27">
        <f t="shared" si="8"/>
        <v>69</v>
      </c>
      <c r="V27" s="18">
        <f t="shared" si="9"/>
        <v>0.41320000000000001</v>
      </c>
      <c r="W27">
        <v>20.086760200000001</v>
      </c>
      <c r="X27">
        <v>-99.222973600000003</v>
      </c>
      <c r="Y27">
        <v>476688.5561305189</v>
      </c>
      <c r="Z27">
        <v>2221097.8077938473</v>
      </c>
      <c r="AA27" s="15" t="s">
        <v>5633</v>
      </c>
    </row>
    <row r="28" spans="1:27" x14ac:dyDescent="0.3">
      <c r="A28" t="s">
        <v>5196</v>
      </c>
      <c r="B28" t="s">
        <v>3627</v>
      </c>
      <c r="C28" t="s">
        <v>955</v>
      </c>
      <c r="D28" t="s">
        <v>379</v>
      </c>
      <c r="E28" t="s">
        <v>5223</v>
      </c>
      <c r="F28">
        <v>1</v>
      </c>
      <c r="G28">
        <f t="shared" si="0"/>
        <v>6</v>
      </c>
      <c r="H28">
        <v>0</v>
      </c>
      <c r="I28">
        <f t="shared" si="1"/>
        <v>0</v>
      </c>
      <c r="J28">
        <v>4</v>
      </c>
      <c r="K28">
        <f t="shared" si="2"/>
        <v>20</v>
      </c>
      <c r="L28">
        <v>3</v>
      </c>
      <c r="M28">
        <f t="shared" si="3"/>
        <v>21</v>
      </c>
      <c r="N28">
        <v>0</v>
      </c>
      <c r="O28">
        <f t="shared" si="4"/>
        <v>0</v>
      </c>
      <c r="P28">
        <v>6</v>
      </c>
      <c r="Q28">
        <f t="shared" si="5"/>
        <v>42</v>
      </c>
      <c r="R28">
        <v>14</v>
      </c>
      <c r="S28">
        <f t="shared" si="6"/>
        <v>89</v>
      </c>
      <c r="T28">
        <f t="shared" si="7"/>
        <v>2.9666666666666668</v>
      </c>
      <c r="U28">
        <f t="shared" si="8"/>
        <v>3</v>
      </c>
      <c r="V28" s="18">
        <f t="shared" si="9"/>
        <v>1.78E-2</v>
      </c>
      <c r="W28">
        <v>20.1836673</v>
      </c>
      <c r="X28">
        <v>-99.047852399999996</v>
      </c>
      <c r="Y28">
        <v>495000.21969346725</v>
      </c>
      <c r="Z28">
        <v>2231806.8538947781</v>
      </c>
      <c r="AA28" s="15" t="s">
        <v>5631</v>
      </c>
    </row>
    <row r="29" spans="1:27" x14ac:dyDescent="0.3">
      <c r="A29" t="s">
        <v>5196</v>
      </c>
      <c r="B29" t="s">
        <v>3632</v>
      </c>
      <c r="C29" t="s">
        <v>339</v>
      </c>
      <c r="D29" t="s">
        <v>379</v>
      </c>
      <c r="E29" t="s">
        <v>379</v>
      </c>
      <c r="F29">
        <v>32</v>
      </c>
      <c r="G29">
        <f t="shared" si="0"/>
        <v>192</v>
      </c>
      <c r="H29">
        <v>31</v>
      </c>
      <c r="I29">
        <f t="shared" si="1"/>
        <v>155</v>
      </c>
      <c r="J29">
        <v>25</v>
      </c>
      <c r="K29">
        <f t="shared" si="2"/>
        <v>125</v>
      </c>
      <c r="L29">
        <v>27</v>
      </c>
      <c r="M29">
        <f t="shared" si="3"/>
        <v>189</v>
      </c>
      <c r="N29">
        <v>30</v>
      </c>
      <c r="O29">
        <f t="shared" si="4"/>
        <v>210</v>
      </c>
      <c r="P29">
        <v>24</v>
      </c>
      <c r="Q29">
        <f t="shared" si="5"/>
        <v>168</v>
      </c>
      <c r="R29">
        <v>169</v>
      </c>
      <c r="S29">
        <f t="shared" si="6"/>
        <v>1039</v>
      </c>
      <c r="T29">
        <f t="shared" si="7"/>
        <v>34.633333333333333</v>
      </c>
      <c r="U29">
        <f t="shared" si="8"/>
        <v>35</v>
      </c>
      <c r="V29" s="18">
        <f t="shared" si="9"/>
        <v>0.20780000000000001</v>
      </c>
      <c r="W29">
        <v>20.100333200000001</v>
      </c>
      <c r="X29">
        <v>-99.120635300000004</v>
      </c>
      <c r="Y29">
        <v>487388.92448614532</v>
      </c>
      <c r="Z29">
        <v>2222588.7959960066</v>
      </c>
      <c r="AA29" s="15" t="s">
        <v>5631</v>
      </c>
    </row>
    <row r="30" spans="1:27" x14ac:dyDescent="0.3">
      <c r="A30" t="s">
        <v>5196</v>
      </c>
      <c r="B30" t="s">
        <v>3633</v>
      </c>
      <c r="C30" t="s">
        <v>3528</v>
      </c>
      <c r="D30" t="s">
        <v>244</v>
      </c>
      <c r="E30" t="s">
        <v>346</v>
      </c>
      <c r="F30">
        <v>13</v>
      </c>
      <c r="G30">
        <f t="shared" si="0"/>
        <v>78</v>
      </c>
      <c r="H30">
        <v>12</v>
      </c>
      <c r="I30">
        <f t="shared" si="1"/>
        <v>60</v>
      </c>
      <c r="J30">
        <v>14</v>
      </c>
      <c r="K30">
        <f t="shared" si="2"/>
        <v>70</v>
      </c>
      <c r="L30">
        <v>18</v>
      </c>
      <c r="M30">
        <f t="shared" si="3"/>
        <v>126</v>
      </c>
      <c r="N30">
        <v>14</v>
      </c>
      <c r="O30">
        <f t="shared" si="4"/>
        <v>98</v>
      </c>
      <c r="P30">
        <v>22</v>
      </c>
      <c r="Q30">
        <f t="shared" si="5"/>
        <v>154</v>
      </c>
      <c r="R30">
        <v>93</v>
      </c>
      <c r="S30">
        <f t="shared" si="6"/>
        <v>586</v>
      </c>
      <c r="T30">
        <f t="shared" si="7"/>
        <v>19.533333333333335</v>
      </c>
      <c r="U30">
        <f t="shared" si="8"/>
        <v>20</v>
      </c>
      <c r="V30" s="18">
        <f t="shared" si="9"/>
        <v>0.1172</v>
      </c>
      <c r="W30">
        <v>20.0968871</v>
      </c>
      <c r="X30">
        <v>-99.222398699999999</v>
      </c>
      <c r="Y30">
        <v>476750.15533379157</v>
      </c>
      <c r="Z30">
        <v>2222218.3884967659</v>
      </c>
      <c r="AA30" s="15" t="s">
        <v>5630</v>
      </c>
    </row>
    <row r="31" spans="1:27" x14ac:dyDescent="0.3">
      <c r="A31" t="s">
        <v>5196</v>
      </c>
      <c r="B31" t="s">
        <v>3653</v>
      </c>
      <c r="C31" t="s">
        <v>280</v>
      </c>
      <c r="D31" t="s">
        <v>379</v>
      </c>
      <c r="E31" t="s">
        <v>277</v>
      </c>
      <c r="F31">
        <v>3</v>
      </c>
      <c r="G31">
        <f t="shared" si="0"/>
        <v>18</v>
      </c>
      <c r="H31">
        <v>3</v>
      </c>
      <c r="I31">
        <f t="shared" si="1"/>
        <v>15</v>
      </c>
      <c r="J31">
        <v>2</v>
      </c>
      <c r="K31">
        <f t="shared" si="2"/>
        <v>10</v>
      </c>
      <c r="L31">
        <v>11</v>
      </c>
      <c r="M31">
        <f t="shared" si="3"/>
        <v>77</v>
      </c>
      <c r="N31">
        <v>5</v>
      </c>
      <c r="O31">
        <f t="shared" si="4"/>
        <v>35</v>
      </c>
      <c r="P31">
        <v>2</v>
      </c>
      <c r="Q31">
        <f t="shared" si="5"/>
        <v>14</v>
      </c>
      <c r="R31">
        <v>26</v>
      </c>
      <c r="S31">
        <f t="shared" si="6"/>
        <v>169</v>
      </c>
      <c r="T31">
        <f t="shared" si="7"/>
        <v>5.6333333333333337</v>
      </c>
      <c r="U31">
        <f t="shared" si="8"/>
        <v>6</v>
      </c>
      <c r="V31" s="18">
        <f t="shared" si="9"/>
        <v>3.3799999999999997E-2</v>
      </c>
      <c r="W31">
        <v>20.0915602</v>
      </c>
      <c r="X31">
        <v>-99.120712900000001</v>
      </c>
      <c r="Y31">
        <v>487380.10948020569</v>
      </c>
      <c r="Z31">
        <v>2221617.9694548259</v>
      </c>
      <c r="AA31" s="15" t="s">
        <v>5631</v>
      </c>
    </row>
    <row r="32" spans="1:27" x14ac:dyDescent="0.3">
      <c r="A32" t="s">
        <v>5196</v>
      </c>
      <c r="B32" t="s">
        <v>3691</v>
      </c>
      <c r="C32" t="s">
        <v>1578</v>
      </c>
      <c r="D32" t="s">
        <v>404</v>
      </c>
      <c r="E32" t="s">
        <v>577</v>
      </c>
      <c r="F32">
        <v>42</v>
      </c>
      <c r="G32">
        <f t="shared" si="0"/>
        <v>252</v>
      </c>
      <c r="H32">
        <v>49</v>
      </c>
      <c r="I32">
        <f t="shared" si="1"/>
        <v>245</v>
      </c>
      <c r="J32">
        <v>45</v>
      </c>
      <c r="K32">
        <f t="shared" si="2"/>
        <v>225</v>
      </c>
      <c r="L32">
        <v>52</v>
      </c>
      <c r="M32">
        <f t="shared" si="3"/>
        <v>364</v>
      </c>
      <c r="N32">
        <v>59</v>
      </c>
      <c r="O32">
        <f t="shared" si="4"/>
        <v>413</v>
      </c>
      <c r="P32">
        <v>58</v>
      </c>
      <c r="Q32">
        <f t="shared" si="5"/>
        <v>406</v>
      </c>
      <c r="R32">
        <v>305</v>
      </c>
      <c r="S32">
        <f t="shared" si="6"/>
        <v>1905</v>
      </c>
      <c r="T32">
        <f t="shared" si="7"/>
        <v>63.5</v>
      </c>
      <c r="U32">
        <f t="shared" si="8"/>
        <v>64</v>
      </c>
      <c r="V32" s="18">
        <f t="shared" si="9"/>
        <v>0.38100000000000001</v>
      </c>
      <c r="W32">
        <v>20.126481900000002</v>
      </c>
      <c r="X32">
        <v>-99.199369599999997</v>
      </c>
      <c r="Y32">
        <v>479161.57334068033</v>
      </c>
      <c r="Z32">
        <v>2225490.3610559385</v>
      </c>
      <c r="AA32" s="15" t="s">
        <v>5614</v>
      </c>
    </row>
    <row r="33" spans="1:27" x14ac:dyDescent="0.3">
      <c r="A33" t="s">
        <v>5196</v>
      </c>
      <c r="B33" t="s">
        <v>3694</v>
      </c>
      <c r="C33" t="s">
        <v>1478</v>
      </c>
      <c r="D33" t="s">
        <v>244</v>
      </c>
      <c r="E33" t="s">
        <v>244</v>
      </c>
      <c r="F33">
        <v>24</v>
      </c>
      <c r="G33">
        <f t="shared" si="0"/>
        <v>144</v>
      </c>
      <c r="H33">
        <v>23</v>
      </c>
      <c r="I33">
        <f t="shared" si="1"/>
        <v>115</v>
      </c>
      <c r="J33">
        <v>14</v>
      </c>
      <c r="K33">
        <f t="shared" si="2"/>
        <v>70</v>
      </c>
      <c r="L33">
        <v>18</v>
      </c>
      <c r="M33">
        <f t="shared" si="3"/>
        <v>126</v>
      </c>
      <c r="N33">
        <v>20</v>
      </c>
      <c r="O33">
        <f t="shared" si="4"/>
        <v>140</v>
      </c>
      <c r="P33">
        <v>23</v>
      </c>
      <c r="Q33">
        <f t="shared" si="5"/>
        <v>161</v>
      </c>
      <c r="R33">
        <v>122</v>
      </c>
      <c r="S33">
        <f t="shared" si="6"/>
        <v>756</v>
      </c>
      <c r="T33">
        <f t="shared" si="7"/>
        <v>25.2</v>
      </c>
      <c r="U33">
        <f t="shared" si="8"/>
        <v>26</v>
      </c>
      <c r="V33" s="18">
        <f t="shared" si="9"/>
        <v>0.1512</v>
      </c>
      <c r="W33">
        <v>20.091068799999999</v>
      </c>
      <c r="X33">
        <v>-99.211145700000003</v>
      </c>
      <c r="Y33">
        <v>477925.74736690265</v>
      </c>
      <c r="Z33">
        <v>2221572.9958427241</v>
      </c>
      <c r="AA33" s="15" t="s">
        <v>5633</v>
      </c>
    </row>
    <row r="34" spans="1:27" x14ac:dyDescent="0.3">
      <c r="A34" t="s">
        <v>5196</v>
      </c>
      <c r="B34" t="s">
        <v>3699</v>
      </c>
      <c r="C34" t="s">
        <v>378</v>
      </c>
      <c r="D34" t="s">
        <v>244</v>
      </c>
      <c r="E34" t="s">
        <v>677</v>
      </c>
      <c r="F34">
        <v>20</v>
      </c>
      <c r="G34">
        <f t="shared" si="0"/>
        <v>120</v>
      </c>
      <c r="H34">
        <v>23</v>
      </c>
      <c r="I34">
        <f t="shared" si="1"/>
        <v>115</v>
      </c>
      <c r="J34">
        <v>13</v>
      </c>
      <c r="K34">
        <f t="shared" si="2"/>
        <v>65</v>
      </c>
      <c r="L34">
        <v>26</v>
      </c>
      <c r="M34">
        <f t="shared" si="3"/>
        <v>182</v>
      </c>
      <c r="N34">
        <v>17</v>
      </c>
      <c r="O34">
        <f t="shared" si="4"/>
        <v>119</v>
      </c>
      <c r="P34">
        <v>28</v>
      </c>
      <c r="Q34">
        <f t="shared" si="5"/>
        <v>196</v>
      </c>
      <c r="R34">
        <v>127</v>
      </c>
      <c r="S34">
        <f t="shared" si="6"/>
        <v>797</v>
      </c>
      <c r="T34">
        <f t="shared" si="7"/>
        <v>26.566666666666666</v>
      </c>
      <c r="U34">
        <f t="shared" si="8"/>
        <v>27</v>
      </c>
      <c r="V34" s="18">
        <f t="shared" si="9"/>
        <v>0.15939999999999999</v>
      </c>
      <c r="W34">
        <v>20.088828800000002</v>
      </c>
      <c r="X34">
        <v>-99.220149399999997</v>
      </c>
      <c r="Y34">
        <v>476984.12381359679</v>
      </c>
      <c r="Z34">
        <v>2221326.3305124743</v>
      </c>
      <c r="AA34" s="15" t="s">
        <v>5630</v>
      </c>
    </row>
    <row r="35" spans="1:27" x14ac:dyDescent="0.3">
      <c r="A35" t="s">
        <v>5196</v>
      </c>
      <c r="B35" t="s">
        <v>3766</v>
      </c>
      <c r="C35" t="s">
        <v>339</v>
      </c>
      <c r="D35" t="s">
        <v>368</v>
      </c>
      <c r="E35" t="s">
        <v>368</v>
      </c>
      <c r="F35">
        <v>13</v>
      </c>
      <c r="G35">
        <f t="shared" si="0"/>
        <v>78</v>
      </c>
      <c r="H35">
        <v>19</v>
      </c>
      <c r="I35">
        <f t="shared" si="1"/>
        <v>95</v>
      </c>
      <c r="J35">
        <v>21</v>
      </c>
      <c r="K35">
        <f t="shared" si="2"/>
        <v>105</v>
      </c>
      <c r="L35">
        <v>13</v>
      </c>
      <c r="M35">
        <f t="shared" si="3"/>
        <v>91</v>
      </c>
      <c r="N35">
        <v>18</v>
      </c>
      <c r="O35">
        <f t="shared" si="4"/>
        <v>126</v>
      </c>
      <c r="P35">
        <v>15</v>
      </c>
      <c r="Q35">
        <f t="shared" si="5"/>
        <v>105</v>
      </c>
      <c r="R35">
        <v>99</v>
      </c>
      <c r="S35">
        <f t="shared" si="6"/>
        <v>600</v>
      </c>
      <c r="T35">
        <f t="shared" si="7"/>
        <v>20</v>
      </c>
      <c r="U35">
        <f t="shared" si="8"/>
        <v>20</v>
      </c>
      <c r="V35" s="18">
        <f t="shared" si="9"/>
        <v>0.12</v>
      </c>
      <c r="W35">
        <v>20.1001428</v>
      </c>
      <c r="X35">
        <v>-99.148040699999996</v>
      </c>
      <c r="Y35">
        <v>484523.97233199223</v>
      </c>
      <c r="Z35">
        <v>2222570.0345233954</v>
      </c>
      <c r="AA35" s="15" t="s">
        <v>5632</v>
      </c>
    </row>
    <row r="36" spans="1:27" x14ac:dyDescent="0.3">
      <c r="A36" t="s">
        <v>5196</v>
      </c>
      <c r="B36" t="s">
        <v>3773</v>
      </c>
      <c r="C36" t="s">
        <v>1376</v>
      </c>
      <c r="D36" t="s">
        <v>379</v>
      </c>
      <c r="E36" t="s">
        <v>450</v>
      </c>
      <c r="F36">
        <v>9</v>
      </c>
      <c r="G36">
        <f t="shared" si="0"/>
        <v>54</v>
      </c>
      <c r="H36">
        <v>12</v>
      </c>
      <c r="I36">
        <f t="shared" si="1"/>
        <v>60</v>
      </c>
      <c r="J36">
        <v>12</v>
      </c>
      <c r="K36">
        <f t="shared" si="2"/>
        <v>60</v>
      </c>
      <c r="L36">
        <v>10</v>
      </c>
      <c r="M36">
        <f t="shared" si="3"/>
        <v>70</v>
      </c>
      <c r="N36">
        <v>8</v>
      </c>
      <c r="O36">
        <f t="shared" si="4"/>
        <v>56</v>
      </c>
      <c r="P36">
        <v>11</v>
      </c>
      <c r="Q36">
        <f t="shared" si="5"/>
        <v>77</v>
      </c>
      <c r="R36">
        <v>62</v>
      </c>
      <c r="S36">
        <f t="shared" si="6"/>
        <v>377</v>
      </c>
      <c r="T36">
        <f t="shared" si="7"/>
        <v>12.566666666666666</v>
      </c>
      <c r="U36">
        <f t="shared" si="8"/>
        <v>13</v>
      </c>
      <c r="V36" s="18">
        <f t="shared" si="9"/>
        <v>7.5399999999999995E-2</v>
      </c>
      <c r="W36">
        <v>20.158479</v>
      </c>
      <c r="X36">
        <v>-99.119904599999998</v>
      </c>
      <c r="Y36">
        <v>487469.94522859261</v>
      </c>
      <c r="Z36">
        <v>2229023.2604304706</v>
      </c>
      <c r="AA36" s="15" t="s">
        <v>5631</v>
      </c>
    </row>
    <row r="37" spans="1:27" x14ac:dyDescent="0.3">
      <c r="A37" t="s">
        <v>5196</v>
      </c>
      <c r="B37" t="s">
        <v>3846</v>
      </c>
      <c r="C37" t="s">
        <v>262</v>
      </c>
      <c r="D37" t="s">
        <v>404</v>
      </c>
      <c r="E37" t="s">
        <v>404</v>
      </c>
      <c r="F37">
        <v>9</v>
      </c>
      <c r="G37">
        <f t="shared" si="0"/>
        <v>54</v>
      </c>
      <c r="H37">
        <v>11</v>
      </c>
      <c r="I37">
        <f t="shared" si="1"/>
        <v>55</v>
      </c>
      <c r="J37">
        <v>18</v>
      </c>
      <c r="K37">
        <f t="shared" si="2"/>
        <v>90</v>
      </c>
      <c r="L37">
        <v>15</v>
      </c>
      <c r="M37">
        <f t="shared" si="3"/>
        <v>105</v>
      </c>
      <c r="N37">
        <v>16</v>
      </c>
      <c r="O37">
        <f t="shared" si="4"/>
        <v>112</v>
      </c>
      <c r="P37">
        <v>23</v>
      </c>
      <c r="Q37">
        <f t="shared" si="5"/>
        <v>161</v>
      </c>
      <c r="R37">
        <v>92</v>
      </c>
      <c r="S37">
        <f t="shared" si="6"/>
        <v>577</v>
      </c>
      <c r="T37">
        <f t="shared" si="7"/>
        <v>19.233333333333334</v>
      </c>
      <c r="U37">
        <f t="shared" si="8"/>
        <v>20</v>
      </c>
      <c r="V37" s="18">
        <f t="shared" si="9"/>
        <v>0.1154</v>
      </c>
      <c r="W37">
        <v>20.131513999999999</v>
      </c>
      <c r="X37">
        <v>-99.232628899999995</v>
      </c>
      <c r="Y37">
        <v>475686.02302279888</v>
      </c>
      <c r="Z37">
        <v>2226051.7344282242</v>
      </c>
      <c r="AA37" s="15" t="s">
        <v>5614</v>
      </c>
    </row>
    <row r="38" spans="1:27" x14ac:dyDescent="0.3">
      <c r="A38" t="s">
        <v>5196</v>
      </c>
      <c r="B38" t="s">
        <v>3848</v>
      </c>
      <c r="C38" t="s">
        <v>258</v>
      </c>
      <c r="D38" t="s">
        <v>244</v>
      </c>
      <c r="E38" t="s">
        <v>244</v>
      </c>
      <c r="F38">
        <v>14</v>
      </c>
      <c r="G38">
        <f t="shared" si="0"/>
        <v>84</v>
      </c>
      <c r="H38">
        <v>18</v>
      </c>
      <c r="I38">
        <f t="shared" si="1"/>
        <v>90</v>
      </c>
      <c r="J38">
        <v>15</v>
      </c>
      <c r="K38">
        <f t="shared" si="2"/>
        <v>75</v>
      </c>
      <c r="L38">
        <v>21</v>
      </c>
      <c r="M38">
        <f t="shared" si="3"/>
        <v>147</v>
      </c>
      <c r="N38">
        <v>20</v>
      </c>
      <c r="O38">
        <f t="shared" si="4"/>
        <v>140</v>
      </c>
      <c r="P38">
        <v>20</v>
      </c>
      <c r="Q38">
        <f t="shared" si="5"/>
        <v>140</v>
      </c>
      <c r="R38">
        <v>108</v>
      </c>
      <c r="S38">
        <f t="shared" si="6"/>
        <v>676</v>
      </c>
      <c r="T38">
        <f t="shared" si="7"/>
        <v>22.533333333333335</v>
      </c>
      <c r="U38">
        <f t="shared" si="8"/>
        <v>23</v>
      </c>
      <c r="V38" s="18">
        <f t="shared" si="9"/>
        <v>0.13519999999999999</v>
      </c>
      <c r="W38">
        <v>20.091335099999998</v>
      </c>
      <c r="X38">
        <v>-99.228463599999998</v>
      </c>
      <c r="Y38">
        <v>476115.27869011863</v>
      </c>
      <c r="Z38">
        <v>2221604.8510323958</v>
      </c>
      <c r="AA38" s="15" t="s">
        <v>5630</v>
      </c>
    </row>
    <row r="39" spans="1:27" x14ac:dyDescent="0.3">
      <c r="A39" t="s">
        <v>5196</v>
      </c>
      <c r="B39" t="s">
        <v>3879</v>
      </c>
      <c r="C39" t="s">
        <v>569</v>
      </c>
      <c r="D39" t="s">
        <v>379</v>
      </c>
      <c r="E39" t="s">
        <v>450</v>
      </c>
      <c r="F39">
        <v>23</v>
      </c>
      <c r="G39">
        <f t="shared" si="0"/>
        <v>138</v>
      </c>
      <c r="H39">
        <v>15</v>
      </c>
      <c r="I39">
        <f t="shared" si="1"/>
        <v>75</v>
      </c>
      <c r="J39">
        <v>15</v>
      </c>
      <c r="K39">
        <f t="shared" si="2"/>
        <v>75</v>
      </c>
      <c r="L39">
        <v>18</v>
      </c>
      <c r="M39">
        <f t="shared" si="3"/>
        <v>126</v>
      </c>
      <c r="N39">
        <v>20</v>
      </c>
      <c r="O39">
        <f t="shared" si="4"/>
        <v>140</v>
      </c>
      <c r="P39">
        <v>18</v>
      </c>
      <c r="Q39">
        <f t="shared" si="5"/>
        <v>126</v>
      </c>
      <c r="R39">
        <v>109</v>
      </c>
      <c r="S39">
        <f t="shared" si="6"/>
        <v>680</v>
      </c>
      <c r="T39">
        <f t="shared" si="7"/>
        <v>22.666666666666668</v>
      </c>
      <c r="U39">
        <f t="shared" si="8"/>
        <v>23</v>
      </c>
      <c r="V39" s="18">
        <f t="shared" si="9"/>
        <v>0.13600000000000001</v>
      </c>
      <c r="W39">
        <v>20.161214900000001</v>
      </c>
      <c r="X39">
        <v>-99.102725899999996</v>
      </c>
      <c r="Y39">
        <v>489265.31150574388</v>
      </c>
      <c r="Z39">
        <v>2229324.8190611391</v>
      </c>
      <c r="AA39" s="15" t="s">
        <v>5631</v>
      </c>
    </row>
    <row r="40" spans="1:27" x14ac:dyDescent="0.3">
      <c r="A40" t="s">
        <v>5196</v>
      </c>
      <c r="B40" t="s">
        <v>4081</v>
      </c>
      <c r="C40" t="s">
        <v>4082</v>
      </c>
      <c r="D40" t="s">
        <v>244</v>
      </c>
      <c r="E40" t="s">
        <v>244</v>
      </c>
      <c r="F40">
        <v>12</v>
      </c>
      <c r="G40">
        <f t="shared" si="0"/>
        <v>72</v>
      </c>
      <c r="H40">
        <v>20</v>
      </c>
      <c r="I40">
        <f t="shared" si="1"/>
        <v>100</v>
      </c>
      <c r="J40">
        <v>10</v>
      </c>
      <c r="K40">
        <f t="shared" si="2"/>
        <v>50</v>
      </c>
      <c r="L40">
        <v>15</v>
      </c>
      <c r="M40">
        <f t="shared" si="3"/>
        <v>105</v>
      </c>
      <c r="N40">
        <v>21</v>
      </c>
      <c r="O40">
        <f t="shared" si="4"/>
        <v>147</v>
      </c>
      <c r="P40">
        <v>22</v>
      </c>
      <c r="Q40">
        <f t="shared" si="5"/>
        <v>154</v>
      </c>
      <c r="R40">
        <v>100</v>
      </c>
      <c r="S40">
        <f t="shared" si="6"/>
        <v>628</v>
      </c>
      <c r="T40">
        <f t="shared" si="7"/>
        <v>20.933333333333334</v>
      </c>
      <c r="U40">
        <f t="shared" si="8"/>
        <v>21</v>
      </c>
      <c r="V40" s="18">
        <f t="shared" si="9"/>
        <v>0.12559999999999999</v>
      </c>
      <c r="W40">
        <v>20.091967499999999</v>
      </c>
      <c r="X40">
        <v>-99.222243700000007</v>
      </c>
      <c r="Y40">
        <v>476765.63377391995</v>
      </c>
      <c r="Z40">
        <v>2221673.9549691789</v>
      </c>
      <c r="AA40" s="15" t="s">
        <v>5630</v>
      </c>
    </row>
    <row r="41" spans="1:27" x14ac:dyDescent="0.3">
      <c r="A41" t="s">
        <v>5196</v>
      </c>
      <c r="B41" t="s">
        <v>4133</v>
      </c>
      <c r="C41" t="s">
        <v>4134</v>
      </c>
      <c r="D41" t="s">
        <v>404</v>
      </c>
      <c r="E41" t="s">
        <v>404</v>
      </c>
      <c r="F41">
        <v>0</v>
      </c>
      <c r="G41">
        <f t="shared" si="0"/>
        <v>0</v>
      </c>
      <c r="H41">
        <v>6</v>
      </c>
      <c r="I41">
        <f t="shared" si="1"/>
        <v>30</v>
      </c>
      <c r="J41">
        <v>0</v>
      </c>
      <c r="K41">
        <f t="shared" si="2"/>
        <v>0</v>
      </c>
      <c r="L41">
        <v>0</v>
      </c>
      <c r="M41">
        <f t="shared" si="3"/>
        <v>0</v>
      </c>
      <c r="N41">
        <v>1</v>
      </c>
      <c r="O41">
        <f t="shared" si="4"/>
        <v>7</v>
      </c>
      <c r="P41">
        <v>1</v>
      </c>
      <c r="Q41">
        <f t="shared" si="5"/>
        <v>7</v>
      </c>
      <c r="R41">
        <v>8</v>
      </c>
      <c r="S41">
        <f t="shared" si="6"/>
        <v>44</v>
      </c>
      <c r="T41">
        <f t="shared" si="7"/>
        <v>1.4666666666666666</v>
      </c>
      <c r="U41">
        <f t="shared" si="8"/>
        <v>2</v>
      </c>
      <c r="V41" s="18">
        <f t="shared" si="9"/>
        <v>8.8000000000000005E-3</v>
      </c>
      <c r="W41">
        <v>20.130817400000002</v>
      </c>
      <c r="X41">
        <v>-99.230345700000001</v>
      </c>
      <c r="Y41">
        <v>475924.55353256071</v>
      </c>
      <c r="Z41">
        <v>2225974.3152085417</v>
      </c>
      <c r="AA41" s="15" t="s">
        <v>5614</v>
      </c>
    </row>
    <row r="42" spans="1:27" x14ac:dyDescent="0.3">
      <c r="A42" t="s">
        <v>5196</v>
      </c>
      <c r="B42" t="s">
        <v>4137</v>
      </c>
      <c r="C42" t="s">
        <v>4138</v>
      </c>
      <c r="D42" t="s">
        <v>244</v>
      </c>
      <c r="E42" t="s">
        <v>244</v>
      </c>
      <c r="F42">
        <v>7</v>
      </c>
      <c r="G42">
        <f t="shared" si="0"/>
        <v>42</v>
      </c>
      <c r="H42">
        <v>9</v>
      </c>
      <c r="I42">
        <f t="shared" si="1"/>
        <v>45</v>
      </c>
      <c r="J42">
        <v>8</v>
      </c>
      <c r="K42">
        <f t="shared" si="2"/>
        <v>40</v>
      </c>
      <c r="L42">
        <v>16</v>
      </c>
      <c r="M42">
        <f t="shared" si="3"/>
        <v>112</v>
      </c>
      <c r="N42">
        <v>7</v>
      </c>
      <c r="O42">
        <f t="shared" si="4"/>
        <v>49</v>
      </c>
      <c r="P42">
        <v>9</v>
      </c>
      <c r="Q42">
        <f t="shared" si="5"/>
        <v>63</v>
      </c>
      <c r="R42">
        <v>56</v>
      </c>
      <c r="S42">
        <f t="shared" si="6"/>
        <v>351</v>
      </c>
      <c r="T42">
        <f t="shared" si="7"/>
        <v>11.7</v>
      </c>
      <c r="U42">
        <f t="shared" si="8"/>
        <v>12</v>
      </c>
      <c r="V42" s="18">
        <f t="shared" si="9"/>
        <v>7.0199999999999999E-2</v>
      </c>
      <c r="W42">
        <v>20.091967499999999</v>
      </c>
      <c r="X42">
        <v>-99.222243700000007</v>
      </c>
      <c r="Y42">
        <v>476765.63377391995</v>
      </c>
      <c r="Z42">
        <v>2221673.9549691789</v>
      </c>
      <c r="AA42" s="15" t="s">
        <v>5630</v>
      </c>
    </row>
    <row r="43" spans="1:27" x14ac:dyDescent="0.3">
      <c r="A43" t="s">
        <v>5196</v>
      </c>
      <c r="B43" t="s">
        <v>4175</v>
      </c>
      <c r="C43" t="s">
        <v>925</v>
      </c>
      <c r="D43" t="s">
        <v>244</v>
      </c>
      <c r="E43" t="s">
        <v>346</v>
      </c>
      <c r="F43">
        <v>20</v>
      </c>
      <c r="G43">
        <f t="shared" si="0"/>
        <v>120</v>
      </c>
      <c r="H43">
        <v>17</v>
      </c>
      <c r="I43">
        <f t="shared" si="1"/>
        <v>85</v>
      </c>
      <c r="J43">
        <v>17</v>
      </c>
      <c r="K43">
        <f t="shared" si="2"/>
        <v>85</v>
      </c>
      <c r="L43">
        <v>15</v>
      </c>
      <c r="M43">
        <f t="shared" si="3"/>
        <v>105</v>
      </c>
      <c r="N43">
        <v>17</v>
      </c>
      <c r="O43">
        <f t="shared" si="4"/>
        <v>119</v>
      </c>
      <c r="P43">
        <v>16</v>
      </c>
      <c r="Q43">
        <f t="shared" si="5"/>
        <v>112</v>
      </c>
      <c r="R43">
        <v>102</v>
      </c>
      <c r="S43">
        <f t="shared" si="6"/>
        <v>626</v>
      </c>
      <c r="T43">
        <f t="shared" si="7"/>
        <v>20.866666666666667</v>
      </c>
      <c r="U43">
        <f t="shared" si="8"/>
        <v>21</v>
      </c>
      <c r="V43" s="18">
        <f t="shared" si="9"/>
        <v>0.12520000000000001</v>
      </c>
      <c r="W43">
        <v>20.0927218</v>
      </c>
      <c r="X43">
        <v>-99.224297100000001</v>
      </c>
      <c r="Y43">
        <v>476551.07342547399</v>
      </c>
      <c r="Z43">
        <v>2221757.7145498111</v>
      </c>
      <c r="AA43" s="15" t="s">
        <v>5630</v>
      </c>
    </row>
    <row r="44" spans="1:27" x14ac:dyDescent="0.3">
      <c r="A44" t="s">
        <v>5196</v>
      </c>
      <c r="B44" t="s">
        <v>4179</v>
      </c>
      <c r="C44" t="s">
        <v>4180</v>
      </c>
      <c r="D44" t="s">
        <v>404</v>
      </c>
      <c r="E44" t="s">
        <v>577</v>
      </c>
      <c r="F44">
        <v>8</v>
      </c>
      <c r="G44">
        <f t="shared" si="0"/>
        <v>48</v>
      </c>
      <c r="H44">
        <v>8</v>
      </c>
      <c r="I44">
        <f t="shared" si="1"/>
        <v>40</v>
      </c>
      <c r="J44">
        <v>8</v>
      </c>
      <c r="K44">
        <f t="shared" si="2"/>
        <v>40</v>
      </c>
      <c r="L44">
        <v>10</v>
      </c>
      <c r="M44">
        <f t="shared" si="3"/>
        <v>70</v>
      </c>
      <c r="N44">
        <v>8</v>
      </c>
      <c r="O44">
        <f t="shared" si="4"/>
        <v>56</v>
      </c>
      <c r="P44">
        <v>12</v>
      </c>
      <c r="Q44">
        <f t="shared" si="5"/>
        <v>84</v>
      </c>
      <c r="R44">
        <v>54</v>
      </c>
      <c r="S44">
        <f t="shared" si="6"/>
        <v>338</v>
      </c>
      <c r="T44">
        <f t="shared" si="7"/>
        <v>11.266666666666667</v>
      </c>
      <c r="U44">
        <f t="shared" si="8"/>
        <v>12</v>
      </c>
      <c r="V44" s="18">
        <f t="shared" si="9"/>
        <v>6.7599999999999993E-2</v>
      </c>
      <c r="W44">
        <v>20.129407700000002</v>
      </c>
      <c r="X44">
        <v>-99.202995799999997</v>
      </c>
      <c r="Y44">
        <v>478782.95070547448</v>
      </c>
      <c r="Z44">
        <v>2225814.5942827831</v>
      </c>
      <c r="AA44" s="15" t="s">
        <v>5614</v>
      </c>
    </row>
    <row r="45" spans="1:27" x14ac:dyDescent="0.3">
      <c r="A45" t="s">
        <v>5196</v>
      </c>
      <c r="B45" t="s">
        <v>4245</v>
      </c>
      <c r="C45" t="s">
        <v>252</v>
      </c>
      <c r="D45" t="s">
        <v>404</v>
      </c>
      <c r="E45" t="s">
        <v>404</v>
      </c>
      <c r="F45">
        <v>6</v>
      </c>
      <c r="G45">
        <f t="shared" si="0"/>
        <v>36</v>
      </c>
      <c r="H45">
        <v>3</v>
      </c>
      <c r="I45">
        <f t="shared" si="1"/>
        <v>15</v>
      </c>
      <c r="J45">
        <v>5</v>
      </c>
      <c r="K45">
        <f t="shared" si="2"/>
        <v>25</v>
      </c>
      <c r="L45">
        <v>2</v>
      </c>
      <c r="M45">
        <f t="shared" si="3"/>
        <v>14</v>
      </c>
      <c r="N45">
        <v>2</v>
      </c>
      <c r="O45">
        <f t="shared" si="4"/>
        <v>14</v>
      </c>
      <c r="P45">
        <v>2</v>
      </c>
      <c r="Q45">
        <f t="shared" si="5"/>
        <v>14</v>
      </c>
      <c r="R45">
        <v>20</v>
      </c>
      <c r="S45">
        <f t="shared" si="6"/>
        <v>118</v>
      </c>
      <c r="T45">
        <f t="shared" si="7"/>
        <v>3.9333333333333331</v>
      </c>
      <c r="U45">
        <f t="shared" si="8"/>
        <v>4</v>
      </c>
      <c r="V45" s="18">
        <f t="shared" si="9"/>
        <v>2.3599999999999999E-2</v>
      </c>
      <c r="W45">
        <v>20.131508</v>
      </c>
      <c r="X45">
        <v>-99.232591400000004</v>
      </c>
      <c r="Y45">
        <v>475689.94154786726</v>
      </c>
      <c r="Z45">
        <v>2226051.064977468</v>
      </c>
      <c r="AA45" s="15" t="s">
        <v>5614</v>
      </c>
    </row>
    <row r="46" spans="1:27" x14ac:dyDescent="0.3">
      <c r="A46" t="s">
        <v>5196</v>
      </c>
      <c r="B46" t="s">
        <v>4291</v>
      </c>
      <c r="C46" t="s">
        <v>982</v>
      </c>
      <c r="D46" t="s">
        <v>368</v>
      </c>
      <c r="E46" t="s">
        <v>368</v>
      </c>
      <c r="F46">
        <v>17</v>
      </c>
      <c r="G46">
        <f t="shared" si="0"/>
        <v>102</v>
      </c>
      <c r="H46">
        <v>19</v>
      </c>
      <c r="I46">
        <f t="shared" si="1"/>
        <v>95</v>
      </c>
      <c r="J46">
        <v>18</v>
      </c>
      <c r="K46">
        <f t="shared" si="2"/>
        <v>90</v>
      </c>
      <c r="L46">
        <v>19</v>
      </c>
      <c r="M46">
        <f t="shared" si="3"/>
        <v>133</v>
      </c>
      <c r="N46">
        <v>5</v>
      </c>
      <c r="O46">
        <f t="shared" si="4"/>
        <v>35</v>
      </c>
      <c r="P46">
        <v>14</v>
      </c>
      <c r="Q46">
        <f t="shared" si="5"/>
        <v>98</v>
      </c>
      <c r="R46">
        <v>92</v>
      </c>
      <c r="S46">
        <f t="shared" si="6"/>
        <v>553</v>
      </c>
      <c r="T46">
        <f t="shared" si="7"/>
        <v>18.433333333333334</v>
      </c>
      <c r="U46">
        <f t="shared" si="8"/>
        <v>19</v>
      </c>
      <c r="V46" s="18">
        <f t="shared" si="9"/>
        <v>0.1106</v>
      </c>
      <c r="W46">
        <v>20.113434999999999</v>
      </c>
      <c r="X46">
        <v>-99.153789900000007</v>
      </c>
      <c r="Y46">
        <v>483924.3128677507</v>
      </c>
      <c r="Z46">
        <v>2224041.5153174102</v>
      </c>
      <c r="AA46" s="15" t="s">
        <v>5632</v>
      </c>
    </row>
    <row r="47" spans="1:27" x14ac:dyDescent="0.3">
      <c r="A47" t="s">
        <v>5196</v>
      </c>
      <c r="B47" t="s">
        <v>4343</v>
      </c>
      <c r="C47" t="s">
        <v>1019</v>
      </c>
      <c r="D47" t="s">
        <v>368</v>
      </c>
      <c r="E47" t="s">
        <v>368</v>
      </c>
      <c r="F47">
        <v>7</v>
      </c>
      <c r="G47">
        <f t="shared" si="0"/>
        <v>42</v>
      </c>
      <c r="H47">
        <v>3</v>
      </c>
      <c r="I47">
        <f t="shared" si="1"/>
        <v>15</v>
      </c>
      <c r="J47">
        <v>10</v>
      </c>
      <c r="K47">
        <f t="shared" si="2"/>
        <v>50</v>
      </c>
      <c r="L47">
        <v>6</v>
      </c>
      <c r="M47">
        <f t="shared" si="3"/>
        <v>42</v>
      </c>
      <c r="N47">
        <v>2</v>
      </c>
      <c r="O47">
        <f t="shared" si="4"/>
        <v>14</v>
      </c>
      <c r="P47">
        <v>3</v>
      </c>
      <c r="Q47">
        <f t="shared" si="5"/>
        <v>21</v>
      </c>
      <c r="R47">
        <v>31</v>
      </c>
      <c r="S47">
        <f>G47+I47+K47+M47+O47+Q47</f>
        <v>184</v>
      </c>
      <c r="T47">
        <f t="shared" si="7"/>
        <v>6.1333333333333337</v>
      </c>
      <c r="U47">
        <f t="shared" si="8"/>
        <v>7</v>
      </c>
      <c r="V47" s="18">
        <f t="shared" si="9"/>
        <v>3.6799999999999999E-2</v>
      </c>
      <c r="W47">
        <v>20.097428600000001</v>
      </c>
      <c r="X47">
        <v>-99.145873399999999</v>
      </c>
      <c r="Y47">
        <v>484750.27731714235</v>
      </c>
      <c r="Z47">
        <v>2222269.4773249277</v>
      </c>
      <c r="AA47" s="15" t="s">
        <v>5632</v>
      </c>
    </row>
    <row r="48" spans="1:27" x14ac:dyDescent="0.3">
      <c r="V48" s="3">
        <f>SUM(V2:V47)</f>
        <v>9.5801999999999961</v>
      </c>
    </row>
  </sheetData>
  <autoFilter ref="A1:AF48" xr:uid="{24E6DA42-52B0-443A-9D70-724BE3A55630}"/>
  <mergeCells count="1">
    <mergeCell ref="AB6:AD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0E53-F56B-40CB-9425-E7FCFD5F28F7}">
  <sheetPr codeName="Hoja13"/>
  <dimension ref="A1:AF74"/>
  <sheetViews>
    <sheetView topLeftCell="C1" zoomScale="77" workbookViewId="0">
      <selection activeCell="AA3" sqref="AA3:AA60"/>
    </sheetView>
  </sheetViews>
  <sheetFormatPr baseColWidth="10" defaultRowHeight="14.4" x14ac:dyDescent="0.3"/>
  <cols>
    <col min="1" max="1" width="23.6640625" customWidth="1"/>
    <col min="3" max="3" width="31.44140625" customWidth="1"/>
    <col min="4" max="4" width="19.33203125" customWidth="1"/>
    <col min="5" max="5" width="17" customWidth="1"/>
    <col min="6" max="6" width="11.44140625" hidden="1" customWidth="1"/>
    <col min="7" max="7" width="12.109375" hidden="1" customWidth="1"/>
    <col min="8" max="8" width="11.44140625" hidden="1" customWidth="1"/>
    <col min="9" max="9" width="12.109375" hidden="1" customWidth="1"/>
    <col min="10" max="10" width="11.44140625" hidden="1" customWidth="1"/>
    <col min="11" max="11" width="12.109375" hidden="1" customWidth="1"/>
    <col min="12" max="12" width="11.44140625" hidden="1" customWidth="1"/>
    <col min="13" max="13" width="12.109375" hidden="1" customWidth="1"/>
    <col min="14" max="14" width="11.44140625" hidden="1" customWidth="1"/>
    <col min="15" max="15" width="12.109375" hidden="1" customWidth="1"/>
    <col min="16" max="16" width="11.44140625" hidden="1" customWidth="1"/>
    <col min="17" max="17" width="12.109375" hidden="1" customWidth="1"/>
    <col min="18" max="18" width="11.44140625" hidden="1" customWidth="1"/>
    <col min="19" max="19" width="12.109375" customWidth="1"/>
    <col min="20" max="20" width="17.5546875" customWidth="1"/>
    <col min="21" max="21" width="17" customWidth="1"/>
    <col min="22" max="22" width="12.109375" customWidth="1"/>
    <col min="24" max="24" width="14" customWidth="1"/>
  </cols>
  <sheetData>
    <row r="1" spans="1:32" s="12" customFormat="1" ht="64.8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5549</v>
      </c>
      <c r="G1" s="11" t="s">
        <v>5567</v>
      </c>
      <c r="H1" s="11" t="s">
        <v>5550</v>
      </c>
      <c r="I1" s="11" t="s">
        <v>5568</v>
      </c>
      <c r="J1" s="11" t="s">
        <v>5551</v>
      </c>
      <c r="K1" s="11" t="s">
        <v>5569</v>
      </c>
      <c r="L1" s="11" t="s">
        <v>5552</v>
      </c>
      <c r="M1" s="11" t="s">
        <v>5570</v>
      </c>
      <c r="N1" s="11" t="s">
        <v>5553</v>
      </c>
      <c r="O1" s="11" t="s">
        <v>5571</v>
      </c>
      <c r="P1" s="11" t="s">
        <v>5554</v>
      </c>
      <c r="Q1" s="11" t="s">
        <v>5572</v>
      </c>
      <c r="R1" s="11" t="s">
        <v>5555</v>
      </c>
      <c r="S1" s="11" t="s">
        <v>5573</v>
      </c>
      <c r="T1" s="13" t="s">
        <v>5574</v>
      </c>
      <c r="U1" s="13" t="s">
        <v>5575</v>
      </c>
      <c r="V1" s="13" t="s">
        <v>5580</v>
      </c>
      <c r="W1" s="10" t="s">
        <v>5556</v>
      </c>
      <c r="X1" s="10" t="s">
        <v>5557</v>
      </c>
      <c r="Y1" s="10" t="s">
        <v>5152</v>
      </c>
      <c r="Z1" s="10" t="s">
        <v>5558</v>
      </c>
      <c r="AA1" s="10" t="s">
        <v>5636</v>
      </c>
    </row>
    <row r="2" spans="1:32" x14ac:dyDescent="0.3">
      <c r="A2" t="s">
        <v>5196</v>
      </c>
      <c r="B2" t="s">
        <v>1348</v>
      </c>
      <c r="C2" t="s">
        <v>334</v>
      </c>
      <c r="D2" t="s">
        <v>5154</v>
      </c>
      <c r="E2" t="s">
        <v>5398</v>
      </c>
      <c r="F2">
        <v>2</v>
      </c>
      <c r="G2">
        <f>F2*6</f>
        <v>12</v>
      </c>
      <c r="H2">
        <v>5</v>
      </c>
      <c r="I2">
        <f>H2*5</f>
        <v>25</v>
      </c>
      <c r="J2">
        <v>4</v>
      </c>
      <c r="K2">
        <f>J2*5</f>
        <v>20</v>
      </c>
      <c r="L2">
        <v>10</v>
      </c>
      <c r="M2">
        <f>L2*7</f>
        <v>70</v>
      </c>
      <c r="N2">
        <v>5</v>
      </c>
      <c r="O2">
        <f>N2*7</f>
        <v>35</v>
      </c>
      <c r="P2">
        <v>7</v>
      </c>
      <c r="Q2">
        <f>P2*7</f>
        <v>49</v>
      </c>
      <c r="R2">
        <v>33</v>
      </c>
      <c r="S2">
        <f>G2+I2+K2+M2+O2+Q2</f>
        <v>211</v>
      </c>
      <c r="T2">
        <f>S2/30</f>
        <v>7.0333333333333332</v>
      </c>
      <c r="U2">
        <f>ROUNDUP(T2,0)</f>
        <v>8</v>
      </c>
      <c r="V2" s="18">
        <f>(S2*$AB$11)/$AF$4</f>
        <v>4.2200000000000001E-2</v>
      </c>
      <c r="W2">
        <v>20.719128900000001</v>
      </c>
      <c r="X2">
        <v>-98.447313600000001</v>
      </c>
      <c r="Y2">
        <v>557547.48346522427</v>
      </c>
      <c r="Z2">
        <v>2291161.5628421879</v>
      </c>
      <c r="AA2" s="15" t="s">
        <v>5780</v>
      </c>
    </row>
    <row r="3" spans="1:32" x14ac:dyDescent="0.3">
      <c r="A3" t="s">
        <v>5196</v>
      </c>
      <c r="B3" t="s">
        <v>1375</v>
      </c>
      <c r="C3" t="s">
        <v>1376</v>
      </c>
      <c r="D3" t="s">
        <v>5154</v>
      </c>
      <c r="E3" t="s">
        <v>5155</v>
      </c>
      <c r="F3">
        <v>37</v>
      </c>
      <c r="G3">
        <f t="shared" ref="G3:G60" si="0">F3*6</f>
        <v>222</v>
      </c>
      <c r="H3">
        <v>38</v>
      </c>
      <c r="I3">
        <f t="shared" ref="I3:I60" si="1">H3*5</f>
        <v>190</v>
      </c>
      <c r="J3">
        <v>28</v>
      </c>
      <c r="K3">
        <f t="shared" ref="K3:K60" si="2">J3*5</f>
        <v>140</v>
      </c>
      <c r="L3">
        <v>34</v>
      </c>
      <c r="M3">
        <f t="shared" ref="M3:M60" si="3">L3*7</f>
        <v>238</v>
      </c>
      <c r="N3">
        <v>45</v>
      </c>
      <c r="O3">
        <f t="shared" ref="O3:O60" si="4">N3*7</f>
        <v>315</v>
      </c>
      <c r="P3">
        <v>43</v>
      </c>
      <c r="Q3">
        <f t="shared" ref="Q3:Q60" si="5">P3*7</f>
        <v>301</v>
      </c>
      <c r="R3">
        <v>225</v>
      </c>
      <c r="S3">
        <f t="shared" ref="S3:S60" si="6">G3+I3+K3+M3+O3+Q3</f>
        <v>1406</v>
      </c>
      <c r="T3">
        <f t="shared" ref="T3:T60" si="7">S3/30</f>
        <v>46.866666666666667</v>
      </c>
      <c r="U3">
        <f t="shared" ref="U3:U60" si="8">ROUNDUP(T3,0)</f>
        <v>47</v>
      </c>
      <c r="V3" s="18">
        <f t="shared" ref="V3:V60" si="9">(S3*$AB$11)/$AF$4</f>
        <v>0.28120000000000001</v>
      </c>
      <c r="W3">
        <v>20.642184700000001</v>
      </c>
      <c r="X3">
        <v>-98.658132600000002</v>
      </c>
      <c r="Y3">
        <v>535614.01856816269</v>
      </c>
      <c r="Z3">
        <v>2282585.5127348872</v>
      </c>
      <c r="AA3" s="15" t="s">
        <v>5625</v>
      </c>
      <c r="AB3" s="14"/>
      <c r="AC3" s="14"/>
      <c r="AD3" s="14"/>
      <c r="AE3" s="14"/>
      <c r="AF3" s="14"/>
    </row>
    <row r="4" spans="1:32" x14ac:dyDescent="0.3">
      <c r="A4" t="s">
        <v>5196</v>
      </c>
      <c r="B4" t="s">
        <v>1377</v>
      </c>
      <c r="C4" t="s">
        <v>262</v>
      </c>
      <c r="D4" t="s">
        <v>5154</v>
      </c>
      <c r="E4" t="s">
        <v>5155</v>
      </c>
      <c r="F4">
        <v>60</v>
      </c>
      <c r="G4">
        <f t="shared" si="0"/>
        <v>360</v>
      </c>
      <c r="H4">
        <v>56</v>
      </c>
      <c r="I4">
        <f t="shared" si="1"/>
        <v>280</v>
      </c>
      <c r="J4">
        <v>60</v>
      </c>
      <c r="K4">
        <f t="shared" si="2"/>
        <v>300</v>
      </c>
      <c r="L4">
        <v>40</v>
      </c>
      <c r="M4">
        <f t="shared" si="3"/>
        <v>280</v>
      </c>
      <c r="N4">
        <v>51</v>
      </c>
      <c r="O4">
        <f t="shared" si="4"/>
        <v>357</v>
      </c>
      <c r="P4">
        <v>63</v>
      </c>
      <c r="Q4">
        <f t="shared" si="5"/>
        <v>441</v>
      </c>
      <c r="R4">
        <v>330</v>
      </c>
      <c r="S4">
        <f t="shared" si="6"/>
        <v>2018</v>
      </c>
      <c r="T4">
        <f t="shared" si="7"/>
        <v>67.266666666666666</v>
      </c>
      <c r="U4">
        <f t="shared" si="8"/>
        <v>68</v>
      </c>
      <c r="V4" s="18">
        <f t="shared" si="9"/>
        <v>0.40360000000000001</v>
      </c>
      <c r="W4">
        <v>20.653745700000002</v>
      </c>
      <c r="X4">
        <v>-98.658738999999997</v>
      </c>
      <c r="Y4">
        <v>535548.15907321719</v>
      </c>
      <c r="Z4">
        <v>2283864.8321866351</v>
      </c>
      <c r="AA4" s="15" t="s">
        <v>5780</v>
      </c>
      <c r="AE4" t="s">
        <v>5576</v>
      </c>
      <c r="AF4">
        <v>1000000</v>
      </c>
    </row>
    <row r="5" spans="1:32" x14ac:dyDescent="0.3">
      <c r="A5" t="s">
        <v>5196</v>
      </c>
      <c r="B5" t="s">
        <v>2005</v>
      </c>
      <c r="C5" t="s">
        <v>383</v>
      </c>
      <c r="D5" t="s">
        <v>5154</v>
      </c>
      <c r="E5" t="s">
        <v>5155</v>
      </c>
      <c r="F5">
        <v>102</v>
      </c>
      <c r="G5">
        <f t="shared" si="0"/>
        <v>612</v>
      </c>
      <c r="H5">
        <v>95</v>
      </c>
      <c r="I5">
        <f t="shared" si="1"/>
        <v>475</v>
      </c>
      <c r="J5">
        <v>86</v>
      </c>
      <c r="K5">
        <f t="shared" si="2"/>
        <v>430</v>
      </c>
      <c r="L5">
        <v>87</v>
      </c>
      <c r="M5">
        <f t="shared" si="3"/>
        <v>609</v>
      </c>
      <c r="N5">
        <v>89</v>
      </c>
      <c r="O5">
        <f t="shared" si="4"/>
        <v>623</v>
      </c>
      <c r="P5">
        <v>90</v>
      </c>
      <c r="Q5">
        <f t="shared" si="5"/>
        <v>630</v>
      </c>
      <c r="R5">
        <v>549</v>
      </c>
      <c r="S5">
        <f t="shared" si="6"/>
        <v>3379</v>
      </c>
      <c r="T5">
        <f t="shared" si="7"/>
        <v>112.63333333333334</v>
      </c>
      <c r="U5">
        <f t="shared" si="8"/>
        <v>113</v>
      </c>
      <c r="V5" s="18">
        <f t="shared" si="9"/>
        <v>0.67579999999999996</v>
      </c>
      <c r="W5">
        <v>20.653745700000002</v>
      </c>
      <c r="X5">
        <v>-98.658738999999997</v>
      </c>
      <c r="Y5">
        <v>535548.15907321719</v>
      </c>
      <c r="Z5">
        <v>2283864.8321866351</v>
      </c>
      <c r="AA5" s="15" t="s">
        <v>5780</v>
      </c>
    </row>
    <row r="6" spans="1:32" x14ac:dyDescent="0.3">
      <c r="A6" t="s">
        <v>5196</v>
      </c>
      <c r="B6" t="s">
        <v>2030</v>
      </c>
      <c r="C6" t="s">
        <v>277</v>
      </c>
      <c r="D6" t="s">
        <v>5154</v>
      </c>
      <c r="E6" t="s">
        <v>1273</v>
      </c>
      <c r="F6">
        <v>6</v>
      </c>
      <c r="G6">
        <f t="shared" si="0"/>
        <v>36</v>
      </c>
      <c r="H6">
        <v>9</v>
      </c>
      <c r="I6">
        <f t="shared" si="1"/>
        <v>45</v>
      </c>
      <c r="J6">
        <v>5</v>
      </c>
      <c r="K6">
        <f t="shared" si="2"/>
        <v>25</v>
      </c>
      <c r="L6">
        <v>6</v>
      </c>
      <c r="M6">
        <f t="shared" si="3"/>
        <v>42</v>
      </c>
      <c r="N6">
        <v>4</v>
      </c>
      <c r="O6">
        <f t="shared" si="4"/>
        <v>28</v>
      </c>
      <c r="P6">
        <v>5</v>
      </c>
      <c r="Q6">
        <f t="shared" si="5"/>
        <v>35</v>
      </c>
      <c r="R6">
        <v>35</v>
      </c>
      <c r="S6">
        <f t="shared" si="6"/>
        <v>211</v>
      </c>
      <c r="T6">
        <f t="shared" si="7"/>
        <v>7.0333333333333332</v>
      </c>
      <c r="U6">
        <f t="shared" si="8"/>
        <v>8</v>
      </c>
      <c r="V6" s="18">
        <f t="shared" si="9"/>
        <v>4.2200000000000001E-2</v>
      </c>
      <c r="W6">
        <v>20.648524500000001</v>
      </c>
      <c r="X6">
        <v>-98.657672399999996</v>
      </c>
      <c r="Y6">
        <v>535660.48225945723</v>
      </c>
      <c r="Z6">
        <v>2283287.2371564037</v>
      </c>
      <c r="AA6" s="15" t="s">
        <v>5780</v>
      </c>
      <c r="AB6" s="52" t="s">
        <v>5577</v>
      </c>
      <c r="AC6" s="52"/>
      <c r="AD6" s="52"/>
    </row>
    <row r="7" spans="1:32" x14ac:dyDescent="0.3">
      <c r="A7" t="s">
        <v>5196</v>
      </c>
      <c r="B7" t="s">
        <v>2033</v>
      </c>
      <c r="C7" t="s">
        <v>271</v>
      </c>
      <c r="D7" t="s">
        <v>5154</v>
      </c>
      <c r="E7" t="s">
        <v>2034</v>
      </c>
      <c r="F7">
        <v>3</v>
      </c>
      <c r="G7">
        <f t="shared" si="0"/>
        <v>18</v>
      </c>
      <c r="H7">
        <v>3</v>
      </c>
      <c r="I7">
        <f t="shared" si="1"/>
        <v>15</v>
      </c>
      <c r="J7">
        <v>6</v>
      </c>
      <c r="K7">
        <f t="shared" si="2"/>
        <v>30</v>
      </c>
      <c r="L7">
        <v>8</v>
      </c>
      <c r="M7">
        <f t="shared" si="3"/>
        <v>56</v>
      </c>
      <c r="N7">
        <v>5</v>
      </c>
      <c r="O7">
        <f t="shared" si="4"/>
        <v>35</v>
      </c>
      <c r="P7">
        <v>9</v>
      </c>
      <c r="Q7">
        <f t="shared" si="5"/>
        <v>63</v>
      </c>
      <c r="R7">
        <v>34</v>
      </c>
      <c r="S7">
        <f t="shared" si="6"/>
        <v>217</v>
      </c>
      <c r="T7">
        <f t="shared" si="7"/>
        <v>7.2333333333333334</v>
      </c>
      <c r="U7">
        <f t="shared" si="8"/>
        <v>8</v>
      </c>
      <c r="V7" s="18">
        <f t="shared" si="9"/>
        <v>4.3400000000000001E-2</v>
      </c>
      <c r="W7">
        <v>20.665568400000002</v>
      </c>
      <c r="X7">
        <v>-98.635347999999993</v>
      </c>
      <c r="Y7">
        <v>537981.81709725049</v>
      </c>
      <c r="Z7">
        <v>2285178.5453165052</v>
      </c>
      <c r="AA7" s="15" t="s">
        <v>5780</v>
      </c>
      <c r="AB7" s="15">
        <v>50</v>
      </c>
      <c r="AC7" s="15">
        <v>50</v>
      </c>
      <c r="AD7" s="15">
        <v>30</v>
      </c>
    </row>
    <row r="8" spans="1:32" x14ac:dyDescent="0.3">
      <c r="A8" t="s">
        <v>5196</v>
      </c>
      <c r="B8" t="s">
        <v>2087</v>
      </c>
      <c r="C8" t="s">
        <v>266</v>
      </c>
      <c r="D8" t="s">
        <v>330</v>
      </c>
      <c r="E8" t="s">
        <v>330</v>
      </c>
      <c r="F8">
        <v>28</v>
      </c>
      <c r="G8">
        <f t="shared" si="0"/>
        <v>168</v>
      </c>
      <c r="H8">
        <v>35</v>
      </c>
      <c r="I8">
        <f t="shared" si="1"/>
        <v>175</v>
      </c>
      <c r="J8">
        <v>26</v>
      </c>
      <c r="K8">
        <f t="shared" si="2"/>
        <v>130</v>
      </c>
      <c r="L8">
        <v>36</v>
      </c>
      <c r="M8">
        <f t="shared" si="3"/>
        <v>252</v>
      </c>
      <c r="N8">
        <v>36</v>
      </c>
      <c r="O8">
        <f t="shared" si="4"/>
        <v>252</v>
      </c>
      <c r="P8">
        <v>29</v>
      </c>
      <c r="Q8">
        <f t="shared" si="5"/>
        <v>203</v>
      </c>
      <c r="R8">
        <v>190</v>
      </c>
      <c r="S8">
        <f t="shared" si="6"/>
        <v>1180</v>
      </c>
      <c r="T8">
        <f t="shared" si="7"/>
        <v>39.333333333333336</v>
      </c>
      <c r="U8">
        <f t="shared" si="8"/>
        <v>40</v>
      </c>
      <c r="V8" s="18">
        <f t="shared" si="9"/>
        <v>0.23599999999999999</v>
      </c>
      <c r="W8">
        <v>20.726748799999999</v>
      </c>
      <c r="X8">
        <v>-98.633724799999996</v>
      </c>
      <c r="Y8">
        <v>538135.59249053907</v>
      </c>
      <c r="Z8">
        <v>2291949.792908798</v>
      </c>
      <c r="AA8" s="15" t="s">
        <v>5781</v>
      </c>
    </row>
    <row r="9" spans="1:32" x14ac:dyDescent="0.3">
      <c r="A9" t="s">
        <v>5196</v>
      </c>
      <c r="B9" t="s">
        <v>2088</v>
      </c>
      <c r="C9" t="s">
        <v>606</v>
      </c>
      <c r="D9" t="s">
        <v>330</v>
      </c>
      <c r="E9" t="s">
        <v>860</v>
      </c>
      <c r="F9">
        <v>15</v>
      </c>
      <c r="G9">
        <f t="shared" si="0"/>
        <v>90</v>
      </c>
      <c r="H9">
        <v>5</v>
      </c>
      <c r="I9">
        <f t="shared" si="1"/>
        <v>25</v>
      </c>
      <c r="J9">
        <v>11</v>
      </c>
      <c r="K9">
        <f t="shared" si="2"/>
        <v>55</v>
      </c>
      <c r="L9">
        <v>6</v>
      </c>
      <c r="M9">
        <f t="shared" si="3"/>
        <v>42</v>
      </c>
      <c r="N9">
        <v>13</v>
      </c>
      <c r="O9">
        <f t="shared" si="4"/>
        <v>91</v>
      </c>
      <c r="P9">
        <v>12</v>
      </c>
      <c r="Q9">
        <f t="shared" si="5"/>
        <v>84</v>
      </c>
      <c r="R9">
        <v>62</v>
      </c>
      <c r="S9">
        <f t="shared" si="6"/>
        <v>387</v>
      </c>
      <c r="T9">
        <f t="shared" si="7"/>
        <v>12.9</v>
      </c>
      <c r="U9">
        <f t="shared" si="8"/>
        <v>13</v>
      </c>
      <c r="V9" s="18">
        <f t="shared" si="9"/>
        <v>7.7399999999999997E-2</v>
      </c>
      <c r="W9">
        <v>19.917404999999999</v>
      </c>
      <c r="X9">
        <v>-99.327569299999993</v>
      </c>
      <c r="Y9">
        <v>465716.55779667146</v>
      </c>
      <c r="Z9">
        <v>2202374.7634514733</v>
      </c>
      <c r="AA9" s="15" t="s">
        <v>5782</v>
      </c>
    </row>
    <row r="10" spans="1:32" x14ac:dyDescent="0.3">
      <c r="A10" t="s">
        <v>5196</v>
      </c>
      <c r="B10" t="s">
        <v>2089</v>
      </c>
      <c r="C10" t="s">
        <v>769</v>
      </c>
      <c r="D10" t="s">
        <v>330</v>
      </c>
      <c r="E10" t="s">
        <v>2090</v>
      </c>
      <c r="F10">
        <v>10</v>
      </c>
      <c r="G10">
        <f t="shared" si="0"/>
        <v>60</v>
      </c>
      <c r="H10">
        <v>9</v>
      </c>
      <c r="I10">
        <f t="shared" si="1"/>
        <v>45</v>
      </c>
      <c r="J10">
        <v>8</v>
      </c>
      <c r="K10">
        <f t="shared" si="2"/>
        <v>40</v>
      </c>
      <c r="L10">
        <v>20</v>
      </c>
      <c r="M10">
        <f t="shared" si="3"/>
        <v>140</v>
      </c>
      <c r="N10">
        <v>15</v>
      </c>
      <c r="O10">
        <f t="shared" si="4"/>
        <v>105</v>
      </c>
      <c r="P10">
        <v>18</v>
      </c>
      <c r="Q10">
        <f t="shared" si="5"/>
        <v>126</v>
      </c>
      <c r="R10">
        <v>80</v>
      </c>
      <c r="S10">
        <f t="shared" si="6"/>
        <v>516</v>
      </c>
      <c r="T10">
        <f t="shared" si="7"/>
        <v>17.2</v>
      </c>
      <c r="U10">
        <f t="shared" si="8"/>
        <v>18</v>
      </c>
      <c r="V10" s="18">
        <f t="shared" si="9"/>
        <v>0.1032</v>
      </c>
      <c r="W10">
        <v>19.919346999999998</v>
      </c>
      <c r="X10">
        <v>-99.325487499999994</v>
      </c>
      <c r="Y10">
        <v>465934.85696834186</v>
      </c>
      <c r="Z10">
        <v>2202589.2428760049</v>
      </c>
      <c r="AA10" s="15" t="s">
        <v>5782</v>
      </c>
      <c r="AB10" s="5" t="s">
        <v>5578</v>
      </c>
      <c r="AC10" s="5"/>
    </row>
    <row r="11" spans="1:32" x14ac:dyDescent="0.3">
      <c r="A11" t="s">
        <v>5196</v>
      </c>
      <c r="B11" t="s">
        <v>2091</v>
      </c>
      <c r="C11" t="s">
        <v>263</v>
      </c>
      <c r="D11" t="s">
        <v>330</v>
      </c>
      <c r="E11" t="s">
        <v>2092</v>
      </c>
      <c r="F11">
        <v>5</v>
      </c>
      <c r="G11">
        <f t="shared" si="0"/>
        <v>30</v>
      </c>
      <c r="H11">
        <v>9</v>
      </c>
      <c r="I11">
        <f t="shared" si="1"/>
        <v>45</v>
      </c>
      <c r="J11">
        <v>8</v>
      </c>
      <c r="K11">
        <f t="shared" si="2"/>
        <v>40</v>
      </c>
      <c r="L11">
        <v>5</v>
      </c>
      <c r="M11">
        <f t="shared" si="3"/>
        <v>35</v>
      </c>
      <c r="N11">
        <v>6</v>
      </c>
      <c r="O11">
        <f t="shared" si="4"/>
        <v>42</v>
      </c>
      <c r="P11">
        <v>10</v>
      </c>
      <c r="Q11">
        <f t="shared" si="5"/>
        <v>70</v>
      </c>
      <c r="R11">
        <v>43</v>
      </c>
      <c r="S11">
        <f t="shared" si="6"/>
        <v>262</v>
      </c>
      <c r="T11">
        <f t="shared" si="7"/>
        <v>8.7333333333333325</v>
      </c>
      <c r="U11">
        <f t="shared" si="8"/>
        <v>9</v>
      </c>
      <c r="V11" s="18">
        <f t="shared" si="9"/>
        <v>5.2400000000000002E-2</v>
      </c>
      <c r="W11">
        <v>19.919346999999998</v>
      </c>
      <c r="X11">
        <v>-99.325487499999994</v>
      </c>
      <c r="Y11">
        <v>465934.85696834186</v>
      </c>
      <c r="Z11">
        <v>2202589.2428760049</v>
      </c>
      <c r="AA11" s="15" t="s">
        <v>5782</v>
      </c>
      <c r="AB11" s="17">
        <v>200</v>
      </c>
      <c r="AC11" s="5" t="s">
        <v>5579</v>
      </c>
    </row>
    <row r="12" spans="1:32" x14ac:dyDescent="0.3">
      <c r="A12" t="s">
        <v>5196</v>
      </c>
      <c r="B12" t="s">
        <v>2093</v>
      </c>
      <c r="C12" t="s">
        <v>266</v>
      </c>
      <c r="D12" t="s">
        <v>330</v>
      </c>
      <c r="E12" t="s">
        <v>787</v>
      </c>
      <c r="F12">
        <v>8</v>
      </c>
      <c r="G12">
        <f t="shared" si="0"/>
        <v>48</v>
      </c>
      <c r="H12">
        <v>4</v>
      </c>
      <c r="I12">
        <f t="shared" si="1"/>
        <v>20</v>
      </c>
      <c r="J12">
        <v>9</v>
      </c>
      <c r="K12">
        <f t="shared" si="2"/>
        <v>45</v>
      </c>
      <c r="L12">
        <v>9</v>
      </c>
      <c r="M12">
        <f t="shared" si="3"/>
        <v>63</v>
      </c>
      <c r="N12">
        <v>10</v>
      </c>
      <c r="O12">
        <f t="shared" si="4"/>
        <v>70</v>
      </c>
      <c r="P12">
        <v>13</v>
      </c>
      <c r="Q12">
        <f t="shared" si="5"/>
        <v>91</v>
      </c>
      <c r="R12">
        <v>53</v>
      </c>
      <c r="S12">
        <f t="shared" si="6"/>
        <v>337</v>
      </c>
      <c r="T12">
        <f t="shared" si="7"/>
        <v>11.233333333333333</v>
      </c>
      <c r="U12">
        <f t="shared" si="8"/>
        <v>12</v>
      </c>
      <c r="V12" s="18">
        <f t="shared" si="9"/>
        <v>6.7400000000000002E-2</v>
      </c>
      <c r="W12">
        <v>20.709824399999999</v>
      </c>
      <c r="X12">
        <v>-98.644500699999995</v>
      </c>
      <c r="Y12">
        <v>537017.73505382822</v>
      </c>
      <c r="Z12">
        <v>2290074.2564657251</v>
      </c>
      <c r="AA12" s="15" t="s">
        <v>5781</v>
      </c>
    </row>
    <row r="13" spans="1:32" x14ac:dyDescent="0.3">
      <c r="A13" t="s">
        <v>5196</v>
      </c>
      <c r="B13" t="s">
        <v>2094</v>
      </c>
      <c r="C13" t="s">
        <v>2095</v>
      </c>
      <c r="D13" t="s">
        <v>330</v>
      </c>
      <c r="E13" t="s">
        <v>5428</v>
      </c>
      <c r="F13">
        <v>4</v>
      </c>
      <c r="G13">
        <f t="shared" si="0"/>
        <v>24</v>
      </c>
      <c r="H13">
        <v>3</v>
      </c>
      <c r="I13">
        <f t="shared" si="1"/>
        <v>15</v>
      </c>
      <c r="J13">
        <v>4</v>
      </c>
      <c r="K13">
        <f t="shared" si="2"/>
        <v>20</v>
      </c>
      <c r="L13">
        <v>4</v>
      </c>
      <c r="M13">
        <f t="shared" si="3"/>
        <v>28</v>
      </c>
      <c r="N13">
        <v>5</v>
      </c>
      <c r="O13">
        <f t="shared" si="4"/>
        <v>35</v>
      </c>
      <c r="P13">
        <v>4</v>
      </c>
      <c r="Q13">
        <f t="shared" si="5"/>
        <v>28</v>
      </c>
      <c r="R13">
        <v>24</v>
      </c>
      <c r="S13">
        <f t="shared" si="6"/>
        <v>150</v>
      </c>
      <c r="T13">
        <f t="shared" si="7"/>
        <v>5</v>
      </c>
      <c r="U13">
        <f t="shared" si="8"/>
        <v>5</v>
      </c>
      <c r="V13" s="18">
        <f t="shared" si="9"/>
        <v>0.03</v>
      </c>
      <c r="W13">
        <v>20.726284</v>
      </c>
      <c r="X13">
        <v>-98.631186499999998</v>
      </c>
      <c r="Y13">
        <v>538399.9934181578</v>
      </c>
      <c r="Z13">
        <v>2291898.9530669572</v>
      </c>
      <c r="AA13" s="15" t="s">
        <v>5781</v>
      </c>
    </row>
    <row r="14" spans="1:32" x14ac:dyDescent="0.3">
      <c r="A14" t="s">
        <v>5196</v>
      </c>
      <c r="B14" t="s">
        <v>2096</v>
      </c>
      <c r="C14" t="s">
        <v>266</v>
      </c>
      <c r="D14" t="s">
        <v>330</v>
      </c>
      <c r="E14" t="s">
        <v>2097</v>
      </c>
      <c r="F14">
        <v>4</v>
      </c>
      <c r="G14">
        <f t="shared" si="0"/>
        <v>24</v>
      </c>
      <c r="H14">
        <v>7</v>
      </c>
      <c r="I14">
        <f t="shared" si="1"/>
        <v>35</v>
      </c>
      <c r="J14">
        <v>5</v>
      </c>
      <c r="K14">
        <f t="shared" si="2"/>
        <v>25</v>
      </c>
      <c r="L14">
        <v>3</v>
      </c>
      <c r="M14">
        <f t="shared" si="3"/>
        <v>21</v>
      </c>
      <c r="N14">
        <v>4</v>
      </c>
      <c r="O14">
        <f t="shared" si="4"/>
        <v>28</v>
      </c>
      <c r="P14">
        <v>2</v>
      </c>
      <c r="Q14">
        <f t="shared" si="5"/>
        <v>14</v>
      </c>
      <c r="R14">
        <v>25</v>
      </c>
      <c r="S14">
        <f t="shared" si="6"/>
        <v>147</v>
      </c>
      <c r="T14">
        <f t="shared" si="7"/>
        <v>4.9000000000000004</v>
      </c>
      <c r="U14">
        <f t="shared" si="8"/>
        <v>5</v>
      </c>
      <c r="V14" s="18">
        <f t="shared" si="9"/>
        <v>2.9399999999999999E-2</v>
      </c>
      <c r="W14">
        <v>19.919346999999998</v>
      </c>
      <c r="X14">
        <v>-99.325487499999994</v>
      </c>
      <c r="Y14">
        <v>465934.85696834186</v>
      </c>
      <c r="Z14">
        <v>2202589.2428760049</v>
      </c>
      <c r="AA14" s="15" t="s">
        <v>5782</v>
      </c>
    </row>
    <row r="15" spans="1:32" x14ac:dyDescent="0.3">
      <c r="A15" t="s">
        <v>5196</v>
      </c>
      <c r="B15" t="s">
        <v>2100</v>
      </c>
      <c r="C15" t="s">
        <v>289</v>
      </c>
      <c r="D15" t="s">
        <v>330</v>
      </c>
      <c r="E15" t="s">
        <v>750</v>
      </c>
      <c r="F15">
        <v>6</v>
      </c>
      <c r="G15">
        <f t="shared" si="0"/>
        <v>36</v>
      </c>
      <c r="H15">
        <v>3</v>
      </c>
      <c r="I15">
        <f t="shared" si="1"/>
        <v>15</v>
      </c>
      <c r="J15">
        <v>10</v>
      </c>
      <c r="K15">
        <f t="shared" si="2"/>
        <v>50</v>
      </c>
      <c r="L15">
        <v>7</v>
      </c>
      <c r="M15">
        <f t="shared" si="3"/>
        <v>49</v>
      </c>
      <c r="N15">
        <v>10</v>
      </c>
      <c r="O15">
        <f t="shared" si="4"/>
        <v>70</v>
      </c>
      <c r="P15">
        <v>5</v>
      </c>
      <c r="Q15">
        <f t="shared" si="5"/>
        <v>35</v>
      </c>
      <c r="R15">
        <v>41</v>
      </c>
      <c r="S15">
        <f t="shared" si="6"/>
        <v>255</v>
      </c>
      <c r="T15">
        <f t="shared" si="7"/>
        <v>8.5</v>
      </c>
      <c r="U15">
        <f t="shared" si="8"/>
        <v>9</v>
      </c>
      <c r="V15" s="18">
        <f t="shared" si="9"/>
        <v>5.0999999999999997E-2</v>
      </c>
      <c r="W15">
        <v>19.6724918</v>
      </c>
      <c r="X15">
        <v>-99.179665400000005</v>
      </c>
      <c r="Y15">
        <v>481167.47279908543</v>
      </c>
      <c r="Z15">
        <v>2175249.8447810072</v>
      </c>
      <c r="AA15" s="15" t="s">
        <v>5781</v>
      </c>
    </row>
    <row r="16" spans="1:32" x14ac:dyDescent="0.3">
      <c r="A16" t="s">
        <v>5196</v>
      </c>
      <c r="B16" t="s">
        <v>2101</v>
      </c>
      <c r="C16" t="s">
        <v>1865</v>
      </c>
      <c r="D16" t="s">
        <v>330</v>
      </c>
      <c r="E16" t="s">
        <v>863</v>
      </c>
      <c r="F16">
        <v>28</v>
      </c>
      <c r="G16">
        <f t="shared" si="0"/>
        <v>168</v>
      </c>
      <c r="H16">
        <v>23</v>
      </c>
      <c r="I16">
        <f t="shared" si="1"/>
        <v>115</v>
      </c>
      <c r="J16">
        <v>17</v>
      </c>
      <c r="K16">
        <f t="shared" si="2"/>
        <v>85</v>
      </c>
      <c r="L16">
        <v>18</v>
      </c>
      <c r="M16">
        <f t="shared" si="3"/>
        <v>126</v>
      </c>
      <c r="N16">
        <v>27</v>
      </c>
      <c r="O16">
        <f t="shared" si="4"/>
        <v>189</v>
      </c>
      <c r="P16">
        <v>26</v>
      </c>
      <c r="Q16">
        <f t="shared" si="5"/>
        <v>182</v>
      </c>
      <c r="R16">
        <v>139</v>
      </c>
      <c r="S16">
        <f t="shared" si="6"/>
        <v>865</v>
      </c>
      <c r="T16">
        <f t="shared" si="7"/>
        <v>28.833333333333332</v>
      </c>
      <c r="U16">
        <f t="shared" si="8"/>
        <v>29</v>
      </c>
      <c r="V16" s="18">
        <f t="shared" si="9"/>
        <v>0.17299999999999999</v>
      </c>
      <c r="W16">
        <v>19.919346999999998</v>
      </c>
      <c r="X16">
        <v>-99.325487499999994</v>
      </c>
      <c r="Y16">
        <v>465934.85696834186</v>
      </c>
      <c r="Z16">
        <v>2202589.2428760049</v>
      </c>
      <c r="AA16" s="15" t="s">
        <v>5782</v>
      </c>
    </row>
    <row r="17" spans="1:27" x14ac:dyDescent="0.3">
      <c r="A17" t="s">
        <v>5196</v>
      </c>
      <c r="B17" t="s">
        <v>2102</v>
      </c>
      <c r="C17" t="s">
        <v>955</v>
      </c>
      <c r="D17" t="s">
        <v>330</v>
      </c>
      <c r="E17" t="s">
        <v>848</v>
      </c>
      <c r="F17">
        <v>17</v>
      </c>
      <c r="G17">
        <f t="shared" si="0"/>
        <v>102</v>
      </c>
      <c r="H17">
        <v>14</v>
      </c>
      <c r="I17">
        <f t="shared" si="1"/>
        <v>70</v>
      </c>
      <c r="J17">
        <v>16</v>
      </c>
      <c r="K17">
        <f t="shared" si="2"/>
        <v>80</v>
      </c>
      <c r="L17">
        <v>12</v>
      </c>
      <c r="M17">
        <f t="shared" si="3"/>
        <v>84</v>
      </c>
      <c r="N17">
        <v>9</v>
      </c>
      <c r="O17">
        <f t="shared" si="4"/>
        <v>63</v>
      </c>
      <c r="P17">
        <v>22</v>
      </c>
      <c r="Q17">
        <f t="shared" si="5"/>
        <v>154</v>
      </c>
      <c r="R17">
        <v>90</v>
      </c>
      <c r="S17">
        <f t="shared" si="6"/>
        <v>553</v>
      </c>
      <c r="T17">
        <f t="shared" si="7"/>
        <v>18.433333333333334</v>
      </c>
      <c r="U17">
        <f t="shared" si="8"/>
        <v>19</v>
      </c>
      <c r="V17" s="18">
        <f t="shared" si="9"/>
        <v>0.1106</v>
      </c>
      <c r="W17">
        <v>20.726284</v>
      </c>
      <c r="X17">
        <v>-98.631186499999998</v>
      </c>
      <c r="Y17">
        <v>538399.9934181578</v>
      </c>
      <c r="Z17">
        <v>2291898.9530669572</v>
      </c>
      <c r="AA17" s="15" t="s">
        <v>5781</v>
      </c>
    </row>
    <row r="18" spans="1:27" x14ac:dyDescent="0.3">
      <c r="A18" t="s">
        <v>5196</v>
      </c>
      <c r="B18" t="s">
        <v>2103</v>
      </c>
      <c r="C18" t="s">
        <v>277</v>
      </c>
      <c r="D18" t="s">
        <v>330</v>
      </c>
      <c r="E18" t="s">
        <v>5182</v>
      </c>
      <c r="F18">
        <v>14</v>
      </c>
      <c r="G18">
        <f t="shared" si="0"/>
        <v>84</v>
      </c>
      <c r="H18">
        <v>10</v>
      </c>
      <c r="I18">
        <f t="shared" si="1"/>
        <v>50</v>
      </c>
      <c r="J18">
        <v>14</v>
      </c>
      <c r="K18">
        <f t="shared" si="2"/>
        <v>70</v>
      </c>
      <c r="L18">
        <v>14</v>
      </c>
      <c r="M18">
        <f t="shared" si="3"/>
        <v>98</v>
      </c>
      <c r="N18">
        <v>15</v>
      </c>
      <c r="O18">
        <f t="shared" si="4"/>
        <v>105</v>
      </c>
      <c r="P18">
        <v>14</v>
      </c>
      <c r="Q18">
        <f t="shared" si="5"/>
        <v>98</v>
      </c>
      <c r="R18">
        <v>81</v>
      </c>
      <c r="S18">
        <f t="shared" si="6"/>
        <v>505</v>
      </c>
      <c r="T18">
        <f t="shared" si="7"/>
        <v>16.833333333333332</v>
      </c>
      <c r="U18">
        <f t="shared" si="8"/>
        <v>17</v>
      </c>
      <c r="V18" s="18">
        <f t="shared" si="9"/>
        <v>0.10100000000000001</v>
      </c>
      <c r="W18">
        <v>20.726284</v>
      </c>
      <c r="X18">
        <v>-98.631186499999998</v>
      </c>
      <c r="Y18">
        <v>538399.9934181578</v>
      </c>
      <c r="Z18">
        <v>2291898.9530669572</v>
      </c>
      <c r="AA18" s="15" t="s">
        <v>5781</v>
      </c>
    </row>
    <row r="19" spans="1:27" x14ac:dyDescent="0.3">
      <c r="A19" t="s">
        <v>5196</v>
      </c>
      <c r="B19" t="s">
        <v>2114</v>
      </c>
      <c r="C19" t="s">
        <v>289</v>
      </c>
      <c r="D19" t="s">
        <v>330</v>
      </c>
      <c r="E19" t="s">
        <v>831</v>
      </c>
      <c r="F19">
        <v>7</v>
      </c>
      <c r="G19">
        <f t="shared" si="0"/>
        <v>42</v>
      </c>
      <c r="H19">
        <v>10</v>
      </c>
      <c r="I19">
        <f t="shared" si="1"/>
        <v>50</v>
      </c>
      <c r="J19">
        <v>10</v>
      </c>
      <c r="K19">
        <f t="shared" si="2"/>
        <v>50</v>
      </c>
      <c r="L19">
        <v>10</v>
      </c>
      <c r="M19">
        <f t="shared" si="3"/>
        <v>70</v>
      </c>
      <c r="N19">
        <v>12</v>
      </c>
      <c r="O19">
        <f t="shared" si="4"/>
        <v>84</v>
      </c>
      <c r="P19">
        <v>22</v>
      </c>
      <c r="Q19">
        <f t="shared" si="5"/>
        <v>154</v>
      </c>
      <c r="R19">
        <v>71</v>
      </c>
      <c r="S19">
        <f t="shared" si="6"/>
        <v>450</v>
      </c>
      <c r="T19">
        <f t="shared" si="7"/>
        <v>15</v>
      </c>
      <c r="U19">
        <f t="shared" si="8"/>
        <v>15</v>
      </c>
      <c r="V19" s="18">
        <f t="shared" si="9"/>
        <v>0.09</v>
      </c>
      <c r="W19">
        <v>19.919346999999998</v>
      </c>
      <c r="X19">
        <v>-99.325487499999994</v>
      </c>
      <c r="Y19">
        <v>465934.85696834186</v>
      </c>
      <c r="Z19">
        <v>2202589.2428760049</v>
      </c>
      <c r="AA19" s="15" t="s">
        <v>5782</v>
      </c>
    </row>
    <row r="20" spans="1:27" x14ac:dyDescent="0.3">
      <c r="A20" t="s">
        <v>5196</v>
      </c>
      <c r="B20" t="s">
        <v>2116</v>
      </c>
      <c r="C20" t="s">
        <v>266</v>
      </c>
      <c r="D20" t="s">
        <v>330</v>
      </c>
      <c r="E20" t="s">
        <v>837</v>
      </c>
      <c r="F20">
        <v>12</v>
      </c>
      <c r="G20">
        <f t="shared" si="0"/>
        <v>72</v>
      </c>
      <c r="H20">
        <v>13</v>
      </c>
      <c r="I20">
        <f t="shared" si="1"/>
        <v>65</v>
      </c>
      <c r="J20">
        <v>17</v>
      </c>
      <c r="K20">
        <f t="shared" si="2"/>
        <v>85</v>
      </c>
      <c r="L20">
        <v>19</v>
      </c>
      <c r="M20">
        <f t="shared" si="3"/>
        <v>133</v>
      </c>
      <c r="N20">
        <v>23</v>
      </c>
      <c r="O20">
        <f t="shared" si="4"/>
        <v>161</v>
      </c>
      <c r="P20">
        <v>21</v>
      </c>
      <c r="Q20">
        <f t="shared" si="5"/>
        <v>147</v>
      </c>
      <c r="R20">
        <v>105</v>
      </c>
      <c r="S20">
        <f t="shared" si="6"/>
        <v>663</v>
      </c>
      <c r="T20">
        <f t="shared" si="7"/>
        <v>22.1</v>
      </c>
      <c r="U20">
        <f t="shared" si="8"/>
        <v>23</v>
      </c>
      <c r="V20" s="18">
        <f t="shared" si="9"/>
        <v>0.1326</v>
      </c>
      <c r="W20">
        <v>19.919346999999998</v>
      </c>
      <c r="X20">
        <v>-99.325487499999994</v>
      </c>
      <c r="Y20">
        <v>465934.85696834186</v>
      </c>
      <c r="Z20">
        <v>2202589.2428760049</v>
      </c>
      <c r="AA20" s="15" t="s">
        <v>5782</v>
      </c>
    </row>
    <row r="21" spans="1:27" x14ac:dyDescent="0.3">
      <c r="A21" t="s">
        <v>5196</v>
      </c>
      <c r="B21" t="s">
        <v>2336</v>
      </c>
      <c r="C21" t="s">
        <v>2337</v>
      </c>
      <c r="D21" t="s">
        <v>5154</v>
      </c>
      <c r="E21" t="s">
        <v>5155</v>
      </c>
      <c r="F21">
        <v>5</v>
      </c>
      <c r="G21">
        <f t="shared" si="0"/>
        <v>30</v>
      </c>
      <c r="H21">
        <v>6</v>
      </c>
      <c r="I21">
        <f t="shared" si="1"/>
        <v>30</v>
      </c>
      <c r="J21">
        <v>6</v>
      </c>
      <c r="K21">
        <f t="shared" si="2"/>
        <v>30</v>
      </c>
      <c r="L21">
        <v>6</v>
      </c>
      <c r="M21">
        <f t="shared" si="3"/>
        <v>42</v>
      </c>
      <c r="N21">
        <v>6</v>
      </c>
      <c r="O21">
        <f t="shared" si="4"/>
        <v>42</v>
      </c>
      <c r="P21">
        <v>6</v>
      </c>
      <c r="Q21">
        <f t="shared" si="5"/>
        <v>42</v>
      </c>
      <c r="R21">
        <v>35</v>
      </c>
      <c r="S21">
        <f t="shared" si="6"/>
        <v>216</v>
      </c>
      <c r="T21">
        <f t="shared" si="7"/>
        <v>7.2</v>
      </c>
      <c r="U21">
        <f t="shared" si="8"/>
        <v>8</v>
      </c>
      <c r="V21" s="18">
        <f t="shared" si="9"/>
        <v>4.3200000000000002E-2</v>
      </c>
      <c r="W21">
        <v>20.665568400000002</v>
      </c>
      <c r="X21">
        <v>-98.635347999999993</v>
      </c>
      <c r="Y21">
        <v>537981.81709725049</v>
      </c>
      <c r="Z21">
        <v>2285178.5453165052</v>
      </c>
      <c r="AA21" s="15" t="s">
        <v>5625</v>
      </c>
    </row>
    <row r="22" spans="1:27" x14ac:dyDescent="0.3">
      <c r="A22" t="s">
        <v>5196</v>
      </c>
      <c r="B22" t="s">
        <v>2344</v>
      </c>
      <c r="C22" t="s">
        <v>489</v>
      </c>
      <c r="D22" t="s">
        <v>5154</v>
      </c>
      <c r="E22" t="s">
        <v>5155</v>
      </c>
      <c r="F22">
        <v>101</v>
      </c>
      <c r="G22">
        <f t="shared" si="0"/>
        <v>606</v>
      </c>
      <c r="H22">
        <v>108</v>
      </c>
      <c r="I22">
        <f t="shared" si="1"/>
        <v>540</v>
      </c>
      <c r="J22">
        <v>103</v>
      </c>
      <c r="K22">
        <f t="shared" si="2"/>
        <v>515</v>
      </c>
      <c r="L22">
        <v>103</v>
      </c>
      <c r="M22">
        <f t="shared" si="3"/>
        <v>721</v>
      </c>
      <c r="N22">
        <v>99</v>
      </c>
      <c r="O22">
        <f t="shared" si="4"/>
        <v>693</v>
      </c>
      <c r="P22">
        <v>106</v>
      </c>
      <c r="Q22">
        <f t="shared" si="5"/>
        <v>742</v>
      </c>
      <c r="R22">
        <v>620</v>
      </c>
      <c r="S22">
        <f t="shared" si="6"/>
        <v>3817</v>
      </c>
      <c r="T22">
        <f t="shared" si="7"/>
        <v>127.23333333333333</v>
      </c>
      <c r="U22">
        <f t="shared" si="8"/>
        <v>128</v>
      </c>
      <c r="V22" s="18">
        <f t="shared" si="9"/>
        <v>0.76339999999999997</v>
      </c>
      <c r="W22">
        <v>20.642184700000001</v>
      </c>
      <c r="X22">
        <v>-98.658132600000002</v>
      </c>
      <c r="Y22">
        <v>535614.01856816269</v>
      </c>
      <c r="Z22">
        <v>2282585.5127348872</v>
      </c>
      <c r="AA22" s="15" t="s">
        <v>5625</v>
      </c>
    </row>
    <row r="23" spans="1:27" x14ac:dyDescent="0.3">
      <c r="A23" t="s">
        <v>5196</v>
      </c>
      <c r="B23" t="s">
        <v>2345</v>
      </c>
      <c r="C23" t="s">
        <v>289</v>
      </c>
      <c r="D23" t="s">
        <v>5154</v>
      </c>
      <c r="E23" t="s">
        <v>607</v>
      </c>
      <c r="F23">
        <v>16</v>
      </c>
      <c r="G23">
        <f t="shared" si="0"/>
        <v>96</v>
      </c>
      <c r="H23">
        <v>26</v>
      </c>
      <c r="I23">
        <f t="shared" si="1"/>
        <v>130</v>
      </c>
      <c r="J23">
        <v>22</v>
      </c>
      <c r="K23">
        <f t="shared" si="2"/>
        <v>110</v>
      </c>
      <c r="L23">
        <v>22</v>
      </c>
      <c r="M23">
        <f t="shared" si="3"/>
        <v>154</v>
      </c>
      <c r="N23">
        <v>18</v>
      </c>
      <c r="O23">
        <f t="shared" si="4"/>
        <v>126</v>
      </c>
      <c r="P23">
        <v>31</v>
      </c>
      <c r="Q23">
        <f t="shared" si="5"/>
        <v>217</v>
      </c>
      <c r="R23">
        <v>135</v>
      </c>
      <c r="S23">
        <f t="shared" si="6"/>
        <v>833</v>
      </c>
      <c r="T23">
        <f t="shared" si="7"/>
        <v>27.766666666666666</v>
      </c>
      <c r="U23">
        <f t="shared" si="8"/>
        <v>28</v>
      </c>
      <c r="V23" s="18">
        <f t="shared" si="9"/>
        <v>0.1666</v>
      </c>
      <c r="W23">
        <v>20.6022222</v>
      </c>
      <c r="X23">
        <v>-98.608055500000006</v>
      </c>
      <c r="Y23">
        <v>540841.51126985205</v>
      </c>
      <c r="Z23">
        <v>2278174.6468859818</v>
      </c>
      <c r="AA23" s="15" t="s">
        <v>5625</v>
      </c>
    </row>
    <row r="24" spans="1:27" x14ac:dyDescent="0.3">
      <c r="A24" t="s">
        <v>5196</v>
      </c>
      <c r="B24" t="s">
        <v>2346</v>
      </c>
      <c r="C24" t="s">
        <v>289</v>
      </c>
      <c r="D24" t="s">
        <v>5154</v>
      </c>
      <c r="E24" t="s">
        <v>547</v>
      </c>
      <c r="F24">
        <v>20</v>
      </c>
      <c r="G24">
        <f t="shared" si="0"/>
        <v>120</v>
      </c>
      <c r="H24">
        <v>10</v>
      </c>
      <c r="I24">
        <f t="shared" si="1"/>
        <v>50</v>
      </c>
      <c r="J24">
        <v>17</v>
      </c>
      <c r="K24">
        <f t="shared" si="2"/>
        <v>85</v>
      </c>
      <c r="L24">
        <v>16</v>
      </c>
      <c r="M24">
        <f t="shared" si="3"/>
        <v>112</v>
      </c>
      <c r="N24">
        <v>12</v>
      </c>
      <c r="O24">
        <f t="shared" si="4"/>
        <v>84</v>
      </c>
      <c r="P24">
        <v>11</v>
      </c>
      <c r="Q24">
        <f t="shared" si="5"/>
        <v>77</v>
      </c>
      <c r="R24">
        <v>86</v>
      </c>
      <c r="S24">
        <f t="shared" si="6"/>
        <v>528</v>
      </c>
      <c r="T24">
        <f t="shared" si="7"/>
        <v>17.600000000000001</v>
      </c>
      <c r="U24">
        <f t="shared" si="8"/>
        <v>18</v>
      </c>
      <c r="V24" s="18">
        <f t="shared" si="9"/>
        <v>0.1056</v>
      </c>
      <c r="W24">
        <v>20.686319999999998</v>
      </c>
      <c r="X24">
        <v>-98.587706999999995</v>
      </c>
      <c r="Y24">
        <v>542938.28574168822</v>
      </c>
      <c r="Z24">
        <v>2287487.0138381948</v>
      </c>
      <c r="AA24" s="15" t="s">
        <v>5780</v>
      </c>
    </row>
    <row r="25" spans="1:27" x14ac:dyDescent="0.3">
      <c r="A25" t="s">
        <v>5196</v>
      </c>
      <c r="B25" t="s">
        <v>2347</v>
      </c>
      <c r="C25" t="s">
        <v>409</v>
      </c>
      <c r="D25" t="s">
        <v>5154</v>
      </c>
      <c r="E25" t="s">
        <v>2348</v>
      </c>
      <c r="F25">
        <v>6</v>
      </c>
      <c r="G25">
        <f t="shared" si="0"/>
        <v>36</v>
      </c>
      <c r="H25">
        <v>10</v>
      </c>
      <c r="I25">
        <f t="shared" si="1"/>
        <v>50</v>
      </c>
      <c r="J25">
        <v>13</v>
      </c>
      <c r="K25">
        <f t="shared" si="2"/>
        <v>65</v>
      </c>
      <c r="L25">
        <v>12</v>
      </c>
      <c r="M25">
        <f t="shared" si="3"/>
        <v>84</v>
      </c>
      <c r="N25">
        <v>7</v>
      </c>
      <c r="O25">
        <f t="shared" si="4"/>
        <v>49</v>
      </c>
      <c r="P25">
        <v>10</v>
      </c>
      <c r="Q25">
        <f t="shared" si="5"/>
        <v>70</v>
      </c>
      <c r="R25">
        <v>58</v>
      </c>
      <c r="S25">
        <f t="shared" si="6"/>
        <v>354</v>
      </c>
      <c r="T25">
        <f t="shared" si="7"/>
        <v>11.8</v>
      </c>
      <c r="U25">
        <f t="shared" si="8"/>
        <v>12</v>
      </c>
      <c r="V25" s="18">
        <f t="shared" si="9"/>
        <v>7.0800000000000002E-2</v>
      </c>
      <c r="W25">
        <v>20.648524500000001</v>
      </c>
      <c r="X25">
        <v>-98.657672399999996</v>
      </c>
      <c r="Y25">
        <v>535660.48225945723</v>
      </c>
      <c r="Z25">
        <v>2283287.2371564037</v>
      </c>
      <c r="AA25" s="15" t="s">
        <v>5780</v>
      </c>
    </row>
    <row r="26" spans="1:27" x14ac:dyDescent="0.3">
      <c r="A26" t="s">
        <v>5196</v>
      </c>
      <c r="B26" t="s">
        <v>2349</v>
      </c>
      <c r="C26" t="s">
        <v>206</v>
      </c>
      <c r="D26" t="s">
        <v>5154</v>
      </c>
      <c r="E26" t="s">
        <v>5438</v>
      </c>
      <c r="F26">
        <v>2</v>
      </c>
      <c r="G26">
        <f t="shared" si="0"/>
        <v>12</v>
      </c>
      <c r="H26">
        <v>2</v>
      </c>
      <c r="I26">
        <f t="shared" si="1"/>
        <v>10</v>
      </c>
      <c r="J26">
        <v>3</v>
      </c>
      <c r="K26">
        <f t="shared" si="2"/>
        <v>15</v>
      </c>
      <c r="L26">
        <v>4</v>
      </c>
      <c r="M26">
        <f t="shared" si="3"/>
        <v>28</v>
      </c>
      <c r="N26">
        <v>3</v>
      </c>
      <c r="O26">
        <f t="shared" si="4"/>
        <v>21</v>
      </c>
      <c r="P26">
        <v>6</v>
      </c>
      <c r="Q26">
        <f t="shared" si="5"/>
        <v>42</v>
      </c>
      <c r="R26">
        <v>20</v>
      </c>
      <c r="S26">
        <f t="shared" si="6"/>
        <v>128</v>
      </c>
      <c r="T26">
        <f t="shared" si="7"/>
        <v>4.2666666666666666</v>
      </c>
      <c r="U26">
        <f t="shared" si="8"/>
        <v>5</v>
      </c>
      <c r="V26" s="18">
        <f t="shared" si="9"/>
        <v>2.5600000000000001E-2</v>
      </c>
      <c r="W26">
        <v>20.6372444</v>
      </c>
      <c r="X26">
        <v>-98.549591500000005</v>
      </c>
      <c r="Y26">
        <v>546922.95204432867</v>
      </c>
      <c r="Z26">
        <v>2282066.3271493302</v>
      </c>
      <c r="AA26" s="15" t="s">
        <v>5625</v>
      </c>
    </row>
    <row r="27" spans="1:27" x14ac:dyDescent="0.3">
      <c r="A27" t="s">
        <v>5196</v>
      </c>
      <c r="B27" t="s">
        <v>2350</v>
      </c>
      <c r="C27" t="s">
        <v>2351</v>
      </c>
      <c r="D27" t="s">
        <v>5154</v>
      </c>
      <c r="E27" t="s">
        <v>2352</v>
      </c>
      <c r="F27">
        <v>8</v>
      </c>
      <c r="G27">
        <f t="shared" si="0"/>
        <v>48</v>
      </c>
      <c r="H27">
        <v>9</v>
      </c>
      <c r="I27">
        <f t="shared" si="1"/>
        <v>45</v>
      </c>
      <c r="J27">
        <v>3</v>
      </c>
      <c r="K27">
        <f t="shared" si="2"/>
        <v>15</v>
      </c>
      <c r="L27">
        <v>2</v>
      </c>
      <c r="M27">
        <f t="shared" si="3"/>
        <v>14</v>
      </c>
      <c r="N27">
        <v>5</v>
      </c>
      <c r="O27">
        <f t="shared" si="4"/>
        <v>35</v>
      </c>
      <c r="P27">
        <v>0</v>
      </c>
      <c r="Q27">
        <f t="shared" si="5"/>
        <v>0</v>
      </c>
      <c r="R27">
        <v>27</v>
      </c>
      <c r="S27">
        <f t="shared" si="6"/>
        <v>157</v>
      </c>
      <c r="T27">
        <f t="shared" si="7"/>
        <v>5.2333333333333334</v>
      </c>
      <c r="U27">
        <f t="shared" si="8"/>
        <v>6</v>
      </c>
      <c r="V27" s="18">
        <f t="shared" si="9"/>
        <v>3.1399999999999997E-2</v>
      </c>
      <c r="W27">
        <v>20.730490799999998</v>
      </c>
      <c r="X27">
        <v>-98.430842799999994</v>
      </c>
      <c r="Y27">
        <v>559258.09751343506</v>
      </c>
      <c r="Z27">
        <v>2292424.962177855</v>
      </c>
      <c r="AA27" s="15" t="s">
        <v>5780</v>
      </c>
    </row>
    <row r="28" spans="1:27" x14ac:dyDescent="0.3">
      <c r="A28" t="s">
        <v>5196</v>
      </c>
      <c r="B28" t="s">
        <v>2353</v>
      </c>
      <c r="C28" t="s">
        <v>339</v>
      </c>
      <c r="D28" t="s">
        <v>5154</v>
      </c>
      <c r="E28" t="s">
        <v>1607</v>
      </c>
      <c r="F28">
        <v>5</v>
      </c>
      <c r="G28">
        <f t="shared" si="0"/>
        <v>30</v>
      </c>
      <c r="H28">
        <v>6</v>
      </c>
      <c r="I28">
        <f t="shared" si="1"/>
        <v>30</v>
      </c>
      <c r="J28">
        <v>1</v>
      </c>
      <c r="K28">
        <f t="shared" si="2"/>
        <v>5</v>
      </c>
      <c r="L28">
        <v>3</v>
      </c>
      <c r="M28">
        <f t="shared" si="3"/>
        <v>21</v>
      </c>
      <c r="N28">
        <v>4</v>
      </c>
      <c r="O28">
        <f t="shared" si="4"/>
        <v>28</v>
      </c>
      <c r="P28">
        <v>6</v>
      </c>
      <c r="Q28">
        <f t="shared" si="5"/>
        <v>42</v>
      </c>
      <c r="R28">
        <v>25</v>
      </c>
      <c r="S28">
        <f t="shared" si="6"/>
        <v>156</v>
      </c>
      <c r="T28">
        <f t="shared" si="7"/>
        <v>5.2</v>
      </c>
      <c r="U28">
        <f t="shared" si="8"/>
        <v>6</v>
      </c>
      <c r="V28" s="18">
        <f t="shared" si="9"/>
        <v>3.1199999999999999E-2</v>
      </c>
      <c r="W28">
        <v>20.648524500000001</v>
      </c>
      <c r="X28">
        <v>-98.657672399999996</v>
      </c>
      <c r="Y28">
        <v>535660.48225945723</v>
      </c>
      <c r="Z28">
        <v>2283287.2371564037</v>
      </c>
      <c r="AA28" s="15" t="s">
        <v>5625</v>
      </c>
    </row>
    <row r="29" spans="1:27" x14ac:dyDescent="0.3">
      <c r="A29" t="s">
        <v>5196</v>
      </c>
      <c r="B29" t="s">
        <v>2355</v>
      </c>
      <c r="C29" t="s">
        <v>955</v>
      </c>
      <c r="D29" t="s">
        <v>5154</v>
      </c>
      <c r="E29" t="s">
        <v>5262</v>
      </c>
      <c r="F29">
        <v>15</v>
      </c>
      <c r="G29">
        <f t="shared" si="0"/>
        <v>90</v>
      </c>
      <c r="H29">
        <v>13</v>
      </c>
      <c r="I29">
        <f t="shared" si="1"/>
        <v>65</v>
      </c>
      <c r="J29">
        <v>12</v>
      </c>
      <c r="K29">
        <f t="shared" si="2"/>
        <v>60</v>
      </c>
      <c r="L29">
        <v>16</v>
      </c>
      <c r="M29">
        <f t="shared" si="3"/>
        <v>112</v>
      </c>
      <c r="N29">
        <v>12</v>
      </c>
      <c r="O29">
        <f t="shared" si="4"/>
        <v>84</v>
      </c>
      <c r="P29">
        <v>12</v>
      </c>
      <c r="Q29">
        <f t="shared" si="5"/>
        <v>84</v>
      </c>
      <c r="R29">
        <v>80</v>
      </c>
      <c r="S29">
        <f t="shared" si="6"/>
        <v>495</v>
      </c>
      <c r="T29">
        <f t="shared" si="7"/>
        <v>16.5</v>
      </c>
      <c r="U29">
        <f t="shared" si="8"/>
        <v>17</v>
      </c>
      <c r="V29" s="18">
        <f t="shared" si="9"/>
        <v>9.9000000000000005E-2</v>
      </c>
      <c r="W29">
        <v>20.650930800000001</v>
      </c>
      <c r="X29">
        <v>-98.597438999999994</v>
      </c>
      <c r="Y29">
        <v>541934.44598222326</v>
      </c>
      <c r="Z29">
        <v>2283567.9263235466</v>
      </c>
      <c r="AA29" s="15" t="s">
        <v>5780</v>
      </c>
    </row>
    <row r="30" spans="1:27" x14ac:dyDescent="0.3">
      <c r="A30" t="s">
        <v>5196</v>
      </c>
      <c r="B30" t="s">
        <v>2356</v>
      </c>
      <c r="C30" t="s">
        <v>376</v>
      </c>
      <c r="D30" t="s">
        <v>5154</v>
      </c>
      <c r="E30" t="s">
        <v>384</v>
      </c>
      <c r="F30">
        <v>14</v>
      </c>
      <c r="G30">
        <f t="shared" si="0"/>
        <v>84</v>
      </c>
      <c r="H30">
        <v>10</v>
      </c>
      <c r="I30">
        <f t="shared" si="1"/>
        <v>50</v>
      </c>
      <c r="J30">
        <v>16</v>
      </c>
      <c r="K30">
        <f t="shared" si="2"/>
        <v>80</v>
      </c>
      <c r="L30">
        <v>20</v>
      </c>
      <c r="M30">
        <f t="shared" si="3"/>
        <v>140</v>
      </c>
      <c r="N30">
        <v>14</v>
      </c>
      <c r="O30">
        <f t="shared" si="4"/>
        <v>98</v>
      </c>
      <c r="P30">
        <v>23</v>
      </c>
      <c r="Q30">
        <f t="shared" si="5"/>
        <v>161</v>
      </c>
      <c r="R30">
        <v>97</v>
      </c>
      <c r="S30">
        <f t="shared" si="6"/>
        <v>613</v>
      </c>
      <c r="T30">
        <f t="shared" si="7"/>
        <v>20.433333333333334</v>
      </c>
      <c r="U30">
        <f t="shared" si="8"/>
        <v>21</v>
      </c>
      <c r="V30" s="18">
        <f t="shared" si="9"/>
        <v>0.1226</v>
      </c>
      <c r="W30">
        <v>20.648524500000001</v>
      </c>
      <c r="X30">
        <v>-98.657672399999996</v>
      </c>
      <c r="Y30">
        <v>535660.48225945723</v>
      </c>
      <c r="Z30">
        <v>2283287.2371564037</v>
      </c>
      <c r="AA30" s="15" t="s">
        <v>5780</v>
      </c>
    </row>
    <row r="31" spans="1:27" x14ac:dyDescent="0.3">
      <c r="A31" t="s">
        <v>5196</v>
      </c>
      <c r="B31" t="s">
        <v>2357</v>
      </c>
      <c r="C31" t="s">
        <v>286</v>
      </c>
      <c r="D31" t="s">
        <v>5154</v>
      </c>
      <c r="E31" t="s">
        <v>5329</v>
      </c>
      <c r="F31">
        <v>8</v>
      </c>
      <c r="G31">
        <f t="shared" si="0"/>
        <v>48</v>
      </c>
      <c r="H31">
        <v>11</v>
      </c>
      <c r="I31">
        <f t="shared" si="1"/>
        <v>55</v>
      </c>
      <c r="J31">
        <v>13</v>
      </c>
      <c r="K31">
        <f t="shared" si="2"/>
        <v>65</v>
      </c>
      <c r="L31">
        <v>8</v>
      </c>
      <c r="M31">
        <f t="shared" si="3"/>
        <v>56</v>
      </c>
      <c r="N31">
        <v>9</v>
      </c>
      <c r="O31">
        <f t="shared" si="4"/>
        <v>63</v>
      </c>
      <c r="P31">
        <v>9</v>
      </c>
      <c r="Q31">
        <f t="shared" si="5"/>
        <v>63</v>
      </c>
      <c r="R31">
        <v>58</v>
      </c>
      <c r="S31">
        <f t="shared" si="6"/>
        <v>350</v>
      </c>
      <c r="T31">
        <f t="shared" si="7"/>
        <v>11.666666666666666</v>
      </c>
      <c r="U31">
        <f t="shared" si="8"/>
        <v>12</v>
      </c>
      <c r="V31" s="18">
        <f t="shared" si="9"/>
        <v>7.0000000000000007E-2</v>
      </c>
      <c r="W31">
        <v>20.644947599999998</v>
      </c>
      <c r="X31">
        <v>-98.653405199999995</v>
      </c>
      <c r="Y31">
        <v>536105.84761693026</v>
      </c>
      <c r="Z31">
        <v>2282892.3250627168</v>
      </c>
      <c r="AA31" s="15" t="s">
        <v>5625</v>
      </c>
    </row>
    <row r="32" spans="1:27" x14ac:dyDescent="0.3">
      <c r="A32" t="s">
        <v>5196</v>
      </c>
      <c r="B32" t="s">
        <v>2445</v>
      </c>
      <c r="C32" t="s">
        <v>955</v>
      </c>
      <c r="D32" t="s">
        <v>5154</v>
      </c>
      <c r="E32" t="s">
        <v>2446</v>
      </c>
      <c r="F32">
        <v>2</v>
      </c>
      <c r="G32">
        <f t="shared" si="0"/>
        <v>12</v>
      </c>
      <c r="H32">
        <v>3</v>
      </c>
      <c r="I32">
        <f t="shared" si="1"/>
        <v>15</v>
      </c>
      <c r="J32">
        <v>2</v>
      </c>
      <c r="K32">
        <f t="shared" si="2"/>
        <v>10</v>
      </c>
      <c r="L32">
        <v>4</v>
      </c>
      <c r="M32">
        <f t="shared" si="3"/>
        <v>28</v>
      </c>
      <c r="N32">
        <v>0</v>
      </c>
      <c r="O32">
        <f t="shared" si="4"/>
        <v>0</v>
      </c>
      <c r="P32">
        <v>4</v>
      </c>
      <c r="Q32">
        <f t="shared" si="5"/>
        <v>28</v>
      </c>
      <c r="R32">
        <v>15</v>
      </c>
      <c r="S32">
        <f t="shared" si="6"/>
        <v>93</v>
      </c>
      <c r="T32">
        <f t="shared" si="7"/>
        <v>3.1</v>
      </c>
      <c r="U32">
        <f t="shared" si="8"/>
        <v>4</v>
      </c>
      <c r="V32" s="18">
        <f t="shared" si="9"/>
        <v>1.8599999999999998E-2</v>
      </c>
      <c r="W32">
        <v>20.699859799999999</v>
      </c>
      <c r="X32">
        <v>-98.472834399999996</v>
      </c>
      <c r="Y32">
        <v>554897.05665593536</v>
      </c>
      <c r="Z32">
        <v>2289020.1432122109</v>
      </c>
      <c r="AA32" s="15" t="s">
        <v>5780</v>
      </c>
    </row>
    <row r="33" spans="1:27" x14ac:dyDescent="0.3">
      <c r="A33" t="s">
        <v>5196</v>
      </c>
      <c r="B33" t="s">
        <v>2468</v>
      </c>
      <c r="C33" t="s">
        <v>2469</v>
      </c>
      <c r="D33" t="s">
        <v>5241</v>
      </c>
      <c r="E33" t="s">
        <v>2470</v>
      </c>
      <c r="F33">
        <v>1</v>
      </c>
      <c r="G33">
        <f t="shared" si="0"/>
        <v>6</v>
      </c>
      <c r="H33">
        <v>2</v>
      </c>
      <c r="I33">
        <f t="shared" si="1"/>
        <v>10</v>
      </c>
      <c r="J33">
        <v>4</v>
      </c>
      <c r="K33">
        <f t="shared" si="2"/>
        <v>20</v>
      </c>
      <c r="L33">
        <v>2</v>
      </c>
      <c r="M33">
        <f t="shared" si="3"/>
        <v>14</v>
      </c>
      <c r="N33">
        <v>5</v>
      </c>
      <c r="O33">
        <f t="shared" si="4"/>
        <v>35</v>
      </c>
      <c r="P33">
        <v>2</v>
      </c>
      <c r="Q33">
        <f t="shared" si="5"/>
        <v>14</v>
      </c>
      <c r="R33">
        <v>16</v>
      </c>
      <c r="S33">
        <f t="shared" si="6"/>
        <v>99</v>
      </c>
      <c r="T33">
        <f t="shared" si="7"/>
        <v>3.3</v>
      </c>
      <c r="U33">
        <f t="shared" si="8"/>
        <v>4</v>
      </c>
      <c r="V33" s="18">
        <f t="shared" si="9"/>
        <v>1.9800000000000002E-2</v>
      </c>
      <c r="W33">
        <v>20.426600199999999</v>
      </c>
      <c r="X33">
        <v>-98.608495500000004</v>
      </c>
      <c r="Y33">
        <v>540842.20328553335</v>
      </c>
      <c r="Z33">
        <v>2258738.7210792438</v>
      </c>
      <c r="AA33" s="15" t="s">
        <v>5612</v>
      </c>
    </row>
    <row r="34" spans="1:27" x14ac:dyDescent="0.3">
      <c r="A34" t="s">
        <v>5196</v>
      </c>
      <c r="B34" t="s">
        <v>2578</v>
      </c>
      <c r="C34" t="s">
        <v>271</v>
      </c>
      <c r="D34" t="s">
        <v>330</v>
      </c>
      <c r="E34" t="s">
        <v>5450</v>
      </c>
      <c r="F34">
        <v>14</v>
      </c>
      <c r="G34">
        <f t="shared" si="0"/>
        <v>84</v>
      </c>
      <c r="H34">
        <v>13</v>
      </c>
      <c r="I34">
        <f t="shared" si="1"/>
        <v>65</v>
      </c>
      <c r="J34">
        <v>17</v>
      </c>
      <c r="K34">
        <f t="shared" si="2"/>
        <v>85</v>
      </c>
      <c r="L34">
        <v>18</v>
      </c>
      <c r="M34">
        <f t="shared" si="3"/>
        <v>126</v>
      </c>
      <c r="N34">
        <v>28</v>
      </c>
      <c r="O34">
        <f t="shared" si="4"/>
        <v>196</v>
      </c>
      <c r="P34">
        <v>25</v>
      </c>
      <c r="Q34">
        <f t="shared" si="5"/>
        <v>175</v>
      </c>
      <c r="R34">
        <v>115</v>
      </c>
      <c r="S34">
        <f t="shared" si="6"/>
        <v>731</v>
      </c>
      <c r="T34">
        <f t="shared" si="7"/>
        <v>24.366666666666667</v>
      </c>
      <c r="U34">
        <f t="shared" si="8"/>
        <v>25</v>
      </c>
      <c r="V34" s="18">
        <f t="shared" si="9"/>
        <v>0.1462</v>
      </c>
      <c r="W34">
        <v>19.919346999999998</v>
      </c>
      <c r="X34">
        <v>-99.325487499999994</v>
      </c>
      <c r="Y34">
        <v>465934.85696834186</v>
      </c>
      <c r="Z34">
        <v>2202589.2428760049</v>
      </c>
      <c r="AA34" s="15" t="s">
        <v>5782</v>
      </c>
    </row>
    <row r="35" spans="1:27" x14ac:dyDescent="0.3">
      <c r="A35" t="s">
        <v>5196</v>
      </c>
      <c r="B35" t="s">
        <v>2579</v>
      </c>
      <c r="C35" t="s">
        <v>2493</v>
      </c>
      <c r="D35" t="s">
        <v>330</v>
      </c>
      <c r="E35" t="s">
        <v>2580</v>
      </c>
      <c r="F35">
        <v>1</v>
      </c>
      <c r="G35">
        <f t="shared" si="0"/>
        <v>6</v>
      </c>
      <c r="H35">
        <v>5</v>
      </c>
      <c r="I35">
        <f t="shared" si="1"/>
        <v>25</v>
      </c>
      <c r="J35">
        <v>3</v>
      </c>
      <c r="K35">
        <f t="shared" si="2"/>
        <v>15</v>
      </c>
      <c r="L35">
        <v>4</v>
      </c>
      <c r="M35">
        <f t="shared" si="3"/>
        <v>28</v>
      </c>
      <c r="N35">
        <v>1</v>
      </c>
      <c r="O35">
        <f t="shared" si="4"/>
        <v>7</v>
      </c>
      <c r="P35">
        <v>1</v>
      </c>
      <c r="Q35">
        <f t="shared" si="5"/>
        <v>7</v>
      </c>
      <c r="R35">
        <v>15</v>
      </c>
      <c r="S35">
        <f t="shared" si="6"/>
        <v>88</v>
      </c>
      <c r="T35">
        <f t="shared" si="7"/>
        <v>2.9333333333333331</v>
      </c>
      <c r="U35">
        <f t="shared" si="8"/>
        <v>3</v>
      </c>
      <c r="V35" s="18">
        <f t="shared" si="9"/>
        <v>1.7600000000000001E-2</v>
      </c>
      <c r="W35">
        <v>20.7281795</v>
      </c>
      <c r="X35">
        <v>-98.634417299999996</v>
      </c>
      <c r="Y35">
        <v>538063.13293758861</v>
      </c>
      <c r="Z35">
        <v>2292107.9668172114</v>
      </c>
      <c r="AA35" s="15" t="s">
        <v>5781</v>
      </c>
    </row>
    <row r="36" spans="1:27" x14ac:dyDescent="0.3">
      <c r="A36" t="s">
        <v>5196</v>
      </c>
      <c r="B36" t="s">
        <v>2581</v>
      </c>
      <c r="C36" t="s">
        <v>340</v>
      </c>
      <c r="D36" t="s">
        <v>330</v>
      </c>
      <c r="E36" t="s">
        <v>5339</v>
      </c>
      <c r="F36">
        <v>16</v>
      </c>
      <c r="G36">
        <f t="shared" si="0"/>
        <v>96</v>
      </c>
      <c r="H36">
        <v>14</v>
      </c>
      <c r="I36">
        <f t="shared" si="1"/>
        <v>70</v>
      </c>
      <c r="J36">
        <v>13</v>
      </c>
      <c r="K36">
        <f t="shared" si="2"/>
        <v>65</v>
      </c>
      <c r="L36">
        <v>17</v>
      </c>
      <c r="M36">
        <f t="shared" si="3"/>
        <v>119</v>
      </c>
      <c r="N36">
        <v>22</v>
      </c>
      <c r="O36">
        <f t="shared" si="4"/>
        <v>154</v>
      </c>
      <c r="P36">
        <v>19</v>
      </c>
      <c r="Q36">
        <f t="shared" si="5"/>
        <v>133</v>
      </c>
      <c r="R36">
        <v>101</v>
      </c>
      <c r="S36">
        <f t="shared" si="6"/>
        <v>637</v>
      </c>
      <c r="T36">
        <f t="shared" si="7"/>
        <v>21.233333333333334</v>
      </c>
      <c r="U36">
        <f t="shared" si="8"/>
        <v>22</v>
      </c>
      <c r="V36" s="18">
        <f t="shared" si="9"/>
        <v>0.12740000000000001</v>
      </c>
      <c r="W36">
        <v>19.919346999999998</v>
      </c>
      <c r="X36">
        <v>-99.325487499999994</v>
      </c>
      <c r="Y36">
        <v>465934.85696834186</v>
      </c>
      <c r="Z36">
        <v>2202589.2428760049</v>
      </c>
      <c r="AA36" s="15" t="s">
        <v>5782</v>
      </c>
    </row>
    <row r="37" spans="1:27" x14ac:dyDescent="0.3">
      <c r="A37" t="s">
        <v>5196</v>
      </c>
      <c r="B37" t="s">
        <v>2584</v>
      </c>
      <c r="C37" t="s">
        <v>2585</v>
      </c>
      <c r="D37" t="s">
        <v>5154</v>
      </c>
      <c r="E37" t="s">
        <v>5155</v>
      </c>
      <c r="F37">
        <v>61</v>
      </c>
      <c r="G37">
        <f t="shared" si="0"/>
        <v>366</v>
      </c>
      <c r="H37">
        <v>73</v>
      </c>
      <c r="I37">
        <f t="shared" si="1"/>
        <v>365</v>
      </c>
      <c r="J37">
        <v>57</v>
      </c>
      <c r="K37">
        <f t="shared" si="2"/>
        <v>285</v>
      </c>
      <c r="L37">
        <v>77</v>
      </c>
      <c r="M37">
        <f t="shared" si="3"/>
        <v>539</v>
      </c>
      <c r="N37">
        <v>65</v>
      </c>
      <c r="O37">
        <f t="shared" si="4"/>
        <v>455</v>
      </c>
      <c r="P37">
        <v>61</v>
      </c>
      <c r="Q37">
        <f t="shared" si="5"/>
        <v>427</v>
      </c>
      <c r="R37">
        <v>394</v>
      </c>
      <c r="S37">
        <f t="shared" si="6"/>
        <v>2437</v>
      </c>
      <c r="T37">
        <f t="shared" si="7"/>
        <v>81.233333333333334</v>
      </c>
      <c r="U37">
        <f t="shared" si="8"/>
        <v>82</v>
      </c>
      <c r="V37" s="18">
        <f t="shared" si="9"/>
        <v>0.4874</v>
      </c>
      <c r="W37">
        <v>20.6473643</v>
      </c>
      <c r="X37">
        <v>-98.6493155</v>
      </c>
      <c r="Y37">
        <v>536531.31105891615</v>
      </c>
      <c r="Z37">
        <v>2283160.6946685272</v>
      </c>
      <c r="AA37" s="15" t="s">
        <v>5780</v>
      </c>
    </row>
    <row r="38" spans="1:27" x14ac:dyDescent="0.3">
      <c r="A38" t="s">
        <v>5196</v>
      </c>
      <c r="B38" t="s">
        <v>2587</v>
      </c>
      <c r="C38" t="s">
        <v>2588</v>
      </c>
      <c r="D38" t="s">
        <v>330</v>
      </c>
      <c r="E38" t="s">
        <v>451</v>
      </c>
      <c r="F38">
        <v>12</v>
      </c>
      <c r="G38">
        <f t="shared" si="0"/>
        <v>72</v>
      </c>
      <c r="H38">
        <v>14</v>
      </c>
      <c r="I38">
        <f t="shared" si="1"/>
        <v>70</v>
      </c>
      <c r="J38">
        <v>10</v>
      </c>
      <c r="K38">
        <f t="shared" si="2"/>
        <v>50</v>
      </c>
      <c r="L38">
        <v>15</v>
      </c>
      <c r="M38">
        <f t="shared" si="3"/>
        <v>105</v>
      </c>
      <c r="N38">
        <v>7</v>
      </c>
      <c r="O38">
        <f t="shared" si="4"/>
        <v>49</v>
      </c>
      <c r="P38">
        <v>10</v>
      </c>
      <c r="Q38">
        <f t="shared" si="5"/>
        <v>70</v>
      </c>
      <c r="R38">
        <v>68</v>
      </c>
      <c r="S38">
        <f t="shared" si="6"/>
        <v>416</v>
      </c>
      <c r="T38">
        <f t="shared" si="7"/>
        <v>13.866666666666667</v>
      </c>
      <c r="U38">
        <f t="shared" si="8"/>
        <v>14</v>
      </c>
      <c r="V38" s="18">
        <f t="shared" si="9"/>
        <v>8.3199999999999996E-2</v>
      </c>
      <c r="W38">
        <v>20.695277699999998</v>
      </c>
      <c r="X38">
        <v>-98.614999999999995</v>
      </c>
      <c r="Y38">
        <v>540093.46703647426</v>
      </c>
      <c r="Z38">
        <v>2288471.3818219635</v>
      </c>
      <c r="AA38" s="15" t="s">
        <v>5781</v>
      </c>
    </row>
    <row r="39" spans="1:27" x14ac:dyDescent="0.3">
      <c r="A39" t="s">
        <v>5196</v>
      </c>
      <c r="B39" t="s">
        <v>2589</v>
      </c>
      <c r="C39" t="s">
        <v>340</v>
      </c>
      <c r="D39" t="s">
        <v>5154</v>
      </c>
      <c r="E39" t="s">
        <v>5155</v>
      </c>
      <c r="F39">
        <v>64</v>
      </c>
      <c r="G39">
        <f t="shared" si="0"/>
        <v>384</v>
      </c>
      <c r="H39">
        <v>50</v>
      </c>
      <c r="I39">
        <f t="shared" si="1"/>
        <v>250</v>
      </c>
      <c r="J39">
        <v>52</v>
      </c>
      <c r="K39">
        <f t="shared" si="2"/>
        <v>260</v>
      </c>
      <c r="L39">
        <v>60</v>
      </c>
      <c r="M39">
        <f t="shared" si="3"/>
        <v>420</v>
      </c>
      <c r="N39">
        <v>67</v>
      </c>
      <c r="O39">
        <f t="shared" si="4"/>
        <v>469</v>
      </c>
      <c r="P39">
        <v>58</v>
      </c>
      <c r="Q39">
        <f t="shared" si="5"/>
        <v>406</v>
      </c>
      <c r="R39">
        <v>351</v>
      </c>
      <c r="S39">
        <f t="shared" si="6"/>
        <v>2189</v>
      </c>
      <c r="T39">
        <f t="shared" si="7"/>
        <v>72.966666666666669</v>
      </c>
      <c r="U39">
        <f t="shared" si="8"/>
        <v>73</v>
      </c>
      <c r="V39" s="18">
        <f t="shared" si="9"/>
        <v>0.43780000000000002</v>
      </c>
      <c r="W39">
        <v>20.6413884</v>
      </c>
      <c r="X39">
        <v>-98.664921000000007</v>
      </c>
      <c r="Y39">
        <v>534907.01287712774</v>
      </c>
      <c r="Z39">
        <v>2282495.9137896709</v>
      </c>
      <c r="AA39" s="15" t="s">
        <v>5625</v>
      </c>
    </row>
    <row r="40" spans="1:27" x14ac:dyDescent="0.3">
      <c r="A40" t="s">
        <v>5196</v>
      </c>
      <c r="B40" t="s">
        <v>2678</v>
      </c>
      <c r="C40" t="s">
        <v>334</v>
      </c>
      <c r="D40" t="s">
        <v>5241</v>
      </c>
      <c r="E40" t="s">
        <v>5244</v>
      </c>
      <c r="F40">
        <v>34</v>
      </c>
      <c r="G40">
        <f t="shared" si="0"/>
        <v>204</v>
      </c>
      <c r="H40">
        <v>30</v>
      </c>
      <c r="I40">
        <f t="shared" si="1"/>
        <v>150</v>
      </c>
      <c r="J40">
        <v>51</v>
      </c>
      <c r="K40">
        <f t="shared" si="2"/>
        <v>255</v>
      </c>
      <c r="L40">
        <v>45</v>
      </c>
      <c r="M40">
        <f t="shared" si="3"/>
        <v>315</v>
      </c>
      <c r="N40">
        <v>32</v>
      </c>
      <c r="O40">
        <f t="shared" si="4"/>
        <v>224</v>
      </c>
      <c r="P40">
        <v>37</v>
      </c>
      <c r="Q40">
        <f t="shared" si="5"/>
        <v>259</v>
      </c>
      <c r="R40">
        <v>229</v>
      </c>
      <c r="S40">
        <f t="shared" si="6"/>
        <v>1407</v>
      </c>
      <c r="T40">
        <f t="shared" si="7"/>
        <v>46.9</v>
      </c>
      <c r="U40">
        <f t="shared" si="8"/>
        <v>47</v>
      </c>
      <c r="V40" s="18">
        <f t="shared" si="9"/>
        <v>0.28139999999999998</v>
      </c>
      <c r="W40">
        <v>20.531611600000002</v>
      </c>
      <c r="X40">
        <v>-98.640602200000004</v>
      </c>
      <c r="Y40">
        <v>537467.25564315496</v>
      </c>
      <c r="Z40">
        <v>2270352.4307837882</v>
      </c>
      <c r="AA40" s="15" t="s">
        <v>5612</v>
      </c>
    </row>
    <row r="41" spans="1:27" x14ac:dyDescent="0.3">
      <c r="A41" t="s">
        <v>5196</v>
      </c>
      <c r="B41" t="s">
        <v>2746</v>
      </c>
      <c r="C41" t="s">
        <v>1233</v>
      </c>
      <c r="D41" t="s">
        <v>5208</v>
      </c>
      <c r="E41" t="s">
        <v>1126</v>
      </c>
      <c r="F41">
        <v>3</v>
      </c>
      <c r="G41">
        <f t="shared" si="0"/>
        <v>18</v>
      </c>
      <c r="H41">
        <v>5</v>
      </c>
      <c r="I41">
        <f t="shared" si="1"/>
        <v>25</v>
      </c>
      <c r="J41">
        <v>4</v>
      </c>
      <c r="K41">
        <f t="shared" si="2"/>
        <v>20</v>
      </c>
      <c r="L41">
        <v>4</v>
      </c>
      <c r="M41">
        <f t="shared" si="3"/>
        <v>28</v>
      </c>
      <c r="N41">
        <v>5</v>
      </c>
      <c r="O41">
        <f t="shared" si="4"/>
        <v>35</v>
      </c>
      <c r="P41">
        <v>0</v>
      </c>
      <c r="Q41">
        <f t="shared" si="5"/>
        <v>0</v>
      </c>
      <c r="R41">
        <v>21</v>
      </c>
      <c r="S41">
        <f t="shared" si="6"/>
        <v>126</v>
      </c>
      <c r="T41">
        <f t="shared" si="7"/>
        <v>4.2</v>
      </c>
      <c r="U41">
        <f t="shared" si="8"/>
        <v>5</v>
      </c>
      <c r="V41" s="18">
        <f t="shared" si="9"/>
        <v>2.52E-2</v>
      </c>
      <c r="W41">
        <v>20.595519400000001</v>
      </c>
      <c r="X41">
        <v>-98.763261900000003</v>
      </c>
      <c r="Y41">
        <v>524669.63598301553</v>
      </c>
      <c r="Z41">
        <v>2277401.637184036</v>
      </c>
      <c r="AA41" s="15" t="s">
        <v>5625</v>
      </c>
    </row>
    <row r="42" spans="1:27" x14ac:dyDescent="0.3">
      <c r="A42" t="s">
        <v>5196</v>
      </c>
      <c r="B42" t="s">
        <v>2771</v>
      </c>
      <c r="C42" t="s">
        <v>953</v>
      </c>
      <c r="D42" t="s">
        <v>5154</v>
      </c>
      <c r="E42" t="s">
        <v>5155</v>
      </c>
      <c r="F42">
        <v>79</v>
      </c>
      <c r="G42">
        <f t="shared" si="0"/>
        <v>474</v>
      </c>
      <c r="H42">
        <v>63</v>
      </c>
      <c r="I42">
        <f t="shared" si="1"/>
        <v>315</v>
      </c>
      <c r="J42">
        <v>57</v>
      </c>
      <c r="K42">
        <f t="shared" si="2"/>
        <v>285</v>
      </c>
      <c r="L42">
        <v>55</v>
      </c>
      <c r="M42">
        <f t="shared" si="3"/>
        <v>385</v>
      </c>
      <c r="N42">
        <v>56</v>
      </c>
      <c r="O42">
        <f t="shared" si="4"/>
        <v>392</v>
      </c>
      <c r="P42">
        <v>71</v>
      </c>
      <c r="Q42">
        <f t="shared" si="5"/>
        <v>497</v>
      </c>
      <c r="R42">
        <v>381</v>
      </c>
      <c r="S42">
        <f t="shared" si="6"/>
        <v>2348</v>
      </c>
      <c r="T42">
        <f t="shared" si="7"/>
        <v>78.266666666666666</v>
      </c>
      <c r="U42">
        <f t="shared" si="8"/>
        <v>79</v>
      </c>
      <c r="V42" s="18">
        <f t="shared" si="9"/>
        <v>0.46960000000000002</v>
      </c>
      <c r="W42">
        <v>20.648524500000001</v>
      </c>
      <c r="X42">
        <v>-98.657672399999996</v>
      </c>
      <c r="Y42">
        <v>535660.48225945723</v>
      </c>
      <c r="Z42">
        <v>2283287.2371564037</v>
      </c>
      <c r="AA42" s="15" t="s">
        <v>5780</v>
      </c>
    </row>
    <row r="43" spans="1:27" x14ac:dyDescent="0.3">
      <c r="A43" t="s">
        <v>5196</v>
      </c>
      <c r="B43" t="s">
        <v>3107</v>
      </c>
      <c r="C43" t="s">
        <v>3108</v>
      </c>
      <c r="D43" t="s">
        <v>5208</v>
      </c>
      <c r="E43" t="s">
        <v>3109</v>
      </c>
      <c r="F43">
        <v>2</v>
      </c>
      <c r="G43">
        <f t="shared" si="0"/>
        <v>12</v>
      </c>
      <c r="H43">
        <v>4</v>
      </c>
      <c r="I43">
        <f t="shared" si="1"/>
        <v>20</v>
      </c>
      <c r="J43">
        <v>5</v>
      </c>
      <c r="K43">
        <f t="shared" si="2"/>
        <v>25</v>
      </c>
      <c r="L43">
        <v>4</v>
      </c>
      <c r="M43">
        <f t="shared" si="3"/>
        <v>28</v>
      </c>
      <c r="N43">
        <v>8</v>
      </c>
      <c r="O43">
        <f t="shared" si="4"/>
        <v>56</v>
      </c>
      <c r="P43">
        <v>9</v>
      </c>
      <c r="Q43">
        <f t="shared" si="5"/>
        <v>63</v>
      </c>
      <c r="R43">
        <v>32</v>
      </c>
      <c r="S43">
        <f t="shared" si="6"/>
        <v>204</v>
      </c>
      <c r="T43">
        <f t="shared" si="7"/>
        <v>6.8</v>
      </c>
      <c r="U43">
        <f t="shared" si="8"/>
        <v>7</v>
      </c>
      <c r="V43" s="18">
        <f t="shared" si="9"/>
        <v>4.0800000000000003E-2</v>
      </c>
      <c r="W43">
        <v>20.6497998</v>
      </c>
      <c r="X43">
        <v>-98.712330899999998</v>
      </c>
      <c r="Y43">
        <v>529966.3822779319</v>
      </c>
      <c r="Z43">
        <v>2283417.3349058963</v>
      </c>
      <c r="AA43" s="15" t="s">
        <v>5625</v>
      </c>
    </row>
    <row r="44" spans="1:27" x14ac:dyDescent="0.3">
      <c r="A44" t="s">
        <v>5196</v>
      </c>
      <c r="B44" t="s">
        <v>3402</v>
      </c>
      <c r="C44" t="s">
        <v>1084</v>
      </c>
      <c r="D44" t="s">
        <v>5241</v>
      </c>
      <c r="E44" t="s">
        <v>5345</v>
      </c>
      <c r="F44">
        <v>3</v>
      </c>
      <c r="G44">
        <f t="shared" si="0"/>
        <v>18</v>
      </c>
      <c r="H44">
        <v>7</v>
      </c>
      <c r="I44">
        <f t="shared" si="1"/>
        <v>35</v>
      </c>
      <c r="J44">
        <v>4</v>
      </c>
      <c r="K44">
        <f t="shared" si="2"/>
        <v>20</v>
      </c>
      <c r="L44">
        <v>2</v>
      </c>
      <c r="M44">
        <f t="shared" si="3"/>
        <v>14</v>
      </c>
      <c r="N44">
        <v>1</v>
      </c>
      <c r="O44">
        <f t="shared" si="4"/>
        <v>7</v>
      </c>
      <c r="P44">
        <v>6</v>
      </c>
      <c r="Q44">
        <f t="shared" si="5"/>
        <v>42</v>
      </c>
      <c r="R44">
        <v>23</v>
      </c>
      <c r="S44">
        <f t="shared" si="6"/>
        <v>136</v>
      </c>
      <c r="T44">
        <f t="shared" si="7"/>
        <v>4.5333333333333332</v>
      </c>
      <c r="U44">
        <f t="shared" si="8"/>
        <v>5</v>
      </c>
      <c r="V44" s="18">
        <f t="shared" si="9"/>
        <v>2.7199999999999998E-2</v>
      </c>
      <c r="W44">
        <v>20.440460000000002</v>
      </c>
      <c r="X44">
        <v>-98.574263799999997</v>
      </c>
      <c r="Y44">
        <v>544409.36290168401</v>
      </c>
      <c r="Z44">
        <v>2260281.4433680521</v>
      </c>
      <c r="AA44" s="15" t="s">
        <v>5612</v>
      </c>
    </row>
    <row r="45" spans="1:27" x14ac:dyDescent="0.3">
      <c r="A45" t="s">
        <v>5196</v>
      </c>
      <c r="B45" t="s">
        <v>3430</v>
      </c>
      <c r="C45" t="s">
        <v>1955</v>
      </c>
      <c r="D45" t="s">
        <v>5241</v>
      </c>
      <c r="E45" t="s">
        <v>3431</v>
      </c>
      <c r="F45">
        <v>4</v>
      </c>
      <c r="G45">
        <f t="shared" si="0"/>
        <v>24</v>
      </c>
      <c r="H45">
        <v>3</v>
      </c>
      <c r="I45">
        <f t="shared" si="1"/>
        <v>15</v>
      </c>
      <c r="J45">
        <v>3</v>
      </c>
      <c r="K45">
        <f t="shared" si="2"/>
        <v>15</v>
      </c>
      <c r="L45">
        <v>7</v>
      </c>
      <c r="M45">
        <f t="shared" si="3"/>
        <v>49</v>
      </c>
      <c r="N45">
        <v>8</v>
      </c>
      <c r="O45">
        <f t="shared" si="4"/>
        <v>56</v>
      </c>
      <c r="P45">
        <v>4</v>
      </c>
      <c r="Q45">
        <f t="shared" si="5"/>
        <v>28</v>
      </c>
      <c r="R45">
        <v>29</v>
      </c>
      <c r="S45">
        <f t="shared" si="6"/>
        <v>187</v>
      </c>
      <c r="T45">
        <f t="shared" si="7"/>
        <v>6.2333333333333334</v>
      </c>
      <c r="U45">
        <f t="shared" si="8"/>
        <v>7</v>
      </c>
      <c r="V45" s="18">
        <f t="shared" si="9"/>
        <v>3.7400000000000003E-2</v>
      </c>
      <c r="W45">
        <v>20.4306807</v>
      </c>
      <c r="X45">
        <v>-98.626159700000002</v>
      </c>
      <c r="Y45">
        <v>538998.40464102745</v>
      </c>
      <c r="Z45">
        <v>2259186.003042391</v>
      </c>
      <c r="AA45" s="15" t="s">
        <v>5612</v>
      </c>
    </row>
    <row r="46" spans="1:27" x14ac:dyDescent="0.3">
      <c r="A46" t="s">
        <v>5196</v>
      </c>
      <c r="B46" t="s">
        <v>3534</v>
      </c>
      <c r="C46" t="s">
        <v>271</v>
      </c>
      <c r="D46" t="s">
        <v>5208</v>
      </c>
      <c r="E46" t="s">
        <v>839</v>
      </c>
      <c r="F46">
        <v>9</v>
      </c>
      <c r="G46">
        <f t="shared" si="0"/>
        <v>54</v>
      </c>
      <c r="H46">
        <v>12</v>
      </c>
      <c r="I46">
        <f t="shared" si="1"/>
        <v>60</v>
      </c>
      <c r="J46">
        <v>7</v>
      </c>
      <c r="K46">
        <f t="shared" si="2"/>
        <v>35</v>
      </c>
      <c r="L46">
        <v>16</v>
      </c>
      <c r="M46">
        <f t="shared" si="3"/>
        <v>112</v>
      </c>
      <c r="N46">
        <v>9</v>
      </c>
      <c r="O46">
        <f t="shared" si="4"/>
        <v>63</v>
      </c>
      <c r="P46">
        <v>10</v>
      </c>
      <c r="Q46">
        <f t="shared" si="5"/>
        <v>70</v>
      </c>
      <c r="R46">
        <v>63</v>
      </c>
      <c r="S46">
        <f t="shared" si="6"/>
        <v>394</v>
      </c>
      <c r="T46">
        <f t="shared" si="7"/>
        <v>13.133333333333333</v>
      </c>
      <c r="U46">
        <f t="shared" si="8"/>
        <v>14</v>
      </c>
      <c r="V46" s="18">
        <f t="shared" si="9"/>
        <v>7.8799999999999995E-2</v>
      </c>
      <c r="W46">
        <v>20.595519400000001</v>
      </c>
      <c r="X46">
        <v>-98.763261900000003</v>
      </c>
      <c r="Y46">
        <v>524669.63598301553</v>
      </c>
      <c r="Z46">
        <v>2277401.637184036</v>
      </c>
      <c r="AA46" s="15" t="s">
        <v>5780</v>
      </c>
    </row>
    <row r="47" spans="1:27" x14ac:dyDescent="0.3">
      <c r="A47" t="s">
        <v>5196</v>
      </c>
      <c r="B47" t="s">
        <v>3538</v>
      </c>
      <c r="C47" t="s">
        <v>1154</v>
      </c>
      <c r="D47" t="s">
        <v>5241</v>
      </c>
      <c r="E47" t="s">
        <v>3539</v>
      </c>
      <c r="F47">
        <v>8</v>
      </c>
      <c r="G47">
        <f t="shared" si="0"/>
        <v>48</v>
      </c>
      <c r="H47">
        <v>7</v>
      </c>
      <c r="I47">
        <f t="shared" si="1"/>
        <v>35</v>
      </c>
      <c r="J47">
        <v>9</v>
      </c>
      <c r="K47">
        <f t="shared" si="2"/>
        <v>45</v>
      </c>
      <c r="L47">
        <v>11</v>
      </c>
      <c r="M47">
        <f t="shared" si="3"/>
        <v>77</v>
      </c>
      <c r="N47">
        <v>9</v>
      </c>
      <c r="O47">
        <f t="shared" si="4"/>
        <v>63</v>
      </c>
      <c r="P47">
        <v>11</v>
      </c>
      <c r="Q47">
        <f t="shared" si="5"/>
        <v>77</v>
      </c>
      <c r="R47">
        <v>55</v>
      </c>
      <c r="S47">
        <f t="shared" si="6"/>
        <v>345</v>
      </c>
      <c r="T47">
        <f t="shared" si="7"/>
        <v>11.5</v>
      </c>
      <c r="U47">
        <f t="shared" si="8"/>
        <v>12</v>
      </c>
      <c r="V47" s="18">
        <f t="shared" si="9"/>
        <v>6.9000000000000006E-2</v>
      </c>
      <c r="W47">
        <v>20.5330716</v>
      </c>
      <c r="X47">
        <v>-98.637642700000001</v>
      </c>
      <c r="Y47">
        <v>537775.42850879231</v>
      </c>
      <c r="Z47">
        <v>2270514.6882154597</v>
      </c>
      <c r="AA47" s="15" t="s">
        <v>5612</v>
      </c>
    </row>
    <row r="48" spans="1:27" x14ac:dyDescent="0.3">
      <c r="A48" t="s">
        <v>5196</v>
      </c>
      <c r="B48" t="s">
        <v>3540</v>
      </c>
      <c r="C48" t="s">
        <v>1580</v>
      </c>
      <c r="D48" t="s">
        <v>5241</v>
      </c>
      <c r="E48" t="s">
        <v>5280</v>
      </c>
      <c r="F48">
        <v>8</v>
      </c>
      <c r="G48">
        <f t="shared" si="0"/>
        <v>48</v>
      </c>
      <c r="H48">
        <v>7</v>
      </c>
      <c r="I48">
        <f t="shared" si="1"/>
        <v>35</v>
      </c>
      <c r="J48">
        <v>8</v>
      </c>
      <c r="K48">
        <f t="shared" si="2"/>
        <v>40</v>
      </c>
      <c r="L48">
        <v>7</v>
      </c>
      <c r="M48">
        <f t="shared" si="3"/>
        <v>49</v>
      </c>
      <c r="N48">
        <v>14</v>
      </c>
      <c r="O48">
        <f t="shared" si="4"/>
        <v>98</v>
      </c>
      <c r="P48">
        <v>10</v>
      </c>
      <c r="Q48">
        <f t="shared" si="5"/>
        <v>70</v>
      </c>
      <c r="R48">
        <v>54</v>
      </c>
      <c r="S48">
        <f t="shared" si="6"/>
        <v>340</v>
      </c>
      <c r="T48">
        <f t="shared" si="7"/>
        <v>11.333333333333334</v>
      </c>
      <c r="U48">
        <f t="shared" si="8"/>
        <v>12</v>
      </c>
      <c r="V48" s="18">
        <f t="shared" si="9"/>
        <v>6.8000000000000005E-2</v>
      </c>
      <c r="W48">
        <v>20.5330716</v>
      </c>
      <c r="X48">
        <v>-98.637642700000001</v>
      </c>
      <c r="Y48">
        <v>537775.42850879231</v>
      </c>
      <c r="Z48">
        <v>2270514.6882154597</v>
      </c>
      <c r="AA48" s="15" t="s">
        <v>5612</v>
      </c>
    </row>
    <row r="49" spans="1:27" x14ac:dyDescent="0.3">
      <c r="A49" t="s">
        <v>5196</v>
      </c>
      <c r="B49" t="s">
        <v>3541</v>
      </c>
      <c r="C49" t="s">
        <v>3542</v>
      </c>
      <c r="D49" t="s">
        <v>5208</v>
      </c>
      <c r="E49" t="s">
        <v>3543</v>
      </c>
      <c r="F49">
        <v>1</v>
      </c>
      <c r="G49">
        <f t="shared" si="0"/>
        <v>6</v>
      </c>
      <c r="H49">
        <v>7</v>
      </c>
      <c r="I49">
        <f t="shared" si="1"/>
        <v>35</v>
      </c>
      <c r="J49">
        <v>6</v>
      </c>
      <c r="K49">
        <f t="shared" si="2"/>
        <v>30</v>
      </c>
      <c r="L49">
        <v>9</v>
      </c>
      <c r="M49">
        <f t="shared" si="3"/>
        <v>63</v>
      </c>
      <c r="N49">
        <v>4</v>
      </c>
      <c r="O49">
        <f t="shared" si="4"/>
        <v>28</v>
      </c>
      <c r="P49">
        <v>7</v>
      </c>
      <c r="Q49">
        <f t="shared" si="5"/>
        <v>49</v>
      </c>
      <c r="R49">
        <v>34</v>
      </c>
      <c r="S49">
        <f t="shared" si="6"/>
        <v>211</v>
      </c>
      <c r="T49">
        <f t="shared" si="7"/>
        <v>7.0333333333333332</v>
      </c>
      <c r="U49">
        <f t="shared" si="8"/>
        <v>8</v>
      </c>
      <c r="V49" s="18">
        <f t="shared" si="9"/>
        <v>4.2200000000000001E-2</v>
      </c>
      <c r="W49">
        <v>20.4666666</v>
      </c>
      <c r="X49">
        <v>-98.672222099999999</v>
      </c>
      <c r="Y49">
        <v>534185.24849953852</v>
      </c>
      <c r="Z49">
        <v>2263158.1855917438</v>
      </c>
      <c r="AA49" s="15" t="s">
        <v>5612</v>
      </c>
    </row>
    <row r="50" spans="1:27" x14ac:dyDescent="0.3">
      <c r="A50" t="s">
        <v>5196</v>
      </c>
      <c r="B50" t="s">
        <v>3547</v>
      </c>
      <c r="C50" t="s">
        <v>222</v>
      </c>
      <c r="D50" t="s">
        <v>5241</v>
      </c>
      <c r="E50" t="s">
        <v>3353</v>
      </c>
      <c r="F50">
        <v>3</v>
      </c>
      <c r="G50">
        <f t="shared" si="0"/>
        <v>18</v>
      </c>
      <c r="H50">
        <v>8</v>
      </c>
      <c r="I50">
        <f t="shared" si="1"/>
        <v>40</v>
      </c>
      <c r="J50">
        <v>1</v>
      </c>
      <c r="K50">
        <f t="shared" si="2"/>
        <v>5</v>
      </c>
      <c r="L50">
        <v>2</v>
      </c>
      <c r="M50">
        <f t="shared" si="3"/>
        <v>14</v>
      </c>
      <c r="N50">
        <v>1</v>
      </c>
      <c r="O50">
        <f t="shared" si="4"/>
        <v>7</v>
      </c>
      <c r="P50">
        <v>5</v>
      </c>
      <c r="Q50">
        <f t="shared" si="5"/>
        <v>35</v>
      </c>
      <c r="R50">
        <v>20</v>
      </c>
      <c r="S50">
        <f t="shared" si="6"/>
        <v>119</v>
      </c>
      <c r="T50">
        <f t="shared" si="7"/>
        <v>3.9666666666666668</v>
      </c>
      <c r="U50">
        <f t="shared" si="8"/>
        <v>4</v>
      </c>
      <c r="V50" s="18">
        <f t="shared" si="9"/>
        <v>2.3800000000000002E-2</v>
      </c>
      <c r="W50">
        <v>20.5463889</v>
      </c>
      <c r="X50">
        <v>-98.566111000000006</v>
      </c>
      <c r="Y50">
        <v>545228.72840212809</v>
      </c>
      <c r="Z50">
        <v>2272006.6784443622</v>
      </c>
      <c r="AA50" s="15" t="s">
        <v>5612</v>
      </c>
    </row>
    <row r="51" spans="1:27" x14ac:dyDescent="0.3">
      <c r="A51" t="s">
        <v>5196</v>
      </c>
      <c r="B51" t="s">
        <v>3548</v>
      </c>
      <c r="C51" t="s">
        <v>289</v>
      </c>
      <c r="D51" t="s">
        <v>5241</v>
      </c>
      <c r="E51" t="s">
        <v>3549</v>
      </c>
      <c r="F51">
        <v>2</v>
      </c>
      <c r="G51">
        <f t="shared" si="0"/>
        <v>12</v>
      </c>
      <c r="H51">
        <v>3</v>
      </c>
      <c r="I51">
        <f t="shared" si="1"/>
        <v>15</v>
      </c>
      <c r="J51">
        <v>4</v>
      </c>
      <c r="K51">
        <f t="shared" si="2"/>
        <v>20</v>
      </c>
      <c r="L51">
        <v>3</v>
      </c>
      <c r="M51">
        <f t="shared" si="3"/>
        <v>21</v>
      </c>
      <c r="N51">
        <v>4</v>
      </c>
      <c r="O51">
        <f t="shared" si="4"/>
        <v>28</v>
      </c>
      <c r="P51">
        <v>2</v>
      </c>
      <c r="Q51">
        <f t="shared" si="5"/>
        <v>14</v>
      </c>
      <c r="R51">
        <v>18</v>
      </c>
      <c r="S51">
        <f t="shared" si="6"/>
        <v>110</v>
      </c>
      <c r="T51">
        <f t="shared" si="7"/>
        <v>3.6666666666666665</v>
      </c>
      <c r="U51">
        <f t="shared" si="8"/>
        <v>4</v>
      </c>
      <c r="V51" s="18">
        <f t="shared" si="9"/>
        <v>2.1999999999999999E-2</v>
      </c>
      <c r="W51">
        <v>20.537091700000001</v>
      </c>
      <c r="X51">
        <v>-98.694053600000004</v>
      </c>
      <c r="Y51">
        <v>531893.76232211408</v>
      </c>
      <c r="Z51">
        <v>2270947.5546042947</v>
      </c>
      <c r="AA51" s="15" t="s">
        <v>5612</v>
      </c>
    </row>
    <row r="52" spans="1:27" x14ac:dyDescent="0.3">
      <c r="A52" t="s">
        <v>5196</v>
      </c>
      <c r="B52" t="s">
        <v>3550</v>
      </c>
      <c r="C52" t="s">
        <v>1989</v>
      </c>
      <c r="D52" t="s">
        <v>5241</v>
      </c>
      <c r="E52" t="s">
        <v>3551</v>
      </c>
      <c r="F52">
        <v>2</v>
      </c>
      <c r="G52">
        <f t="shared" si="0"/>
        <v>12</v>
      </c>
      <c r="H52">
        <v>7</v>
      </c>
      <c r="I52">
        <f t="shared" si="1"/>
        <v>35</v>
      </c>
      <c r="J52">
        <v>7</v>
      </c>
      <c r="K52">
        <f t="shared" si="2"/>
        <v>35</v>
      </c>
      <c r="L52">
        <v>8</v>
      </c>
      <c r="M52">
        <f t="shared" si="3"/>
        <v>56</v>
      </c>
      <c r="N52">
        <v>7</v>
      </c>
      <c r="O52">
        <f t="shared" si="4"/>
        <v>49</v>
      </c>
      <c r="P52">
        <v>7</v>
      </c>
      <c r="Q52">
        <f t="shared" si="5"/>
        <v>49</v>
      </c>
      <c r="R52">
        <v>38</v>
      </c>
      <c r="S52">
        <f t="shared" si="6"/>
        <v>236</v>
      </c>
      <c r="T52">
        <f t="shared" si="7"/>
        <v>7.8666666666666663</v>
      </c>
      <c r="U52">
        <f t="shared" si="8"/>
        <v>8</v>
      </c>
      <c r="V52" s="18">
        <f t="shared" si="9"/>
        <v>4.7199999999999999E-2</v>
      </c>
      <c r="W52">
        <v>20.5151501</v>
      </c>
      <c r="X52">
        <v>-98.664893399999997</v>
      </c>
      <c r="Y52">
        <v>534938.60852493241</v>
      </c>
      <c r="Z52">
        <v>2268525.2857953627</v>
      </c>
      <c r="AA52" s="15" t="s">
        <v>5612</v>
      </c>
    </row>
    <row r="53" spans="1:27" x14ac:dyDescent="0.3">
      <c r="A53" t="s">
        <v>5196</v>
      </c>
      <c r="B53" t="s">
        <v>3556</v>
      </c>
      <c r="C53" t="s">
        <v>289</v>
      </c>
      <c r="D53" t="s">
        <v>5241</v>
      </c>
      <c r="E53" t="s">
        <v>3557</v>
      </c>
      <c r="F53">
        <v>3</v>
      </c>
      <c r="G53">
        <f t="shared" si="0"/>
        <v>18</v>
      </c>
      <c r="H53">
        <v>1</v>
      </c>
      <c r="I53">
        <f t="shared" si="1"/>
        <v>5</v>
      </c>
      <c r="J53">
        <v>2</v>
      </c>
      <c r="K53">
        <f t="shared" si="2"/>
        <v>10</v>
      </c>
      <c r="L53">
        <v>2</v>
      </c>
      <c r="M53">
        <f t="shared" si="3"/>
        <v>14</v>
      </c>
      <c r="N53">
        <v>2</v>
      </c>
      <c r="O53">
        <f t="shared" si="4"/>
        <v>14</v>
      </c>
      <c r="P53">
        <v>2</v>
      </c>
      <c r="Q53">
        <f t="shared" si="5"/>
        <v>14</v>
      </c>
      <c r="R53">
        <v>12</v>
      </c>
      <c r="S53">
        <f t="shared" si="6"/>
        <v>75</v>
      </c>
      <c r="T53">
        <f t="shared" si="7"/>
        <v>2.5</v>
      </c>
      <c r="U53">
        <f t="shared" si="8"/>
        <v>3</v>
      </c>
      <c r="V53" s="18">
        <f t="shared" si="9"/>
        <v>1.4999999999999999E-2</v>
      </c>
      <c r="W53">
        <v>20.5330716</v>
      </c>
      <c r="X53">
        <v>-98.637642700000001</v>
      </c>
      <c r="Y53">
        <v>537775.42850879231</v>
      </c>
      <c r="Z53">
        <v>2270514.6882154597</v>
      </c>
      <c r="AA53" s="15" t="s">
        <v>5612</v>
      </c>
    </row>
    <row r="54" spans="1:27" x14ac:dyDescent="0.3">
      <c r="A54" t="s">
        <v>5196</v>
      </c>
      <c r="B54" t="s">
        <v>3558</v>
      </c>
      <c r="C54" t="s">
        <v>253</v>
      </c>
      <c r="D54" t="s">
        <v>5241</v>
      </c>
      <c r="E54" t="s">
        <v>726</v>
      </c>
      <c r="F54">
        <v>11</v>
      </c>
      <c r="G54">
        <f t="shared" si="0"/>
        <v>66</v>
      </c>
      <c r="H54">
        <v>11</v>
      </c>
      <c r="I54">
        <f t="shared" si="1"/>
        <v>55</v>
      </c>
      <c r="J54">
        <v>16</v>
      </c>
      <c r="K54">
        <f t="shared" si="2"/>
        <v>80</v>
      </c>
      <c r="L54">
        <v>12</v>
      </c>
      <c r="M54">
        <f t="shared" si="3"/>
        <v>84</v>
      </c>
      <c r="N54">
        <v>10</v>
      </c>
      <c r="O54">
        <f t="shared" si="4"/>
        <v>70</v>
      </c>
      <c r="P54">
        <v>21</v>
      </c>
      <c r="Q54">
        <f t="shared" si="5"/>
        <v>147</v>
      </c>
      <c r="R54">
        <v>81</v>
      </c>
      <c r="S54">
        <f t="shared" si="6"/>
        <v>502</v>
      </c>
      <c r="T54">
        <f t="shared" si="7"/>
        <v>16.733333333333334</v>
      </c>
      <c r="U54">
        <f t="shared" si="8"/>
        <v>17</v>
      </c>
      <c r="V54" s="18">
        <f t="shared" si="9"/>
        <v>0.1004</v>
      </c>
      <c r="W54">
        <v>20.5330716</v>
      </c>
      <c r="X54">
        <v>-98.637642700000001</v>
      </c>
      <c r="Y54">
        <v>537775.42850879231</v>
      </c>
      <c r="Z54">
        <v>2270514.6882154597</v>
      </c>
      <c r="AA54" s="15" t="s">
        <v>5612</v>
      </c>
    </row>
    <row r="55" spans="1:27" x14ac:dyDescent="0.3">
      <c r="A55" t="s">
        <v>5196</v>
      </c>
      <c r="B55" t="s">
        <v>3570</v>
      </c>
      <c r="C55" t="s">
        <v>378</v>
      </c>
      <c r="D55" t="s">
        <v>5241</v>
      </c>
      <c r="E55" t="s">
        <v>5485</v>
      </c>
      <c r="F55">
        <v>4</v>
      </c>
      <c r="G55">
        <f t="shared" si="0"/>
        <v>24</v>
      </c>
      <c r="H55">
        <v>3</v>
      </c>
      <c r="I55">
        <f t="shared" si="1"/>
        <v>15</v>
      </c>
      <c r="J55">
        <v>4</v>
      </c>
      <c r="K55">
        <f t="shared" si="2"/>
        <v>20</v>
      </c>
      <c r="L55">
        <v>5</v>
      </c>
      <c r="M55">
        <f t="shared" si="3"/>
        <v>35</v>
      </c>
      <c r="N55">
        <v>4</v>
      </c>
      <c r="O55">
        <f t="shared" si="4"/>
        <v>28</v>
      </c>
      <c r="P55">
        <v>6</v>
      </c>
      <c r="Q55">
        <f t="shared" si="5"/>
        <v>42</v>
      </c>
      <c r="R55">
        <v>26</v>
      </c>
      <c r="S55">
        <f t="shared" si="6"/>
        <v>164</v>
      </c>
      <c r="T55">
        <f t="shared" si="7"/>
        <v>5.4666666666666668</v>
      </c>
      <c r="U55">
        <f t="shared" si="8"/>
        <v>6</v>
      </c>
      <c r="V55" s="18">
        <f t="shared" si="9"/>
        <v>3.2800000000000003E-2</v>
      </c>
      <c r="W55">
        <v>20.609442300000001</v>
      </c>
      <c r="X55">
        <v>-98.564146800000003</v>
      </c>
      <c r="Y55">
        <v>545414.82222973322</v>
      </c>
      <c r="Z55">
        <v>2278985.3266473226</v>
      </c>
      <c r="AA55" s="15" t="s">
        <v>5612</v>
      </c>
    </row>
    <row r="56" spans="1:27" x14ac:dyDescent="0.3">
      <c r="A56" t="s">
        <v>5196</v>
      </c>
      <c r="B56" t="s">
        <v>3623</v>
      </c>
      <c r="C56" t="s">
        <v>339</v>
      </c>
      <c r="D56" t="s">
        <v>5241</v>
      </c>
      <c r="E56" t="s">
        <v>648</v>
      </c>
      <c r="F56">
        <v>27</v>
      </c>
      <c r="G56">
        <f t="shared" si="0"/>
        <v>162</v>
      </c>
      <c r="H56">
        <v>28</v>
      </c>
      <c r="I56">
        <f t="shared" si="1"/>
        <v>140</v>
      </c>
      <c r="J56">
        <v>32</v>
      </c>
      <c r="K56">
        <f t="shared" si="2"/>
        <v>160</v>
      </c>
      <c r="L56">
        <v>33</v>
      </c>
      <c r="M56">
        <f t="shared" si="3"/>
        <v>231</v>
      </c>
      <c r="N56">
        <v>23</v>
      </c>
      <c r="O56">
        <f t="shared" si="4"/>
        <v>161</v>
      </c>
      <c r="P56">
        <v>30</v>
      </c>
      <c r="Q56">
        <f t="shared" si="5"/>
        <v>210</v>
      </c>
      <c r="R56">
        <v>173</v>
      </c>
      <c r="S56">
        <f t="shared" si="6"/>
        <v>1064</v>
      </c>
      <c r="T56">
        <f t="shared" si="7"/>
        <v>35.466666666666669</v>
      </c>
      <c r="U56">
        <f t="shared" si="8"/>
        <v>36</v>
      </c>
      <c r="V56" s="18">
        <f t="shared" si="9"/>
        <v>0.21279999999999999</v>
      </c>
      <c r="W56">
        <v>20.586956000000001</v>
      </c>
      <c r="X56">
        <v>-98.538842900000006</v>
      </c>
      <c r="Y56">
        <v>548058.51463812392</v>
      </c>
      <c r="Z56">
        <v>2276504.0267042262</v>
      </c>
      <c r="AA56" s="15" t="s">
        <v>5612</v>
      </c>
    </row>
    <row r="57" spans="1:27" x14ac:dyDescent="0.3">
      <c r="A57" t="s">
        <v>5196</v>
      </c>
      <c r="B57" t="s">
        <v>3624</v>
      </c>
      <c r="C57" t="s">
        <v>3625</v>
      </c>
      <c r="D57" t="s">
        <v>5241</v>
      </c>
      <c r="E57" t="s">
        <v>5242</v>
      </c>
      <c r="F57">
        <v>8</v>
      </c>
      <c r="G57">
        <f t="shared" si="0"/>
        <v>48</v>
      </c>
      <c r="H57">
        <v>12</v>
      </c>
      <c r="I57">
        <f t="shared" si="1"/>
        <v>60</v>
      </c>
      <c r="J57">
        <v>9</v>
      </c>
      <c r="K57">
        <f t="shared" si="2"/>
        <v>45</v>
      </c>
      <c r="L57">
        <v>10</v>
      </c>
      <c r="M57">
        <f t="shared" si="3"/>
        <v>70</v>
      </c>
      <c r="N57">
        <v>10</v>
      </c>
      <c r="O57">
        <f t="shared" si="4"/>
        <v>70</v>
      </c>
      <c r="P57">
        <v>8</v>
      </c>
      <c r="Q57">
        <f t="shared" si="5"/>
        <v>56</v>
      </c>
      <c r="R57">
        <v>57</v>
      </c>
      <c r="S57">
        <f t="shared" si="6"/>
        <v>349</v>
      </c>
      <c r="T57">
        <f t="shared" si="7"/>
        <v>11.633333333333333</v>
      </c>
      <c r="U57">
        <f t="shared" si="8"/>
        <v>12</v>
      </c>
      <c r="V57" s="18">
        <f t="shared" si="9"/>
        <v>6.9800000000000001E-2</v>
      </c>
      <c r="W57">
        <v>20.508610999999998</v>
      </c>
      <c r="X57">
        <v>-98.587499899999997</v>
      </c>
      <c r="Y57">
        <v>543009.66753414518</v>
      </c>
      <c r="Z57">
        <v>2267820.0622903164</v>
      </c>
      <c r="AA57" s="15" t="s">
        <v>5612</v>
      </c>
    </row>
    <row r="58" spans="1:27" x14ac:dyDescent="0.3">
      <c r="A58" t="s">
        <v>5196</v>
      </c>
      <c r="B58" t="s">
        <v>3723</v>
      </c>
      <c r="C58" t="s">
        <v>2078</v>
      </c>
      <c r="D58" t="s">
        <v>5154</v>
      </c>
      <c r="E58" t="s">
        <v>549</v>
      </c>
      <c r="F58">
        <v>16</v>
      </c>
      <c r="G58">
        <f t="shared" si="0"/>
        <v>96</v>
      </c>
      <c r="H58">
        <v>20</v>
      </c>
      <c r="I58">
        <f t="shared" si="1"/>
        <v>100</v>
      </c>
      <c r="J58">
        <v>23</v>
      </c>
      <c r="K58">
        <f t="shared" si="2"/>
        <v>115</v>
      </c>
      <c r="L58">
        <v>12</v>
      </c>
      <c r="M58">
        <f t="shared" si="3"/>
        <v>84</v>
      </c>
      <c r="N58">
        <v>22</v>
      </c>
      <c r="O58">
        <f t="shared" si="4"/>
        <v>154</v>
      </c>
      <c r="P58">
        <v>20</v>
      </c>
      <c r="Q58">
        <f t="shared" si="5"/>
        <v>140</v>
      </c>
      <c r="R58">
        <v>113</v>
      </c>
      <c r="S58">
        <f t="shared" si="6"/>
        <v>689</v>
      </c>
      <c r="T58">
        <f t="shared" si="7"/>
        <v>22.966666666666665</v>
      </c>
      <c r="U58">
        <f t="shared" si="8"/>
        <v>23</v>
      </c>
      <c r="V58" s="18">
        <f t="shared" si="9"/>
        <v>0.13780000000000001</v>
      </c>
      <c r="W58">
        <v>20.626111000000002</v>
      </c>
      <c r="X58">
        <v>-98.618611000000001</v>
      </c>
      <c r="Y58">
        <v>539735.39566065778</v>
      </c>
      <c r="Z58">
        <v>2280815.7993682888</v>
      </c>
      <c r="AA58" s="15" t="s">
        <v>5625</v>
      </c>
    </row>
    <row r="59" spans="1:27" x14ac:dyDescent="0.3">
      <c r="A59" t="s">
        <v>5196</v>
      </c>
      <c r="B59" t="s">
        <v>3977</v>
      </c>
      <c r="C59" t="s">
        <v>267</v>
      </c>
      <c r="D59" t="s">
        <v>5154</v>
      </c>
      <c r="E59" t="s">
        <v>5155</v>
      </c>
      <c r="F59">
        <v>42</v>
      </c>
      <c r="G59">
        <f t="shared" si="0"/>
        <v>252</v>
      </c>
      <c r="H59">
        <v>49</v>
      </c>
      <c r="I59">
        <f t="shared" si="1"/>
        <v>245</v>
      </c>
      <c r="J59">
        <v>51</v>
      </c>
      <c r="K59">
        <f t="shared" si="2"/>
        <v>255</v>
      </c>
      <c r="L59">
        <v>40</v>
      </c>
      <c r="M59">
        <f t="shared" si="3"/>
        <v>280</v>
      </c>
      <c r="N59">
        <v>45</v>
      </c>
      <c r="O59">
        <f t="shared" si="4"/>
        <v>315</v>
      </c>
      <c r="P59">
        <v>57</v>
      </c>
      <c r="Q59">
        <f t="shared" si="5"/>
        <v>399</v>
      </c>
      <c r="R59">
        <v>284</v>
      </c>
      <c r="S59">
        <f t="shared" si="6"/>
        <v>1746</v>
      </c>
      <c r="T59">
        <f t="shared" si="7"/>
        <v>58.2</v>
      </c>
      <c r="U59">
        <f t="shared" si="8"/>
        <v>59</v>
      </c>
      <c r="V59" s="18">
        <f t="shared" si="9"/>
        <v>0.34920000000000001</v>
      </c>
      <c r="W59">
        <v>20.6413884</v>
      </c>
      <c r="X59">
        <v>-98.664921000000007</v>
      </c>
      <c r="Y59">
        <v>534907.01287712774</v>
      </c>
      <c r="Z59">
        <v>2282495.9137896709</v>
      </c>
      <c r="AA59" s="15" t="s">
        <v>5780</v>
      </c>
    </row>
    <row r="60" spans="1:27" x14ac:dyDescent="0.3">
      <c r="A60" t="s">
        <v>5196</v>
      </c>
      <c r="B60" t="s">
        <v>4347</v>
      </c>
      <c r="C60" t="s">
        <v>4348</v>
      </c>
      <c r="D60" t="s">
        <v>5154</v>
      </c>
      <c r="E60" t="s">
        <v>5155</v>
      </c>
      <c r="F60">
        <v>21</v>
      </c>
      <c r="G60">
        <f t="shared" si="0"/>
        <v>126</v>
      </c>
      <c r="H60">
        <v>25</v>
      </c>
      <c r="I60">
        <f t="shared" si="1"/>
        <v>125</v>
      </c>
      <c r="J60">
        <v>17</v>
      </c>
      <c r="K60">
        <f t="shared" si="2"/>
        <v>85</v>
      </c>
      <c r="L60">
        <v>21</v>
      </c>
      <c r="M60">
        <f t="shared" si="3"/>
        <v>147</v>
      </c>
      <c r="N60">
        <v>21</v>
      </c>
      <c r="O60">
        <f t="shared" si="4"/>
        <v>147</v>
      </c>
      <c r="P60">
        <v>20</v>
      </c>
      <c r="Q60">
        <f t="shared" si="5"/>
        <v>140</v>
      </c>
      <c r="R60">
        <v>125</v>
      </c>
      <c r="S60">
        <f t="shared" si="6"/>
        <v>770</v>
      </c>
      <c r="T60">
        <f t="shared" si="7"/>
        <v>25.666666666666668</v>
      </c>
      <c r="U60">
        <f t="shared" si="8"/>
        <v>26</v>
      </c>
      <c r="V60" s="18">
        <f t="shared" si="9"/>
        <v>0.154</v>
      </c>
      <c r="W60">
        <v>20.648524500000001</v>
      </c>
      <c r="X60">
        <v>-98.657672399999996</v>
      </c>
      <c r="Y60">
        <v>535660.48225945723</v>
      </c>
      <c r="Z60">
        <v>2283287.2371564037</v>
      </c>
      <c r="AA60" s="15" t="s">
        <v>5625</v>
      </c>
    </row>
    <row r="61" spans="1:27" x14ac:dyDescent="0.3">
      <c r="V61" s="3">
        <f>SUM(V2:V60)</f>
        <v>7.9141999999999975</v>
      </c>
      <c r="AA61" s="15"/>
    </row>
    <row r="62" spans="1:27" x14ac:dyDescent="0.3">
      <c r="AA62" s="15"/>
    </row>
    <row r="63" spans="1:27" x14ac:dyDescent="0.3">
      <c r="AA63" s="15"/>
    </row>
    <row r="64" spans="1:27" x14ac:dyDescent="0.3">
      <c r="AA64" s="15"/>
    </row>
    <row r="65" spans="27:27" x14ac:dyDescent="0.3">
      <c r="AA65" s="15"/>
    </row>
    <row r="66" spans="27:27" x14ac:dyDescent="0.3">
      <c r="AA66" s="15"/>
    </row>
    <row r="67" spans="27:27" x14ac:dyDescent="0.3">
      <c r="AA67" s="15"/>
    </row>
    <row r="68" spans="27:27" x14ac:dyDescent="0.3">
      <c r="AA68" s="15"/>
    </row>
    <row r="69" spans="27:27" x14ac:dyDescent="0.3">
      <c r="AA69" s="15"/>
    </row>
    <row r="70" spans="27:27" x14ac:dyDescent="0.3">
      <c r="AA70" s="15"/>
    </row>
    <row r="71" spans="27:27" x14ac:dyDescent="0.3">
      <c r="AA71" s="15"/>
    </row>
    <row r="72" spans="27:27" x14ac:dyDescent="0.3">
      <c r="AA72" s="15"/>
    </row>
    <row r="73" spans="27:27" x14ac:dyDescent="0.3">
      <c r="AA73" s="15"/>
    </row>
    <row r="74" spans="27:27" x14ac:dyDescent="0.3">
      <c r="AA74" s="15"/>
    </row>
  </sheetData>
  <autoFilter ref="A1:AF61" xr:uid="{B94A0E53-F56B-40CB-9425-E7FCFD5F28F7}"/>
  <mergeCells count="1">
    <mergeCell ref="AB6:AD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D5DE-78FC-4FCF-B823-83E31456C697}">
  <dimension ref="B1:D280"/>
  <sheetViews>
    <sheetView zoomScale="85" zoomScaleNormal="55" workbookViewId="0">
      <selection activeCell="E4" sqref="E4"/>
    </sheetView>
  </sheetViews>
  <sheetFormatPr baseColWidth="10" defaultColWidth="11.44140625" defaultRowHeight="14.4" x14ac:dyDescent="0.3"/>
  <cols>
    <col min="1" max="1" width="11.44140625" style="19"/>
    <col min="2" max="2" width="28.88671875" style="16" customWidth="1"/>
    <col min="3" max="3" width="21.44140625" style="16" customWidth="1"/>
    <col min="4" max="4" width="26.6640625" style="16" customWidth="1"/>
    <col min="5" max="16384" width="11.44140625" style="19"/>
  </cols>
  <sheetData>
    <row r="1" spans="2:4" ht="15.75" customHeight="1" thickBot="1" x14ac:dyDescent="0.35">
      <c r="B1" s="29" t="s">
        <v>5786</v>
      </c>
      <c r="C1" s="29" t="s">
        <v>5636</v>
      </c>
      <c r="D1" s="32" t="s">
        <v>5787</v>
      </c>
    </row>
    <row r="2" spans="2:4" x14ac:dyDescent="0.3">
      <c r="B2" s="55" t="s">
        <v>5634</v>
      </c>
      <c r="C2" s="22">
        <v>1</v>
      </c>
      <c r="D2" s="23">
        <v>5</v>
      </c>
    </row>
    <row r="3" spans="2:4" ht="18.75" customHeight="1" x14ac:dyDescent="0.3">
      <c r="B3" s="56"/>
      <c r="C3" s="20">
        <v>2</v>
      </c>
      <c r="D3" s="24">
        <v>10</v>
      </c>
    </row>
    <row r="4" spans="2:4" ht="19.5" customHeight="1" x14ac:dyDescent="0.3">
      <c r="B4" s="56"/>
      <c r="C4" s="20">
        <v>3</v>
      </c>
      <c r="D4" s="24">
        <v>11</v>
      </c>
    </row>
    <row r="5" spans="2:4" ht="21.75" customHeight="1" x14ac:dyDescent="0.3">
      <c r="B5" s="56"/>
      <c r="C5" s="20">
        <v>4</v>
      </c>
      <c r="D5" s="24">
        <v>12</v>
      </c>
    </row>
    <row r="6" spans="2:4" ht="20.25" customHeight="1" x14ac:dyDescent="0.3">
      <c r="B6" s="56"/>
      <c r="C6" s="20">
        <v>5</v>
      </c>
      <c r="D6" s="24">
        <v>12</v>
      </c>
    </row>
    <row r="7" spans="2:4" ht="20.25" customHeight="1" x14ac:dyDescent="0.3">
      <c r="B7" s="56"/>
      <c r="C7" s="20">
        <v>6</v>
      </c>
      <c r="D7" s="24">
        <v>13</v>
      </c>
    </row>
    <row r="8" spans="2:4" ht="20.25" customHeight="1" x14ac:dyDescent="0.3">
      <c r="B8" s="56"/>
      <c r="C8" s="20">
        <v>7</v>
      </c>
      <c r="D8" s="24">
        <v>9</v>
      </c>
    </row>
    <row r="9" spans="2:4" ht="20.25" customHeight="1" x14ac:dyDescent="0.3">
      <c r="B9" s="56"/>
      <c r="C9" s="20">
        <v>8</v>
      </c>
      <c r="D9" s="24">
        <v>20</v>
      </c>
    </row>
    <row r="10" spans="2:4" ht="20.25" customHeight="1" x14ac:dyDescent="0.3">
      <c r="B10" s="56"/>
      <c r="C10" s="20">
        <v>9</v>
      </c>
      <c r="D10" s="24">
        <v>16</v>
      </c>
    </row>
    <row r="11" spans="2:4" ht="20.25" customHeight="1" x14ac:dyDescent="0.3">
      <c r="B11" s="56"/>
      <c r="C11" s="20">
        <v>10</v>
      </c>
      <c r="D11" s="24">
        <v>14</v>
      </c>
    </row>
    <row r="12" spans="2:4" ht="20.25" customHeight="1" x14ac:dyDescent="0.3">
      <c r="B12" s="56"/>
      <c r="C12" s="20">
        <v>11</v>
      </c>
      <c r="D12" s="24">
        <v>9</v>
      </c>
    </row>
    <row r="13" spans="2:4" ht="20.25" customHeight="1" x14ac:dyDescent="0.3">
      <c r="B13" s="56"/>
      <c r="C13" s="20">
        <v>12</v>
      </c>
      <c r="D13" s="24">
        <v>9</v>
      </c>
    </row>
    <row r="14" spans="2:4" ht="20.25" customHeight="1" x14ac:dyDescent="0.3">
      <c r="B14" s="56"/>
      <c r="C14" s="20">
        <v>20</v>
      </c>
      <c r="D14" s="24">
        <v>10</v>
      </c>
    </row>
    <row r="15" spans="2:4" ht="20.25" customHeight="1" x14ac:dyDescent="0.3">
      <c r="B15" s="56"/>
      <c r="C15" s="20">
        <v>28</v>
      </c>
      <c r="D15" s="24">
        <v>11</v>
      </c>
    </row>
    <row r="16" spans="2:4" ht="20.25" customHeight="1" x14ac:dyDescent="0.3">
      <c r="B16" s="56"/>
      <c r="C16" s="20">
        <v>45</v>
      </c>
      <c r="D16" s="24">
        <v>7</v>
      </c>
    </row>
    <row r="17" spans="2:4" ht="20.25" customHeight="1" x14ac:dyDescent="0.3">
      <c r="B17" s="56"/>
      <c r="C17" s="20">
        <v>46</v>
      </c>
      <c r="D17" s="24">
        <v>9</v>
      </c>
    </row>
    <row r="18" spans="2:4" ht="20.25" customHeight="1" x14ac:dyDescent="0.3">
      <c r="B18" s="56"/>
      <c r="C18" s="20">
        <v>47</v>
      </c>
      <c r="D18" s="24">
        <v>8</v>
      </c>
    </row>
    <row r="19" spans="2:4" ht="20.25" customHeight="1" x14ac:dyDescent="0.3">
      <c r="B19" s="56"/>
      <c r="C19" s="20">
        <v>48</v>
      </c>
      <c r="D19" s="24">
        <v>8</v>
      </c>
    </row>
    <row r="20" spans="2:4" ht="20.25" customHeight="1" x14ac:dyDescent="0.3">
      <c r="B20" s="56"/>
      <c r="C20" s="20">
        <v>53</v>
      </c>
      <c r="D20" s="24">
        <v>8</v>
      </c>
    </row>
    <row r="21" spans="2:4" ht="20.25" customHeight="1" x14ac:dyDescent="0.3">
      <c r="B21" s="56"/>
      <c r="C21" s="20">
        <v>59</v>
      </c>
      <c r="D21" s="24">
        <v>26</v>
      </c>
    </row>
    <row r="22" spans="2:4" ht="20.25" customHeight="1" x14ac:dyDescent="0.3">
      <c r="B22" s="56"/>
      <c r="C22" s="20">
        <v>60</v>
      </c>
      <c r="D22" s="24">
        <v>12</v>
      </c>
    </row>
    <row r="23" spans="2:4" ht="20.25" customHeight="1" x14ac:dyDescent="0.3">
      <c r="B23" s="56"/>
      <c r="C23" s="20">
        <v>62</v>
      </c>
      <c r="D23" s="24">
        <v>8</v>
      </c>
    </row>
    <row r="24" spans="2:4" ht="20.25" customHeight="1" x14ac:dyDescent="0.3">
      <c r="B24" s="56"/>
      <c r="C24" s="20">
        <v>82</v>
      </c>
      <c r="D24" s="24">
        <v>15</v>
      </c>
    </row>
    <row r="25" spans="2:4" ht="20.25" customHeight="1" x14ac:dyDescent="0.3">
      <c r="B25" s="56"/>
      <c r="C25" s="20">
        <v>83</v>
      </c>
      <c r="D25" s="24">
        <v>9</v>
      </c>
    </row>
    <row r="26" spans="2:4" ht="20.25" customHeight="1" x14ac:dyDescent="0.3">
      <c r="B26" s="56"/>
      <c r="C26" s="20">
        <v>123</v>
      </c>
      <c r="D26" s="24">
        <v>10</v>
      </c>
    </row>
    <row r="27" spans="2:4" ht="20.25" customHeight="1" x14ac:dyDescent="0.3">
      <c r="B27" s="56"/>
      <c r="C27" s="20">
        <v>125</v>
      </c>
      <c r="D27" s="24">
        <v>10</v>
      </c>
    </row>
    <row r="28" spans="2:4" ht="20.25" customHeight="1" x14ac:dyDescent="0.3">
      <c r="B28" s="56"/>
      <c r="C28" s="20">
        <v>126</v>
      </c>
      <c r="D28" s="24">
        <v>6</v>
      </c>
    </row>
    <row r="29" spans="2:4" ht="20.25" customHeight="1" x14ac:dyDescent="0.3">
      <c r="B29" s="56"/>
      <c r="C29" s="20">
        <v>138</v>
      </c>
      <c r="D29" s="24">
        <v>9</v>
      </c>
    </row>
    <row r="30" spans="2:4" ht="20.25" customHeight="1" x14ac:dyDescent="0.3">
      <c r="B30" s="56"/>
      <c r="C30" s="20">
        <v>143</v>
      </c>
      <c r="D30" s="24">
        <v>9</v>
      </c>
    </row>
    <row r="31" spans="2:4" ht="20.25" customHeight="1" x14ac:dyDescent="0.3">
      <c r="B31" s="56"/>
      <c r="C31" s="20">
        <v>148</v>
      </c>
      <c r="D31" s="24">
        <v>11</v>
      </c>
    </row>
    <row r="32" spans="2:4" ht="20.25" customHeight="1" x14ac:dyDescent="0.3">
      <c r="B32" s="56"/>
      <c r="C32" s="20">
        <v>155</v>
      </c>
      <c r="D32" s="24">
        <v>13</v>
      </c>
    </row>
    <row r="33" spans="2:4" ht="20.25" customHeight="1" x14ac:dyDescent="0.3">
      <c r="B33" s="56"/>
      <c r="C33" s="20">
        <v>159</v>
      </c>
      <c r="D33" s="24">
        <v>11</v>
      </c>
    </row>
    <row r="34" spans="2:4" ht="20.25" customHeight="1" x14ac:dyDescent="0.3">
      <c r="B34" s="56"/>
      <c r="C34" s="20">
        <v>160</v>
      </c>
      <c r="D34" s="24">
        <v>13</v>
      </c>
    </row>
    <row r="35" spans="2:4" ht="20.25" customHeight="1" x14ac:dyDescent="0.3">
      <c r="B35" s="56"/>
      <c r="C35" s="20">
        <v>169</v>
      </c>
      <c r="D35" s="24">
        <v>5</v>
      </c>
    </row>
    <row r="36" spans="2:4" ht="20.25" customHeight="1" x14ac:dyDescent="0.3">
      <c r="B36" s="56"/>
      <c r="C36" s="20">
        <v>175</v>
      </c>
      <c r="D36" s="24">
        <v>11</v>
      </c>
    </row>
    <row r="37" spans="2:4" ht="20.25" customHeight="1" thickBot="1" x14ac:dyDescent="0.35">
      <c r="B37" s="57"/>
      <c r="C37" s="25">
        <v>188</v>
      </c>
      <c r="D37" s="26">
        <v>13</v>
      </c>
    </row>
    <row r="38" spans="2:4" ht="24" customHeight="1" x14ac:dyDescent="0.3">
      <c r="B38" s="54" t="s">
        <v>5635</v>
      </c>
      <c r="C38" s="28">
        <v>23</v>
      </c>
      <c r="D38" s="30">
        <v>9</v>
      </c>
    </row>
    <row r="39" spans="2:4" ht="15" customHeight="1" x14ac:dyDescent="0.3">
      <c r="B39" s="54"/>
      <c r="C39" s="20">
        <v>62</v>
      </c>
      <c r="D39" s="24">
        <v>10</v>
      </c>
    </row>
    <row r="40" spans="2:4" ht="15" customHeight="1" x14ac:dyDescent="0.3">
      <c r="B40" s="54"/>
      <c r="C40" s="20">
        <v>95</v>
      </c>
      <c r="D40" s="24">
        <v>12</v>
      </c>
    </row>
    <row r="41" spans="2:4" ht="15" customHeight="1" x14ac:dyDescent="0.3">
      <c r="B41" s="54"/>
      <c r="C41" s="20">
        <v>176</v>
      </c>
      <c r="D41" s="24">
        <v>8</v>
      </c>
    </row>
    <row r="42" spans="2:4" ht="15.75" customHeight="1" thickBot="1" x14ac:dyDescent="0.35">
      <c r="B42" s="59"/>
      <c r="C42" s="25">
        <v>178</v>
      </c>
      <c r="D42" s="26">
        <v>7</v>
      </c>
    </row>
    <row r="43" spans="2:4" ht="15" customHeight="1" x14ac:dyDescent="0.3">
      <c r="B43" s="54" t="s">
        <v>5783</v>
      </c>
      <c r="C43" s="28">
        <v>4</v>
      </c>
      <c r="D43" s="30">
        <f>COUNTIF('SR 02 IXMIQUILPAN'!$AA$2:$AA$458,C43)</f>
        <v>6</v>
      </c>
    </row>
    <row r="44" spans="2:4" ht="15" customHeight="1" x14ac:dyDescent="0.3">
      <c r="B44" s="54"/>
      <c r="C44" s="20">
        <v>9</v>
      </c>
      <c r="D44" s="24">
        <f>COUNTIF('SR 02 IXMIQUILPAN'!$AA$2:$AA$458,C44)</f>
        <v>13</v>
      </c>
    </row>
    <row r="45" spans="2:4" ht="15" customHeight="1" x14ac:dyDescent="0.3">
      <c r="B45" s="54"/>
      <c r="C45" s="20">
        <v>10</v>
      </c>
      <c r="D45" s="24">
        <f>COUNTIF('SR 02 IXMIQUILPAN'!$AA$2:$AA$458,C45)</f>
        <v>5</v>
      </c>
    </row>
    <row r="46" spans="2:4" ht="15" customHeight="1" x14ac:dyDescent="0.3">
      <c r="B46" s="54"/>
      <c r="C46" s="20">
        <v>13</v>
      </c>
      <c r="D46" s="24">
        <f>COUNTIF('SR 02 IXMIQUILPAN'!$AA$2:$AA$458,C46)</f>
        <v>9</v>
      </c>
    </row>
    <row r="47" spans="2:4" ht="15.75" customHeight="1" x14ac:dyDescent="0.3">
      <c r="B47" s="54"/>
      <c r="C47" s="20">
        <v>14</v>
      </c>
      <c r="D47" s="24">
        <f>COUNTIF('SR 02 IXMIQUILPAN'!$AA$2:$AA$458,C47)</f>
        <v>17</v>
      </c>
    </row>
    <row r="48" spans="2:4" ht="15" customHeight="1" x14ac:dyDescent="0.3">
      <c r="B48" s="54"/>
      <c r="C48" s="20">
        <v>15</v>
      </c>
      <c r="D48" s="24">
        <f>COUNTIF('SR 02 IXMIQUILPAN'!$AA$2:$AA$458,C48)</f>
        <v>10</v>
      </c>
    </row>
    <row r="49" spans="2:4" ht="15" customHeight="1" x14ac:dyDescent="0.3">
      <c r="B49" s="54"/>
      <c r="C49" s="20">
        <v>16</v>
      </c>
      <c r="D49" s="24">
        <f>COUNTIF('SR 02 IXMIQUILPAN'!$AA$2:$AA$458,C49)</f>
        <v>8</v>
      </c>
    </row>
    <row r="50" spans="2:4" ht="15" customHeight="1" x14ac:dyDescent="0.3">
      <c r="B50" s="54"/>
      <c r="C50" s="20">
        <v>17</v>
      </c>
      <c r="D50" s="24">
        <f>COUNTIF('SR 02 IXMIQUILPAN'!$AA$2:$AA$458,C50)</f>
        <v>14</v>
      </c>
    </row>
    <row r="51" spans="2:4" ht="15" customHeight="1" x14ac:dyDescent="0.3">
      <c r="B51" s="54"/>
      <c r="C51" s="20">
        <v>18</v>
      </c>
      <c r="D51" s="24">
        <f>COUNTIF('SR 02 IXMIQUILPAN'!$AA$2:$AA$458,C51)</f>
        <v>17</v>
      </c>
    </row>
    <row r="52" spans="2:4" ht="15.75" customHeight="1" x14ac:dyDescent="0.3">
      <c r="B52" s="54"/>
      <c r="C52" s="20">
        <v>19</v>
      </c>
      <c r="D52" s="24">
        <f>COUNTIF('SR 02 IXMIQUILPAN'!$AA$2:$AA$458,C52)</f>
        <v>10</v>
      </c>
    </row>
    <row r="53" spans="2:4" ht="15" customHeight="1" x14ac:dyDescent="0.3">
      <c r="B53" s="54"/>
      <c r="C53" s="20">
        <v>20</v>
      </c>
      <c r="D53" s="24">
        <f>COUNTIF('SR 02 IXMIQUILPAN'!$AA$2:$AA$458,C53)</f>
        <v>8</v>
      </c>
    </row>
    <row r="54" spans="2:4" ht="15" customHeight="1" x14ac:dyDescent="0.3">
      <c r="B54" s="54"/>
      <c r="C54" s="20">
        <v>21</v>
      </c>
      <c r="D54" s="24">
        <f>COUNTIF('SR 02 IXMIQUILPAN'!$AA$2:$AA$458,C54)</f>
        <v>4</v>
      </c>
    </row>
    <row r="55" spans="2:4" ht="15" customHeight="1" x14ac:dyDescent="0.3">
      <c r="B55" s="54"/>
      <c r="C55" s="20">
        <v>22</v>
      </c>
      <c r="D55" s="24">
        <f>COUNTIF('SR 02 IXMIQUILPAN'!$AA$2:$AA$458,C55)</f>
        <v>5</v>
      </c>
    </row>
    <row r="56" spans="2:4" ht="15" customHeight="1" x14ac:dyDescent="0.3">
      <c r="B56" s="54"/>
      <c r="C56" s="20">
        <v>23</v>
      </c>
      <c r="D56" s="24">
        <f>COUNTIF('SR 02 IXMIQUILPAN'!$AA$2:$AA$458,C56)</f>
        <v>12</v>
      </c>
    </row>
    <row r="57" spans="2:4" ht="15.75" customHeight="1" x14ac:dyDescent="0.3">
      <c r="B57" s="54"/>
      <c r="C57" s="20">
        <v>27</v>
      </c>
      <c r="D57" s="24">
        <f>COUNTIF('SR 02 IXMIQUILPAN'!$AA$2:$AA$458,C57)</f>
        <v>12</v>
      </c>
    </row>
    <row r="58" spans="2:4" x14ac:dyDescent="0.3">
      <c r="B58" s="54"/>
      <c r="C58" s="20">
        <v>36</v>
      </c>
      <c r="D58" s="24">
        <f>COUNTIF('SR 02 IXMIQUILPAN'!$AA$2:$AA$458,C58)</f>
        <v>14</v>
      </c>
    </row>
    <row r="59" spans="2:4" x14ac:dyDescent="0.3">
      <c r="B59" s="54"/>
      <c r="C59" s="20">
        <v>43</v>
      </c>
      <c r="D59" s="24">
        <f>COUNTIF('SR 02 IXMIQUILPAN'!$AA$2:$AA$458,C59)</f>
        <v>10</v>
      </c>
    </row>
    <row r="60" spans="2:4" x14ac:dyDescent="0.3">
      <c r="B60" s="54"/>
      <c r="C60" s="20">
        <v>45</v>
      </c>
      <c r="D60" s="24">
        <f>COUNTIF('SR 02 IXMIQUILPAN'!$AA$2:$AA$458,C60)</f>
        <v>12</v>
      </c>
    </row>
    <row r="61" spans="2:4" x14ac:dyDescent="0.3">
      <c r="B61" s="54"/>
      <c r="C61" s="20">
        <v>49</v>
      </c>
      <c r="D61" s="24">
        <f>COUNTIF('SR 02 IXMIQUILPAN'!$AA$2:$AA$458,C61)</f>
        <v>9</v>
      </c>
    </row>
    <row r="62" spans="2:4" x14ac:dyDescent="0.3">
      <c r="B62" s="54"/>
      <c r="C62" s="20">
        <v>50</v>
      </c>
      <c r="D62" s="24">
        <f>COUNTIF('SR 02 IXMIQUILPAN'!$AA$2:$AA$458,C62)</f>
        <v>16</v>
      </c>
    </row>
    <row r="63" spans="2:4" x14ac:dyDescent="0.3">
      <c r="B63" s="54"/>
      <c r="C63" s="20">
        <v>51</v>
      </c>
      <c r="D63" s="24">
        <f>COUNTIF('SR 02 IXMIQUILPAN'!$AA$2:$AA$458,C63)</f>
        <v>9</v>
      </c>
    </row>
    <row r="64" spans="2:4" x14ac:dyDescent="0.3">
      <c r="B64" s="54"/>
      <c r="C64" s="20">
        <v>52</v>
      </c>
      <c r="D64" s="24">
        <f>COUNTIF('SR 02 IXMIQUILPAN'!$AA$2:$AA$458,C64)</f>
        <v>10</v>
      </c>
    </row>
    <row r="65" spans="2:4" x14ac:dyDescent="0.3">
      <c r="B65" s="54"/>
      <c r="C65" s="20">
        <v>53</v>
      </c>
      <c r="D65" s="24">
        <f>COUNTIF('SR 02 IXMIQUILPAN'!$AA$2:$AA$458,C65)</f>
        <v>10</v>
      </c>
    </row>
    <row r="66" spans="2:4" x14ac:dyDescent="0.3">
      <c r="B66" s="54"/>
      <c r="C66" s="20">
        <v>54</v>
      </c>
      <c r="D66" s="24">
        <f>COUNTIF('SR 02 IXMIQUILPAN'!$AA$2:$AA$458,C66)</f>
        <v>19</v>
      </c>
    </row>
    <row r="67" spans="2:4" x14ac:dyDescent="0.3">
      <c r="B67" s="54"/>
      <c r="C67" s="20">
        <v>55</v>
      </c>
      <c r="D67" s="24">
        <f>COUNTIF('SR 02 IXMIQUILPAN'!$AA$2:$AA$458,C67)</f>
        <v>10</v>
      </c>
    </row>
    <row r="68" spans="2:4" x14ac:dyDescent="0.3">
      <c r="B68" s="54"/>
      <c r="C68" s="20">
        <v>57</v>
      </c>
      <c r="D68" s="24">
        <f>COUNTIF('SR 02 IXMIQUILPAN'!$AA$2:$AA$458,C68)</f>
        <v>16</v>
      </c>
    </row>
    <row r="69" spans="2:4" x14ac:dyDescent="0.3">
      <c r="B69" s="54"/>
      <c r="C69" s="20">
        <v>58</v>
      </c>
      <c r="D69" s="24">
        <f>COUNTIF('SR 02 IXMIQUILPAN'!$AA$2:$AA$458,C69)</f>
        <v>8</v>
      </c>
    </row>
    <row r="70" spans="2:4" x14ac:dyDescent="0.3">
      <c r="B70" s="54"/>
      <c r="C70" s="20">
        <v>61</v>
      </c>
      <c r="D70" s="24">
        <f>COUNTIF('SR 02 IXMIQUILPAN'!$AA$2:$AA$458,C70)</f>
        <v>6</v>
      </c>
    </row>
    <row r="71" spans="2:4" x14ac:dyDescent="0.3">
      <c r="B71" s="54"/>
      <c r="C71" s="20">
        <v>74</v>
      </c>
      <c r="D71" s="24">
        <f>COUNTIF('SR 02 IXMIQUILPAN'!$AA$2:$AA$458,C71)</f>
        <v>14</v>
      </c>
    </row>
    <row r="72" spans="2:4" x14ac:dyDescent="0.3">
      <c r="B72" s="54"/>
      <c r="C72" s="20">
        <v>78</v>
      </c>
      <c r="D72" s="24">
        <f>COUNTIF('SR 02 IXMIQUILPAN'!$AA$2:$AA$458,C72)</f>
        <v>8</v>
      </c>
    </row>
    <row r="73" spans="2:4" x14ac:dyDescent="0.3">
      <c r="B73" s="54"/>
      <c r="C73" s="20">
        <v>87</v>
      </c>
      <c r="D73" s="24">
        <f>COUNTIF('SR 02 IXMIQUILPAN'!$AA$2:$AA$458,C73)</f>
        <v>16</v>
      </c>
    </row>
    <row r="74" spans="2:4" x14ac:dyDescent="0.3">
      <c r="B74" s="54"/>
      <c r="C74" s="20">
        <v>92</v>
      </c>
      <c r="D74" s="24">
        <f>COUNTIF('SR 02 IXMIQUILPAN'!$AA$2:$AA$458,C74)</f>
        <v>11</v>
      </c>
    </row>
    <row r="75" spans="2:4" x14ac:dyDescent="0.3">
      <c r="B75" s="54"/>
      <c r="C75" s="20">
        <v>99</v>
      </c>
      <c r="D75" s="24">
        <f>COUNTIF('SR 02 IXMIQUILPAN'!$AA$2:$AA$458,C75)</f>
        <v>9</v>
      </c>
    </row>
    <row r="76" spans="2:4" x14ac:dyDescent="0.3">
      <c r="B76" s="54"/>
      <c r="C76" s="20">
        <v>101</v>
      </c>
      <c r="D76" s="24">
        <f>COUNTIF('SR 02 IXMIQUILPAN'!$AA$2:$AA$458,C76)</f>
        <v>8</v>
      </c>
    </row>
    <row r="77" spans="2:4" x14ac:dyDescent="0.3">
      <c r="B77" s="54"/>
      <c r="C77" s="20">
        <v>104</v>
      </c>
      <c r="D77" s="24">
        <f>COUNTIF('SR 02 IXMIQUILPAN'!$AA$2:$AA$458,C77)</f>
        <v>8</v>
      </c>
    </row>
    <row r="78" spans="2:4" x14ac:dyDescent="0.3">
      <c r="B78" s="54"/>
      <c r="C78" s="20">
        <v>113</v>
      </c>
      <c r="D78" s="24">
        <f>COUNTIF('SR 02 IXMIQUILPAN'!$AA$2:$AA$458,C78)</f>
        <v>9</v>
      </c>
    </row>
    <row r="79" spans="2:4" x14ac:dyDescent="0.3">
      <c r="B79" s="54"/>
      <c r="C79" s="20">
        <v>124</v>
      </c>
      <c r="D79" s="24">
        <f>COUNTIF('SR 02 IXMIQUILPAN'!$AA$2:$AA$458,C79)</f>
        <v>7</v>
      </c>
    </row>
    <row r="80" spans="2:4" x14ac:dyDescent="0.3">
      <c r="B80" s="54"/>
      <c r="C80" s="20">
        <v>131</v>
      </c>
      <c r="D80" s="24">
        <f>COUNTIF('SR 02 IXMIQUILPAN'!$AA$2:$AA$458,C80)</f>
        <v>11</v>
      </c>
    </row>
    <row r="81" spans="2:4" x14ac:dyDescent="0.3">
      <c r="B81" s="54"/>
      <c r="C81" s="20">
        <v>132</v>
      </c>
      <c r="D81" s="24">
        <f>COUNTIF('SR 02 IXMIQUILPAN'!$AA$2:$AA$458,C81)</f>
        <v>11</v>
      </c>
    </row>
    <row r="82" spans="2:4" x14ac:dyDescent="0.3">
      <c r="B82" s="54"/>
      <c r="C82" s="20">
        <v>133</v>
      </c>
      <c r="D82" s="24">
        <f>COUNTIF('SR 02 IXMIQUILPAN'!$AA$2:$AA$458,C82)</f>
        <v>11</v>
      </c>
    </row>
    <row r="83" spans="2:4" x14ac:dyDescent="0.3">
      <c r="B83" s="54"/>
      <c r="C83" s="20">
        <v>136</v>
      </c>
      <c r="D83" s="24">
        <f>COUNTIF('SR 02 IXMIQUILPAN'!$AA$2:$AA$458,C83)</f>
        <v>11</v>
      </c>
    </row>
    <row r="84" spans="2:4" x14ac:dyDescent="0.3">
      <c r="B84" s="54"/>
      <c r="C84" s="20">
        <v>152</v>
      </c>
      <c r="D84" s="24">
        <f>COUNTIF('SR 02 IXMIQUILPAN'!$AA$2:$AA$458,C84)</f>
        <v>9</v>
      </c>
    </row>
    <row r="85" spans="2:4" x14ac:dyDescent="0.3">
      <c r="B85" s="54"/>
      <c r="C85" s="20">
        <v>156</v>
      </c>
      <c r="D85" s="24">
        <f>COUNTIF('SR 02 IXMIQUILPAN'!$AA$2:$AA$458,C85)</f>
        <v>6</v>
      </c>
    </row>
    <row r="86" spans="2:4" ht="15" thickBot="1" x14ac:dyDescent="0.35">
      <c r="B86" s="54"/>
      <c r="C86" s="21">
        <v>195</v>
      </c>
      <c r="D86" s="27">
        <f>COUNTIF('SR 02 IXMIQUILPAN'!$AA$2:$AA$458,C86)</f>
        <v>8</v>
      </c>
    </row>
    <row r="87" spans="2:4" ht="15" customHeight="1" x14ac:dyDescent="0.3">
      <c r="B87" s="55" t="s">
        <v>5784</v>
      </c>
      <c r="C87" s="22">
        <v>7</v>
      </c>
      <c r="D87" s="23">
        <f>COUNTIF('SR 03 TULA DE ALLENDE'!$AA$2:$AA$211,C87)</f>
        <v>10</v>
      </c>
    </row>
    <row r="88" spans="2:4" ht="15" customHeight="1" x14ac:dyDescent="0.3">
      <c r="B88" s="56"/>
      <c r="C88" s="20">
        <v>11</v>
      </c>
      <c r="D88" s="24">
        <f>COUNTIF('SR 03 TULA DE ALLENDE'!$AA$2:$AA$211,C88)</f>
        <v>3</v>
      </c>
    </row>
    <row r="89" spans="2:4" ht="15" customHeight="1" x14ac:dyDescent="0.3">
      <c r="B89" s="56"/>
      <c r="C89" s="20">
        <v>21</v>
      </c>
      <c r="D89" s="24">
        <f>COUNTIF('SR 03 TULA DE ALLENDE'!$AA$2:$AA$211,C89)</f>
        <v>8</v>
      </c>
    </row>
    <row r="90" spans="2:4" ht="15" customHeight="1" x14ac:dyDescent="0.3">
      <c r="B90" s="56"/>
      <c r="C90" s="20">
        <v>29</v>
      </c>
      <c r="D90" s="24">
        <f>COUNTIF('SR 03 TULA DE ALLENDE'!$AA$2:$AA$211,C90)</f>
        <v>8</v>
      </c>
    </row>
    <row r="91" spans="2:4" ht="15" customHeight="1" x14ac:dyDescent="0.3">
      <c r="B91" s="56"/>
      <c r="C91" s="20">
        <v>47</v>
      </c>
      <c r="D91" s="24">
        <f>COUNTIF('SR 03 TULA DE ALLENDE'!$AA$2:$AA$211,C91)</f>
        <v>10</v>
      </c>
    </row>
    <row r="92" spans="2:4" ht="15" customHeight="1" x14ac:dyDescent="0.3">
      <c r="B92" s="56"/>
      <c r="C92" s="20">
        <v>56</v>
      </c>
      <c r="D92" s="24">
        <f>COUNTIF('SR 03 TULA DE ALLENDE'!$AA$2:$AA$211,C92)</f>
        <v>12</v>
      </c>
    </row>
    <row r="93" spans="2:4" ht="15" customHeight="1" x14ac:dyDescent="0.3">
      <c r="B93" s="56"/>
      <c r="C93" s="20">
        <v>68</v>
      </c>
      <c r="D93" s="24">
        <f>COUNTIF('SR 03 TULA DE ALLENDE'!$AA$2:$AA$211,C93)</f>
        <v>7</v>
      </c>
    </row>
    <row r="94" spans="2:4" ht="15" customHeight="1" x14ac:dyDescent="0.3">
      <c r="B94" s="56"/>
      <c r="C94" s="20">
        <v>73</v>
      </c>
      <c r="D94" s="24">
        <f>COUNTIF('SR 03 TULA DE ALLENDE'!$AA$2:$AA$211,C94)</f>
        <v>8</v>
      </c>
    </row>
    <row r="95" spans="2:4" ht="15" customHeight="1" x14ac:dyDescent="0.3">
      <c r="B95" s="56"/>
      <c r="C95" s="20">
        <v>76</v>
      </c>
      <c r="D95" s="24">
        <f>COUNTIF('SR 03 TULA DE ALLENDE'!$AA$2:$AA$211,C95)</f>
        <v>11</v>
      </c>
    </row>
    <row r="96" spans="2:4" ht="15" customHeight="1" x14ac:dyDescent="0.3">
      <c r="B96" s="56"/>
      <c r="C96" s="20">
        <v>86</v>
      </c>
      <c r="D96" s="24">
        <f>COUNTIF('SR 03 TULA DE ALLENDE'!$AA$2:$AA$211,C96)</f>
        <v>14</v>
      </c>
    </row>
    <row r="97" spans="2:4" ht="15" customHeight="1" x14ac:dyDescent="0.3">
      <c r="B97" s="56"/>
      <c r="C97" s="20">
        <v>106</v>
      </c>
      <c r="D97" s="24">
        <f>COUNTIF('SR 03 TULA DE ALLENDE'!$AA$2:$AA$211,C97)</f>
        <v>10</v>
      </c>
    </row>
    <row r="98" spans="2:4" ht="15" customHeight="1" x14ac:dyDescent="0.3">
      <c r="B98" s="56"/>
      <c r="C98" s="20">
        <v>110</v>
      </c>
      <c r="D98" s="24">
        <f>COUNTIF('SR 03 TULA DE ALLENDE'!$AA$2:$AA$211,C98)</f>
        <v>11</v>
      </c>
    </row>
    <row r="99" spans="2:4" ht="15" customHeight="1" x14ac:dyDescent="0.3">
      <c r="B99" s="56"/>
      <c r="C99" s="20">
        <v>116</v>
      </c>
      <c r="D99" s="24">
        <f>COUNTIF('SR 03 TULA DE ALLENDE'!$AA$2:$AA$211,C99)</f>
        <v>9</v>
      </c>
    </row>
    <row r="100" spans="2:4" ht="15" customHeight="1" x14ac:dyDescent="0.3">
      <c r="B100" s="56"/>
      <c r="C100" s="20">
        <v>122</v>
      </c>
      <c r="D100" s="24">
        <f>COUNTIF('SR 03 TULA DE ALLENDE'!$AA$2:$AA$211,C100)</f>
        <v>13</v>
      </c>
    </row>
    <row r="101" spans="2:4" ht="15" customHeight="1" x14ac:dyDescent="0.3">
      <c r="B101" s="56"/>
      <c r="C101" s="20">
        <v>149</v>
      </c>
      <c r="D101" s="24">
        <f>COUNTIF('SR 03 TULA DE ALLENDE'!$AA$2:$AA$211,C101)</f>
        <v>7</v>
      </c>
    </row>
    <row r="102" spans="2:4" ht="15" customHeight="1" x14ac:dyDescent="0.3">
      <c r="B102" s="56"/>
      <c r="C102" s="20">
        <v>150</v>
      </c>
      <c r="D102" s="24">
        <f>COUNTIF('SR 03 TULA DE ALLENDE'!$AA$2:$AA$211,C102)</f>
        <v>12</v>
      </c>
    </row>
    <row r="103" spans="2:4" ht="15" customHeight="1" x14ac:dyDescent="0.3">
      <c r="B103" s="56"/>
      <c r="C103" s="20">
        <v>151</v>
      </c>
      <c r="D103" s="24">
        <f>COUNTIF('SR 03 TULA DE ALLENDE'!$AA$2:$AA$211,C103)</f>
        <v>12</v>
      </c>
    </row>
    <row r="104" spans="2:4" ht="15" customHeight="1" x14ac:dyDescent="0.3">
      <c r="B104" s="56"/>
      <c r="C104" s="20">
        <v>153</v>
      </c>
      <c r="D104" s="24">
        <f>COUNTIF('SR 03 TULA DE ALLENDE'!$AA$2:$AA$211,C104)</f>
        <v>12</v>
      </c>
    </row>
    <row r="105" spans="2:4" ht="15" customHeight="1" x14ac:dyDescent="0.3">
      <c r="B105" s="56"/>
      <c r="C105" s="20">
        <v>162</v>
      </c>
      <c r="D105" s="24">
        <f>COUNTIF('SR 03 TULA DE ALLENDE'!$AA$2:$AA$211,C105)</f>
        <v>12</v>
      </c>
    </row>
    <row r="106" spans="2:4" ht="15" customHeight="1" x14ac:dyDescent="0.3">
      <c r="B106" s="56"/>
      <c r="C106" s="20">
        <v>177</v>
      </c>
      <c r="D106" s="24">
        <f>COUNTIF('SR 03 TULA DE ALLENDE'!$AA$2:$AA$211,C106)</f>
        <v>10</v>
      </c>
    </row>
    <row r="107" spans="2:4" ht="15" customHeight="1" thickBot="1" x14ac:dyDescent="0.35">
      <c r="B107" s="58"/>
      <c r="C107" s="21">
        <v>197</v>
      </c>
      <c r="D107" s="27">
        <f>COUNTIF('SR 03 TULA DE ALLENDE'!$AA$2:$AA$211,C107)</f>
        <v>10</v>
      </c>
    </row>
    <row r="108" spans="2:4" ht="15" customHeight="1" x14ac:dyDescent="0.3">
      <c r="B108" s="55" t="s">
        <v>5785</v>
      </c>
      <c r="C108" s="22">
        <v>5</v>
      </c>
      <c r="D108" s="23">
        <f>COUNTIF('SR 04 TULANCINGO'!$AA$2:$AA$326,C108)</f>
        <v>6</v>
      </c>
    </row>
    <row r="109" spans="2:4" ht="15" customHeight="1" x14ac:dyDescent="0.3">
      <c r="B109" s="56"/>
      <c r="C109" s="20">
        <v>6</v>
      </c>
      <c r="D109" s="24">
        <f>COUNTIF('SR 04 TULANCINGO'!$AA$2:$AA$326,C109)</f>
        <v>16</v>
      </c>
    </row>
    <row r="110" spans="2:4" ht="15" customHeight="1" x14ac:dyDescent="0.3">
      <c r="B110" s="56"/>
      <c r="C110" s="20">
        <v>13</v>
      </c>
      <c r="D110" s="24">
        <f>COUNTIF('SR 04 TULANCINGO'!$AA$2:$AA$326,C110)</f>
        <v>6</v>
      </c>
    </row>
    <row r="111" spans="2:4" ht="15" customHeight="1" x14ac:dyDescent="0.3">
      <c r="B111" s="56"/>
      <c r="C111" s="20">
        <v>22</v>
      </c>
      <c r="D111" s="24">
        <f>COUNTIF('SR 04 TULANCINGO'!$AA$2:$AA$326,C111)</f>
        <v>11</v>
      </c>
    </row>
    <row r="112" spans="2:4" ht="15" customHeight="1" x14ac:dyDescent="0.3">
      <c r="B112" s="56"/>
      <c r="C112" s="20">
        <v>31</v>
      </c>
      <c r="D112" s="24">
        <f>COUNTIF('SR 04 TULANCINGO'!$AA$2:$AA$326,C112)</f>
        <v>13</v>
      </c>
    </row>
    <row r="113" spans="2:4" ht="15" customHeight="1" x14ac:dyDescent="0.3">
      <c r="B113" s="56"/>
      <c r="C113" s="20">
        <v>39</v>
      </c>
      <c r="D113" s="24">
        <f>COUNTIF('SR 04 TULANCINGO'!$AA$2:$AA$326,C113)</f>
        <v>13</v>
      </c>
    </row>
    <row r="114" spans="2:4" ht="15" customHeight="1" x14ac:dyDescent="0.3">
      <c r="B114" s="56"/>
      <c r="C114" s="20">
        <v>41</v>
      </c>
      <c r="D114" s="24">
        <f>COUNTIF('SR 04 TULANCINGO'!$AA$2:$AA$326,C114)</f>
        <v>13</v>
      </c>
    </row>
    <row r="115" spans="2:4" ht="15" customHeight="1" x14ac:dyDescent="0.3">
      <c r="B115" s="56"/>
      <c r="C115" s="20">
        <v>42</v>
      </c>
      <c r="D115" s="24">
        <f>COUNTIF('SR 04 TULANCINGO'!$AA$2:$AA$326,C115)</f>
        <v>11</v>
      </c>
    </row>
    <row r="116" spans="2:4" ht="15" customHeight="1" x14ac:dyDescent="0.3">
      <c r="B116" s="56"/>
      <c r="C116" s="20">
        <v>43</v>
      </c>
      <c r="D116" s="24">
        <f>COUNTIF('SR 04 TULANCINGO'!$AA$2:$AA$326,C116)</f>
        <v>14</v>
      </c>
    </row>
    <row r="117" spans="2:4" ht="15" customHeight="1" x14ac:dyDescent="0.3">
      <c r="B117" s="56"/>
      <c r="C117" s="20">
        <v>58</v>
      </c>
      <c r="D117" s="24">
        <f>COUNTIF('SR 04 TULANCINGO'!$AA$2:$AA$326,C117)</f>
        <v>7</v>
      </c>
    </row>
    <row r="118" spans="2:4" ht="15" customHeight="1" x14ac:dyDescent="0.3">
      <c r="B118" s="56"/>
      <c r="C118" s="20">
        <v>64</v>
      </c>
      <c r="D118" s="24">
        <f>COUNTIF('SR 04 TULANCINGO'!$AA$2:$AA$326,C118)</f>
        <v>15</v>
      </c>
    </row>
    <row r="119" spans="2:4" ht="15" customHeight="1" x14ac:dyDescent="0.3">
      <c r="B119" s="56"/>
      <c r="C119" s="20">
        <v>69</v>
      </c>
      <c r="D119" s="24">
        <f>COUNTIF('SR 04 TULANCINGO'!$AA$2:$AA$326,C119)</f>
        <v>14</v>
      </c>
    </row>
    <row r="120" spans="2:4" ht="15" customHeight="1" x14ac:dyDescent="0.3">
      <c r="B120" s="56"/>
      <c r="C120" s="20">
        <v>79</v>
      </c>
      <c r="D120" s="24">
        <f>COUNTIF('SR 04 TULANCINGO'!$AA$2:$AA$326,C120)</f>
        <v>12</v>
      </c>
    </row>
    <row r="121" spans="2:4" ht="15" customHeight="1" x14ac:dyDescent="0.3">
      <c r="B121" s="56"/>
      <c r="C121" s="20">
        <v>85</v>
      </c>
      <c r="D121" s="24">
        <f>COUNTIF('SR 04 TULANCINGO'!$AA$2:$AA$326,C121)</f>
        <v>10</v>
      </c>
    </row>
    <row r="122" spans="2:4" ht="15" customHeight="1" x14ac:dyDescent="0.3">
      <c r="B122" s="56"/>
      <c r="C122" s="20">
        <v>88</v>
      </c>
      <c r="D122" s="24">
        <f>COUNTIF('SR 04 TULANCINGO'!$AA$2:$AA$326,C122)</f>
        <v>13</v>
      </c>
    </row>
    <row r="123" spans="2:4" ht="15" customHeight="1" x14ac:dyDescent="0.3">
      <c r="B123" s="56"/>
      <c r="C123" s="20">
        <v>105</v>
      </c>
      <c r="D123" s="24">
        <f>COUNTIF('SR 04 TULANCINGO'!$AA$2:$AA$326,C123)</f>
        <v>9</v>
      </c>
    </row>
    <row r="124" spans="2:4" ht="15" customHeight="1" x14ac:dyDescent="0.3">
      <c r="B124" s="56"/>
      <c r="C124" s="20">
        <v>108</v>
      </c>
      <c r="D124" s="24">
        <f>COUNTIF('SR 04 TULANCINGO'!$AA$2:$AA$326,C124)</f>
        <v>10</v>
      </c>
    </row>
    <row r="125" spans="2:4" ht="15" customHeight="1" x14ac:dyDescent="0.3">
      <c r="B125" s="56"/>
      <c r="C125" s="20">
        <v>114</v>
      </c>
      <c r="D125" s="24">
        <f>COUNTIF('SR 04 TULANCINGO'!$AA$2:$AA$326,C125)</f>
        <v>19</v>
      </c>
    </row>
    <row r="126" spans="2:4" ht="15" customHeight="1" x14ac:dyDescent="0.3">
      <c r="B126" s="56"/>
      <c r="C126" s="20">
        <v>115</v>
      </c>
      <c r="D126" s="24">
        <f>COUNTIF('SR 04 TULANCINGO'!$AA$2:$AA$326,C126)</f>
        <v>11</v>
      </c>
    </row>
    <row r="127" spans="2:4" ht="15" customHeight="1" x14ac:dyDescent="0.3">
      <c r="B127" s="56"/>
      <c r="C127" s="20">
        <v>129</v>
      </c>
      <c r="D127" s="24">
        <f>COUNTIF('SR 04 TULANCINGO'!$AA$2:$AA$326,C127)</f>
        <v>17</v>
      </c>
    </row>
    <row r="128" spans="2:4" ht="15" customHeight="1" x14ac:dyDescent="0.3">
      <c r="B128" s="56"/>
      <c r="C128" s="20">
        <v>141</v>
      </c>
      <c r="D128" s="24">
        <f>COUNTIF('SR 04 TULANCINGO'!$AA$2:$AA$326,C128)</f>
        <v>15</v>
      </c>
    </row>
    <row r="129" spans="2:4" ht="15" customHeight="1" x14ac:dyDescent="0.3">
      <c r="B129" s="56"/>
      <c r="C129" s="20">
        <v>145</v>
      </c>
      <c r="D129" s="24">
        <f>COUNTIF('SR 04 TULANCINGO'!$AA$2:$AA$326,C129)</f>
        <v>12</v>
      </c>
    </row>
    <row r="130" spans="2:4" ht="15.75" customHeight="1" x14ac:dyDescent="0.3">
      <c r="B130" s="56"/>
      <c r="C130" s="20">
        <v>165</v>
      </c>
      <c r="D130" s="24">
        <f>COUNTIF('SR 04 TULANCINGO'!$AA$2:$AA$326,C130)</f>
        <v>11</v>
      </c>
    </row>
    <row r="131" spans="2:4" x14ac:dyDescent="0.3">
      <c r="B131" s="56"/>
      <c r="C131" s="20">
        <v>165</v>
      </c>
      <c r="D131" s="24">
        <f>COUNTIF('SR 04 TULANCINGO'!$AA$2:$AA$326,C131)</f>
        <v>11</v>
      </c>
    </row>
    <row r="132" spans="2:4" x14ac:dyDescent="0.3">
      <c r="B132" s="56"/>
      <c r="C132" s="20">
        <v>166</v>
      </c>
      <c r="D132" s="24">
        <f>COUNTIF('SR 04 TULANCINGO'!$AA$2:$AA$326,C132)</f>
        <v>7</v>
      </c>
    </row>
    <row r="133" spans="2:4" x14ac:dyDescent="0.3">
      <c r="B133" s="56"/>
      <c r="C133" s="20">
        <v>181</v>
      </c>
      <c r="D133" s="24">
        <f>COUNTIF('SR 04 TULANCINGO'!$AA$2:$AA$326,C133)</f>
        <v>13</v>
      </c>
    </row>
    <row r="134" spans="2:4" x14ac:dyDescent="0.3">
      <c r="B134" s="56"/>
      <c r="C134" s="20">
        <v>182</v>
      </c>
      <c r="D134" s="24">
        <f>COUNTIF('SR 04 TULANCINGO'!$AA$2:$AA$326,C134)</f>
        <v>10</v>
      </c>
    </row>
    <row r="135" spans="2:4" x14ac:dyDescent="0.3">
      <c r="B135" s="56"/>
      <c r="C135" s="20">
        <v>183</v>
      </c>
      <c r="D135" s="24">
        <f>COUNTIF('SR 04 TULANCINGO'!$AA$2:$AA$326,C135)</f>
        <v>9</v>
      </c>
    </row>
    <row r="136" spans="2:4" ht="15" thickBot="1" x14ac:dyDescent="0.35">
      <c r="B136" s="57"/>
      <c r="C136" s="25">
        <v>199</v>
      </c>
      <c r="D136" s="26">
        <f>COUNTIF('SR 04 TULANCINGO'!$AA$2:$AA$326,C136)</f>
        <v>8</v>
      </c>
    </row>
    <row r="137" spans="2:4" ht="15" customHeight="1" x14ac:dyDescent="0.3">
      <c r="B137" s="55" t="s">
        <v>5788</v>
      </c>
      <c r="C137" s="22">
        <v>1</v>
      </c>
      <c r="D137" s="23">
        <f>COUNTIF('SR 05 PACHUCA '!$AA$2:$AA$6346,C137)</f>
        <v>8</v>
      </c>
    </row>
    <row r="138" spans="2:4" ht="15" customHeight="1" x14ac:dyDescent="0.3">
      <c r="B138" s="56"/>
      <c r="C138" s="20">
        <v>2</v>
      </c>
      <c r="D138" s="24">
        <f>COUNTIF('SR 05 PACHUCA '!$AA$2:$AA$6346,C138)</f>
        <v>20</v>
      </c>
    </row>
    <row r="139" spans="2:4" ht="15" customHeight="1" x14ac:dyDescent="0.3">
      <c r="B139" s="56"/>
      <c r="C139" s="20">
        <v>3</v>
      </c>
      <c r="D139" s="24">
        <f>COUNTIF('SR 05 PACHUCA '!$AA$2:$AA$6346,C139)</f>
        <v>26</v>
      </c>
    </row>
    <row r="140" spans="2:4" ht="15" customHeight="1" x14ac:dyDescent="0.3">
      <c r="B140" s="56"/>
      <c r="C140" s="20">
        <v>8</v>
      </c>
      <c r="D140" s="24">
        <f>COUNTIF('SR 05 PACHUCA '!$AA$2:$AA$6346,C140)</f>
        <v>3</v>
      </c>
    </row>
    <row r="141" spans="2:4" ht="15" customHeight="1" x14ac:dyDescent="0.3">
      <c r="B141" s="56"/>
      <c r="C141" s="20">
        <v>10</v>
      </c>
      <c r="D141" s="24">
        <f>COUNTIF('SR 05 PACHUCA '!$AA$2:$AA$6346,C141)</f>
        <v>6</v>
      </c>
    </row>
    <row r="142" spans="2:4" ht="15" customHeight="1" x14ac:dyDescent="0.3">
      <c r="B142" s="56"/>
      <c r="C142" s="20">
        <v>12</v>
      </c>
      <c r="D142" s="24">
        <f>COUNTIF('SR 05 PACHUCA '!$AA$2:$AA$6346,C142)</f>
        <v>16</v>
      </c>
    </row>
    <row r="143" spans="2:4" ht="15" customHeight="1" x14ac:dyDescent="0.3">
      <c r="B143" s="56"/>
      <c r="C143" s="20">
        <v>16</v>
      </c>
      <c r="D143" s="24">
        <f>COUNTIF('SR 05 PACHUCA '!$AA$2:$AA$6346,C143)</f>
        <v>7</v>
      </c>
    </row>
    <row r="144" spans="2:4" ht="15" customHeight="1" x14ac:dyDescent="0.3">
      <c r="B144" s="56"/>
      <c r="C144" s="20">
        <v>17</v>
      </c>
      <c r="D144" s="24">
        <f>COUNTIF('SR 05 PACHUCA '!$AA$2:$AA$6346,C144)</f>
        <v>7</v>
      </c>
    </row>
    <row r="145" spans="2:4" ht="15" customHeight="1" x14ac:dyDescent="0.3">
      <c r="B145" s="56"/>
      <c r="C145" s="20">
        <v>26</v>
      </c>
      <c r="D145" s="24">
        <f>COUNTIF('SR 05 PACHUCA '!$AA$2:$AA$6346,C145)</f>
        <v>10</v>
      </c>
    </row>
    <row r="146" spans="2:4" ht="15" customHeight="1" x14ac:dyDescent="0.3">
      <c r="B146" s="56"/>
      <c r="C146" s="20">
        <v>32</v>
      </c>
      <c r="D146" s="24">
        <f>COUNTIF('SR 05 PACHUCA '!$AA$2:$AA$6346,C146)</f>
        <v>7</v>
      </c>
    </row>
    <row r="147" spans="2:4" ht="15" customHeight="1" x14ac:dyDescent="0.3">
      <c r="B147" s="56"/>
      <c r="C147" s="20">
        <v>35</v>
      </c>
      <c r="D147" s="24">
        <f>COUNTIF('SR 05 PACHUCA '!$AA$2:$AA$6346,C147)</f>
        <v>13</v>
      </c>
    </row>
    <row r="148" spans="2:4" ht="15" customHeight="1" x14ac:dyDescent="0.3">
      <c r="B148" s="56"/>
      <c r="C148" s="20">
        <v>40</v>
      </c>
      <c r="D148" s="24">
        <f>COUNTIF('SR 05 PACHUCA '!$AA$2:$AA$6346,C148)</f>
        <v>15</v>
      </c>
    </row>
    <row r="149" spans="2:4" ht="15" customHeight="1" x14ac:dyDescent="0.3">
      <c r="B149" s="56"/>
      <c r="C149" s="20">
        <v>44</v>
      </c>
      <c r="D149" s="24">
        <f>COUNTIF('SR 05 PACHUCA '!$AA$2:$AA$6346,C149)</f>
        <v>13</v>
      </c>
    </row>
    <row r="150" spans="2:4" ht="15" customHeight="1" x14ac:dyDescent="0.3">
      <c r="B150" s="56"/>
      <c r="C150" s="20">
        <v>55</v>
      </c>
      <c r="D150" s="24">
        <f>COUNTIF('SR 05 PACHUCA '!$AA$2:$AA$6346,C150)</f>
        <v>7</v>
      </c>
    </row>
    <row r="151" spans="2:4" ht="15" customHeight="1" x14ac:dyDescent="0.3">
      <c r="B151" s="56"/>
      <c r="C151" s="20">
        <v>60</v>
      </c>
      <c r="D151" s="24">
        <f>COUNTIF('SR 05 PACHUCA '!$AA$2:$AA$6346,C151)</f>
        <v>13</v>
      </c>
    </row>
    <row r="152" spans="2:4" ht="15" customHeight="1" x14ac:dyDescent="0.3">
      <c r="B152" s="56"/>
      <c r="C152" s="20">
        <v>61</v>
      </c>
      <c r="D152" s="24">
        <f>COUNTIF('SR 05 PACHUCA '!$AA$2:$AA$6346,C152)</f>
        <v>6</v>
      </c>
    </row>
    <row r="153" spans="2:4" ht="15" customHeight="1" x14ac:dyDescent="0.3">
      <c r="B153" s="56"/>
      <c r="C153" s="20">
        <v>63</v>
      </c>
      <c r="D153" s="24">
        <f>COUNTIF('SR 05 PACHUCA '!$AA$2:$AA$6346,C153)</f>
        <v>13</v>
      </c>
    </row>
    <row r="154" spans="2:4" ht="15" customHeight="1" x14ac:dyDescent="0.3">
      <c r="B154" s="56"/>
      <c r="C154" s="20">
        <v>65</v>
      </c>
      <c r="D154" s="24">
        <f>COUNTIF('SR 05 PACHUCA '!$AA$2:$AA$6346,C154)</f>
        <v>13</v>
      </c>
    </row>
    <row r="155" spans="2:4" ht="15" customHeight="1" x14ac:dyDescent="0.3">
      <c r="B155" s="56"/>
      <c r="C155" s="20">
        <v>67</v>
      </c>
      <c r="D155" s="24">
        <f>COUNTIF('SR 05 PACHUCA '!$AA$2:$AA$6346,C155)</f>
        <v>13</v>
      </c>
    </row>
    <row r="156" spans="2:4" ht="15" customHeight="1" x14ac:dyDescent="0.3">
      <c r="B156" s="56"/>
      <c r="C156" s="20">
        <v>71</v>
      </c>
      <c r="D156" s="24">
        <f>COUNTIF('SR 05 PACHUCA '!$AA$2:$AA$6346,C156)</f>
        <v>12</v>
      </c>
    </row>
    <row r="157" spans="2:4" ht="15" customHeight="1" x14ac:dyDescent="0.3">
      <c r="B157" s="56"/>
      <c r="C157" s="20">
        <v>72</v>
      </c>
      <c r="D157" s="24">
        <f>COUNTIF('SR 05 PACHUCA '!$AA$2:$AA$6346,C157)</f>
        <v>4</v>
      </c>
    </row>
    <row r="158" spans="2:4" ht="15" customHeight="1" x14ac:dyDescent="0.3">
      <c r="B158" s="56"/>
      <c r="C158" s="20">
        <v>77</v>
      </c>
      <c r="D158" s="24">
        <f>COUNTIF('SR 05 PACHUCA '!$AA$2:$AA$6346,C158)</f>
        <v>8</v>
      </c>
    </row>
    <row r="159" spans="2:4" ht="15" customHeight="1" x14ac:dyDescent="0.3">
      <c r="B159" s="56"/>
      <c r="C159" s="20">
        <v>80</v>
      </c>
      <c r="D159" s="24">
        <f>COUNTIF('SR 05 PACHUCA '!$AA$2:$AA$6346,C159)</f>
        <v>10</v>
      </c>
    </row>
    <row r="160" spans="2:4" ht="15" customHeight="1" x14ac:dyDescent="0.3">
      <c r="B160" s="56"/>
      <c r="C160" s="20">
        <v>91</v>
      </c>
      <c r="D160" s="24">
        <f>COUNTIF('SR 05 PACHUCA '!$AA$2:$AA$6346,C160)</f>
        <v>11</v>
      </c>
    </row>
    <row r="161" spans="2:4" ht="15" customHeight="1" x14ac:dyDescent="0.3">
      <c r="B161" s="56"/>
      <c r="C161" s="20">
        <v>98</v>
      </c>
      <c r="D161" s="24">
        <f>COUNTIF('SR 05 PACHUCA '!$AA$2:$AA$6346,C161)</f>
        <v>11</v>
      </c>
    </row>
    <row r="162" spans="2:4" ht="15" customHeight="1" x14ac:dyDescent="0.3">
      <c r="B162" s="56"/>
      <c r="C162" s="20">
        <v>103</v>
      </c>
      <c r="D162" s="24">
        <f>COUNTIF('SR 05 PACHUCA '!$AA$2:$AA$6346,C162)</f>
        <v>15</v>
      </c>
    </row>
    <row r="163" spans="2:4" ht="15" customHeight="1" x14ac:dyDescent="0.3">
      <c r="B163" s="56"/>
      <c r="C163" s="20">
        <v>107</v>
      </c>
      <c r="D163" s="24">
        <f>COUNTIF('SR 05 PACHUCA '!$AA$2:$AA$6346,C163)</f>
        <v>11</v>
      </c>
    </row>
    <row r="164" spans="2:4" ht="15" customHeight="1" x14ac:dyDescent="0.3">
      <c r="B164" s="56"/>
      <c r="C164" s="20">
        <v>109</v>
      </c>
      <c r="D164" s="24">
        <f>COUNTIF('SR 05 PACHUCA '!$AA$2:$AA$6346,C164)</f>
        <v>12</v>
      </c>
    </row>
    <row r="165" spans="2:4" ht="15.75" customHeight="1" x14ac:dyDescent="0.3">
      <c r="B165" s="56"/>
      <c r="C165" s="20">
        <v>118</v>
      </c>
      <c r="D165" s="24">
        <f>COUNTIF('SR 05 PACHUCA '!$AA$2:$AA$6346,C165)</f>
        <v>9</v>
      </c>
    </row>
    <row r="166" spans="2:4" x14ac:dyDescent="0.3">
      <c r="B166" s="56"/>
      <c r="C166" s="20">
        <v>119</v>
      </c>
      <c r="D166" s="24">
        <f>COUNTIF('SR 05 PACHUCA '!$AA$2:$AA$6346,C166)</f>
        <v>12</v>
      </c>
    </row>
    <row r="167" spans="2:4" x14ac:dyDescent="0.3">
      <c r="B167" s="56"/>
      <c r="C167" s="20">
        <v>120</v>
      </c>
      <c r="D167" s="24">
        <f>COUNTIF('SR 05 PACHUCA '!$AA$2:$AA$6346,C167)</f>
        <v>12</v>
      </c>
    </row>
    <row r="168" spans="2:4" x14ac:dyDescent="0.3">
      <c r="B168" s="56"/>
      <c r="C168" s="20">
        <v>121</v>
      </c>
      <c r="D168" s="24">
        <f>COUNTIF('SR 05 PACHUCA '!$AA$2:$AA$6346,C168)</f>
        <v>8</v>
      </c>
    </row>
    <row r="169" spans="2:4" x14ac:dyDescent="0.3">
      <c r="B169" s="56"/>
      <c r="C169" s="20">
        <v>134</v>
      </c>
      <c r="D169" s="24">
        <f>COUNTIF('SR 05 PACHUCA '!$AA$2:$AA$6346,C169)</f>
        <v>9</v>
      </c>
    </row>
    <row r="170" spans="2:4" ht="15" customHeight="1" x14ac:dyDescent="0.3">
      <c r="B170" s="56"/>
      <c r="C170" s="20">
        <v>137</v>
      </c>
      <c r="D170" s="24">
        <f>COUNTIF('SR 05 PACHUCA '!$AA$2:$AA$6346,C170)</f>
        <v>12</v>
      </c>
    </row>
    <row r="171" spans="2:4" x14ac:dyDescent="0.3">
      <c r="B171" s="56"/>
      <c r="C171" s="20">
        <v>139</v>
      </c>
      <c r="D171" s="24">
        <f>COUNTIF('SR 05 PACHUCA '!$AA$2:$AA$6346,C171)</f>
        <v>14</v>
      </c>
    </row>
    <row r="172" spans="2:4" x14ac:dyDescent="0.3">
      <c r="B172" s="56"/>
      <c r="C172" s="20">
        <v>140</v>
      </c>
      <c r="D172" s="24">
        <f>COUNTIF('SR 05 PACHUCA '!$AA$2:$AA$6346,C172)</f>
        <v>11</v>
      </c>
    </row>
    <row r="173" spans="2:4" x14ac:dyDescent="0.3">
      <c r="B173" s="56"/>
      <c r="C173" s="20">
        <v>144</v>
      </c>
      <c r="D173" s="24">
        <f>COUNTIF('SR 05 PACHUCA '!$AA$2:$AA$6346,C173)</f>
        <v>6</v>
      </c>
    </row>
    <row r="174" spans="2:4" x14ac:dyDescent="0.3">
      <c r="B174" s="56"/>
      <c r="C174" s="20">
        <v>146</v>
      </c>
      <c r="D174" s="24">
        <f>COUNTIF('SR 05 PACHUCA '!$AA$2:$AA$6346,C174)</f>
        <v>8</v>
      </c>
    </row>
    <row r="175" spans="2:4" x14ac:dyDescent="0.3">
      <c r="B175" s="56"/>
      <c r="C175" s="20">
        <v>161</v>
      </c>
      <c r="D175" s="24">
        <f>COUNTIF('SR 05 PACHUCA '!$AA$2:$AA$6346,C175)</f>
        <v>9</v>
      </c>
    </row>
    <row r="176" spans="2:4" x14ac:dyDescent="0.3">
      <c r="B176" s="56"/>
      <c r="C176" s="20">
        <v>163</v>
      </c>
      <c r="D176" s="24">
        <f>COUNTIF('SR 05 PACHUCA '!$AA$2:$AA$6346,C176)</f>
        <v>11</v>
      </c>
    </row>
    <row r="177" spans="2:4" x14ac:dyDescent="0.3">
      <c r="B177" s="56"/>
      <c r="C177" s="20">
        <v>164</v>
      </c>
      <c r="D177" s="24">
        <f>COUNTIF('SR 05 PACHUCA '!$AA$2:$AA$6346,C177)</f>
        <v>9</v>
      </c>
    </row>
    <row r="178" spans="2:4" x14ac:dyDescent="0.3">
      <c r="B178" s="56"/>
      <c r="C178" s="20">
        <v>167</v>
      </c>
      <c r="D178" s="24">
        <f>COUNTIF('SR 05 PACHUCA '!$AA$2:$AA$6346,C178)</f>
        <v>9</v>
      </c>
    </row>
    <row r="179" spans="2:4" x14ac:dyDescent="0.3">
      <c r="B179" s="56"/>
      <c r="C179" s="20">
        <v>168</v>
      </c>
      <c r="D179" s="24">
        <f>COUNTIF('SR 05 PACHUCA '!$AA$2:$AA$6346,C179)</f>
        <v>9</v>
      </c>
    </row>
    <row r="180" spans="2:4" x14ac:dyDescent="0.3">
      <c r="B180" s="56"/>
      <c r="C180" s="20">
        <v>170</v>
      </c>
      <c r="D180" s="24">
        <f>COUNTIF('SR 05 PACHUCA '!$AA$2:$AA$6346,C180)</f>
        <v>11</v>
      </c>
    </row>
    <row r="181" spans="2:4" x14ac:dyDescent="0.3">
      <c r="B181" s="56"/>
      <c r="C181" s="20">
        <v>171</v>
      </c>
      <c r="D181" s="24">
        <f>COUNTIF('SR 05 PACHUCA '!$AA$2:$AA$6346,C181)</f>
        <v>11</v>
      </c>
    </row>
    <row r="182" spans="2:4" x14ac:dyDescent="0.3">
      <c r="B182" s="56"/>
      <c r="C182" s="20">
        <v>172</v>
      </c>
      <c r="D182" s="24">
        <f>COUNTIF('SR 05 PACHUCA '!$AA$2:$AA$6346,C182)</f>
        <v>12</v>
      </c>
    </row>
    <row r="183" spans="2:4" x14ac:dyDescent="0.3">
      <c r="B183" s="56"/>
      <c r="C183" s="20">
        <v>173</v>
      </c>
      <c r="D183" s="24">
        <f>COUNTIF('SR 05 PACHUCA '!$AA$2:$AA$6346,C183)</f>
        <v>11</v>
      </c>
    </row>
    <row r="184" spans="2:4" x14ac:dyDescent="0.3">
      <c r="B184" s="56"/>
      <c r="C184" s="20">
        <v>174</v>
      </c>
      <c r="D184" s="24">
        <f>COUNTIF('SR 05 PACHUCA '!$AA$2:$AA$6346,C184)</f>
        <v>9</v>
      </c>
    </row>
    <row r="185" spans="2:4" x14ac:dyDescent="0.3">
      <c r="B185" s="56"/>
      <c r="C185" s="20">
        <v>179</v>
      </c>
      <c r="D185" s="24">
        <f>COUNTIF('SR 05 PACHUCA '!$AA$2:$AA$6346,C185)</f>
        <v>8</v>
      </c>
    </row>
    <row r="186" spans="2:4" x14ac:dyDescent="0.3">
      <c r="B186" s="56"/>
      <c r="C186" s="20">
        <v>180</v>
      </c>
      <c r="D186" s="24">
        <f>COUNTIF('SR 05 PACHUCA '!$AA$2:$AA$6346,C186)</f>
        <v>7</v>
      </c>
    </row>
    <row r="187" spans="2:4" x14ac:dyDescent="0.3">
      <c r="B187" s="56"/>
      <c r="C187" s="20">
        <v>184</v>
      </c>
      <c r="D187" s="24">
        <f>COUNTIF('SR 05 PACHUCA '!$AA$2:$AA$6346,C187)</f>
        <v>5</v>
      </c>
    </row>
    <row r="188" spans="2:4" x14ac:dyDescent="0.3">
      <c r="B188" s="56"/>
      <c r="C188" s="20">
        <v>185</v>
      </c>
      <c r="D188" s="24">
        <f>COUNTIF('SR 05 PACHUCA '!$AA$2:$AA$6346,C188)</f>
        <v>6</v>
      </c>
    </row>
    <row r="189" spans="2:4" x14ac:dyDescent="0.3">
      <c r="B189" s="56"/>
      <c r="C189" s="20">
        <v>186</v>
      </c>
      <c r="D189" s="24">
        <f>COUNTIF('SR 05 PACHUCA '!$AA$2:$AA$6346,C189)</f>
        <v>14</v>
      </c>
    </row>
    <row r="190" spans="2:4" x14ac:dyDescent="0.3">
      <c r="B190" s="56"/>
      <c r="C190" s="20">
        <v>189</v>
      </c>
      <c r="D190" s="24">
        <f>COUNTIF('SR 05 PACHUCA '!$AA$2:$AA$6346,C190)</f>
        <v>13</v>
      </c>
    </row>
    <row r="191" spans="2:4" x14ac:dyDescent="0.3">
      <c r="B191" s="56"/>
      <c r="C191" s="20">
        <v>190</v>
      </c>
      <c r="D191" s="24">
        <f>COUNTIF('SR 05 PACHUCA '!$AA$2:$AA$6346,C191)</f>
        <v>11</v>
      </c>
    </row>
    <row r="192" spans="2:4" x14ac:dyDescent="0.3">
      <c r="B192" s="56"/>
      <c r="C192" s="20">
        <v>191</v>
      </c>
      <c r="D192" s="24">
        <f>COUNTIF('SR 05 PACHUCA '!$AA$2:$AA$6346,C192)</f>
        <v>12</v>
      </c>
    </row>
    <row r="193" spans="2:4" x14ac:dyDescent="0.3">
      <c r="B193" s="56"/>
      <c r="C193" s="20">
        <v>192</v>
      </c>
      <c r="D193" s="24">
        <f>COUNTIF('SR 05 PACHUCA '!$AA$2:$AA$6346,C193)</f>
        <v>9</v>
      </c>
    </row>
    <row r="194" spans="2:4" x14ac:dyDescent="0.3">
      <c r="B194" s="56"/>
      <c r="C194" s="20">
        <v>193</v>
      </c>
      <c r="D194" s="24">
        <f>COUNTIF('SR 05 PACHUCA '!$AA$2:$AA$6346,C194)</f>
        <v>10</v>
      </c>
    </row>
    <row r="195" spans="2:4" x14ac:dyDescent="0.3">
      <c r="B195" s="56"/>
      <c r="C195" s="20">
        <v>194</v>
      </c>
      <c r="D195" s="24">
        <f>COUNTIF('SR 05 PACHUCA '!$AA$2:$AA$6346,C195)</f>
        <v>14</v>
      </c>
    </row>
    <row r="196" spans="2:4" ht="15" thickBot="1" x14ac:dyDescent="0.35">
      <c r="B196" s="58"/>
      <c r="C196" s="21">
        <v>198</v>
      </c>
      <c r="D196" s="27">
        <f>COUNTIF('SR 05 PACHUCA '!$AA$2:$AA$6346,C196)</f>
        <v>9</v>
      </c>
    </row>
    <row r="197" spans="2:4" ht="18.75" customHeight="1" x14ac:dyDescent="0.3">
      <c r="B197" s="53" t="s">
        <v>5789</v>
      </c>
      <c r="C197" s="22">
        <v>4</v>
      </c>
      <c r="D197" s="23">
        <f>COUNTIF('SR 06 MOLANGO'!$AA$2:$AA$1226,C197)</f>
        <v>15</v>
      </c>
    </row>
    <row r="198" spans="2:4" x14ac:dyDescent="0.3">
      <c r="B198" s="54"/>
      <c r="C198" s="20">
        <v>8</v>
      </c>
      <c r="D198" s="24">
        <f>COUNTIF('SR 06 MOLANGO'!$AA$2:$AA$1226,C198)</f>
        <v>1</v>
      </c>
    </row>
    <row r="199" spans="2:4" x14ac:dyDescent="0.3">
      <c r="B199" s="54"/>
      <c r="C199" s="20">
        <v>13</v>
      </c>
      <c r="D199" s="24">
        <f>COUNTIF('SR 06 MOLANGO'!$AA$2:$AA$1226,C199)</f>
        <v>8</v>
      </c>
    </row>
    <row r="200" spans="2:4" x14ac:dyDescent="0.3">
      <c r="B200" s="54"/>
      <c r="C200" s="20">
        <v>14</v>
      </c>
      <c r="D200" s="24">
        <f>COUNTIF('SR 06 MOLANGO'!$AA$2:$AA$1226,C200)</f>
        <v>20</v>
      </c>
    </row>
    <row r="201" spans="2:4" x14ac:dyDescent="0.3">
      <c r="B201" s="54"/>
      <c r="C201" s="20">
        <v>15</v>
      </c>
      <c r="D201" s="24">
        <f>COUNTIF('SR 06 MOLANGO'!$AA$2:$AA$1226,C201)</f>
        <v>5</v>
      </c>
    </row>
    <row r="202" spans="2:4" x14ac:dyDescent="0.3">
      <c r="B202" s="54"/>
      <c r="C202" s="20">
        <v>38</v>
      </c>
      <c r="D202" s="24">
        <f>COUNTIF('SR 06 MOLANGO'!$AA$2:$AA$1226,C202)</f>
        <v>13</v>
      </c>
    </row>
    <row r="203" spans="2:4" x14ac:dyDescent="0.3">
      <c r="B203" s="54"/>
      <c r="C203" s="20">
        <v>46</v>
      </c>
      <c r="D203" s="24">
        <f>COUNTIF('SR 06 MOLANGO'!$AA$2:$AA$1226,C203)</f>
        <v>14</v>
      </c>
    </row>
    <row r="204" spans="2:4" x14ac:dyDescent="0.3">
      <c r="B204" s="54"/>
      <c r="C204" s="20">
        <v>81</v>
      </c>
      <c r="D204" s="24">
        <f>COUNTIF('SR 06 MOLANGO'!$AA$2:$AA$1226,C204)</f>
        <v>12</v>
      </c>
    </row>
    <row r="205" spans="2:4" x14ac:dyDescent="0.3">
      <c r="B205" s="54"/>
      <c r="C205" s="20">
        <v>89</v>
      </c>
      <c r="D205" s="24">
        <f>COUNTIF('SR 06 MOLANGO'!$AA$2:$AA$1226,C205)</f>
        <v>10</v>
      </c>
    </row>
    <row r="206" spans="2:4" x14ac:dyDescent="0.3">
      <c r="B206" s="54"/>
      <c r="C206" s="20">
        <v>93</v>
      </c>
      <c r="D206" s="24">
        <f>COUNTIF('SR 06 MOLANGO'!$AA$2:$AA$1226,C206)</f>
        <v>8</v>
      </c>
    </row>
    <row r="207" spans="2:4" x14ac:dyDescent="0.3">
      <c r="B207" s="54"/>
      <c r="C207" s="20">
        <v>142</v>
      </c>
      <c r="D207" s="24">
        <f>COUNTIF('SR 06 MOLANGO'!$AA$2:$AA$1226,C207)</f>
        <v>5</v>
      </c>
    </row>
    <row r="208" spans="2:4" ht="15" thickBot="1" x14ac:dyDescent="0.35">
      <c r="B208" s="54"/>
      <c r="C208" s="21">
        <v>147</v>
      </c>
      <c r="D208" s="27">
        <f>COUNTIF('SR 06 MOLANGO'!$AA$2:$AA$1226,C208)</f>
        <v>10</v>
      </c>
    </row>
    <row r="209" spans="2:4" ht="15" customHeight="1" x14ac:dyDescent="0.3">
      <c r="B209" s="55" t="s">
        <v>5790</v>
      </c>
      <c r="C209" s="22">
        <v>1</v>
      </c>
      <c r="D209" s="23">
        <f>COUNTIF('SR 07 ACTOPAN'!$AA$2:$AA$200,C209)</f>
        <v>7</v>
      </c>
    </row>
    <row r="210" spans="2:4" ht="15" customHeight="1" x14ac:dyDescent="0.3">
      <c r="B210" s="56"/>
      <c r="C210" s="20">
        <v>5</v>
      </c>
      <c r="D210" s="24">
        <f>COUNTIF('SR 07 ACTOPAN'!$AA$2:$AA$200,C210)</f>
        <v>11</v>
      </c>
    </row>
    <row r="211" spans="2:4" ht="15" customHeight="1" x14ac:dyDescent="0.3">
      <c r="B211" s="56"/>
      <c r="C211" s="20">
        <v>9</v>
      </c>
      <c r="D211" s="24">
        <f>COUNTIF('SR 07 ACTOPAN'!$AA$2:$AA$200,C211)</f>
        <v>5</v>
      </c>
    </row>
    <row r="212" spans="2:4" ht="15" customHeight="1" x14ac:dyDescent="0.3">
      <c r="B212" s="56"/>
      <c r="C212" s="20">
        <v>15</v>
      </c>
      <c r="D212" s="24">
        <f>COUNTIF('SR 07 ACTOPAN'!$AA$2:$AA$200,C212)</f>
        <v>14</v>
      </c>
    </row>
    <row r="213" spans="2:4" ht="15" customHeight="1" x14ac:dyDescent="0.3">
      <c r="B213" s="56"/>
      <c r="C213" s="20">
        <v>16</v>
      </c>
      <c r="D213" s="24">
        <f>COUNTIF('SR 07 ACTOPAN'!$AA$2:$AA$200,C213)</f>
        <v>5</v>
      </c>
    </row>
    <row r="214" spans="2:4" ht="15" customHeight="1" x14ac:dyDescent="0.3">
      <c r="B214" s="56"/>
      <c r="C214" s="20">
        <v>30</v>
      </c>
      <c r="D214" s="24">
        <f>COUNTIF('SR 07 ACTOPAN'!$AA$2:$AA$200,C214)</f>
        <v>18</v>
      </c>
    </row>
    <row r="215" spans="2:4" ht="15" customHeight="1" x14ac:dyDescent="0.3">
      <c r="B215" s="56"/>
      <c r="C215" s="20">
        <v>34</v>
      </c>
      <c r="D215" s="24">
        <f>COUNTIF('SR 07 ACTOPAN'!$AA$2:$AA$200,C215)</f>
        <v>11</v>
      </c>
    </row>
    <row r="216" spans="2:4" ht="15" customHeight="1" x14ac:dyDescent="0.3">
      <c r="B216" s="56"/>
      <c r="C216" s="20">
        <v>50</v>
      </c>
      <c r="D216" s="24">
        <f>COUNTIF('SR 07 ACTOPAN'!$AA$2:$AA$200,C216)</f>
        <v>16</v>
      </c>
    </row>
    <row r="217" spans="2:4" ht="15" customHeight="1" x14ac:dyDescent="0.3">
      <c r="B217" s="56"/>
      <c r="C217" s="20">
        <v>51</v>
      </c>
      <c r="D217" s="24">
        <f>COUNTIF('SR 07 ACTOPAN'!$AA$2:$AA$200,C217)</f>
        <v>11</v>
      </c>
    </row>
    <row r="218" spans="2:4" ht="15" customHeight="1" x14ac:dyDescent="0.3">
      <c r="B218" s="56"/>
      <c r="C218" s="20">
        <v>52</v>
      </c>
      <c r="D218" s="24">
        <f>COUNTIF('SR 07 ACTOPAN'!$AA$2:$AA$200,C218)</f>
        <v>8</v>
      </c>
    </row>
    <row r="219" spans="2:4" ht="15" customHeight="1" x14ac:dyDescent="0.3">
      <c r="B219" s="56"/>
      <c r="C219" s="20">
        <v>56</v>
      </c>
      <c r="D219" s="24">
        <f>COUNTIF('SR 07 ACTOPAN'!$AA$2:$AA$200,C219)</f>
        <v>9</v>
      </c>
    </row>
    <row r="220" spans="2:4" ht="15.75" customHeight="1" x14ac:dyDescent="0.3">
      <c r="B220" s="56"/>
      <c r="C220" s="20">
        <v>70</v>
      </c>
      <c r="D220" s="24">
        <f>COUNTIF('SR 07 ACTOPAN'!$AA$2:$AA$200,C220)</f>
        <v>11</v>
      </c>
    </row>
    <row r="221" spans="2:4" x14ac:dyDescent="0.3">
      <c r="B221" s="56"/>
      <c r="C221" s="20">
        <v>94</v>
      </c>
      <c r="D221" s="24">
        <f>COUNTIF('SR 07 ACTOPAN'!$AA$2:$AA$200,C221)</f>
        <v>11</v>
      </c>
    </row>
    <row r="222" spans="2:4" x14ac:dyDescent="0.3">
      <c r="B222" s="56"/>
      <c r="C222" s="20">
        <v>97</v>
      </c>
      <c r="D222" s="24">
        <f>COUNTIF('SR 07 ACTOPAN'!$AA$2:$AA$200,C222)</f>
        <v>12</v>
      </c>
    </row>
    <row r="223" spans="2:4" x14ac:dyDescent="0.3">
      <c r="B223" s="56"/>
      <c r="C223" s="20">
        <v>117</v>
      </c>
      <c r="D223" s="24">
        <f>COUNTIF('SR 07 ACTOPAN'!$AA$2:$AA$200,C223)</f>
        <v>9</v>
      </c>
    </row>
    <row r="224" spans="2:4" x14ac:dyDescent="0.3">
      <c r="B224" s="56"/>
      <c r="C224" s="20">
        <v>127</v>
      </c>
      <c r="D224" s="24">
        <f>COUNTIF('SR 07 ACTOPAN'!$AA$2:$AA$200,C224)</f>
        <v>14</v>
      </c>
    </row>
    <row r="225" spans="2:4" x14ac:dyDescent="0.3">
      <c r="B225" s="56"/>
      <c r="C225" s="20">
        <v>154</v>
      </c>
      <c r="D225" s="24">
        <f>COUNTIF('SR 07 ACTOPAN'!$AA$2:$AA$200,C225)</f>
        <v>9</v>
      </c>
    </row>
    <row r="226" spans="2:4" x14ac:dyDescent="0.3">
      <c r="B226" s="56"/>
      <c r="C226" s="20">
        <v>158</v>
      </c>
      <c r="D226" s="24">
        <f>COUNTIF('SR 07 ACTOPAN'!$AA$2:$AA$200,C226)</f>
        <v>8</v>
      </c>
    </row>
    <row r="227" spans="2:4" ht="15" thickBot="1" x14ac:dyDescent="0.35">
      <c r="B227" s="58"/>
      <c r="C227" s="21">
        <v>196</v>
      </c>
      <c r="D227" s="27">
        <f>COUNTIF('SR 07 ACTOPAN'!$AA$2:$AA$200,C227)</f>
        <v>10</v>
      </c>
    </row>
    <row r="228" spans="2:4" ht="15" customHeight="1" x14ac:dyDescent="0.3">
      <c r="B228" s="53" t="s">
        <v>5791</v>
      </c>
      <c r="C228" s="22">
        <v>19</v>
      </c>
      <c r="D228" s="23">
        <f>COUNTIF('SR 08 TENANGO DE DORIA'!$AA$2:$AA$131,C228)</f>
        <v>11</v>
      </c>
    </row>
    <row r="229" spans="2:4" ht="15" customHeight="1" x14ac:dyDescent="0.3">
      <c r="B229" s="54"/>
      <c r="C229" s="20">
        <v>24</v>
      </c>
      <c r="D229" s="24">
        <f>COUNTIF('SR 08 TENANGO DE DORIA'!$AA$2:$AA$131,C229)</f>
        <v>9</v>
      </c>
    </row>
    <row r="230" spans="2:4" ht="15" customHeight="1" x14ac:dyDescent="0.3">
      <c r="B230" s="54"/>
      <c r="C230" s="20">
        <v>25</v>
      </c>
      <c r="D230" s="24">
        <f>COUNTIF('SR 08 TENANGO DE DORIA'!$AA$2:$AA$131,C230)</f>
        <v>10</v>
      </c>
    </row>
    <row r="231" spans="2:4" ht="15" customHeight="1" x14ac:dyDescent="0.3">
      <c r="B231" s="54"/>
      <c r="C231" s="20">
        <v>26</v>
      </c>
      <c r="D231" s="24">
        <f>COUNTIF('SR 08 TENANGO DE DORIA'!$AA$2:$AA$131,C231)</f>
        <v>9</v>
      </c>
    </row>
    <row r="232" spans="2:4" ht="15" customHeight="1" x14ac:dyDescent="0.3">
      <c r="B232" s="54"/>
      <c r="C232" s="20">
        <v>27</v>
      </c>
      <c r="D232" s="24">
        <f>COUNTIF('SR 08 TENANGO DE DORIA'!$AA$2:$AA$131,C232)</f>
        <v>12</v>
      </c>
    </row>
    <row r="233" spans="2:4" ht="15" customHeight="1" x14ac:dyDescent="0.3">
      <c r="B233" s="54"/>
      <c r="C233" s="20">
        <v>28</v>
      </c>
      <c r="D233" s="24">
        <f>COUNTIF('SR 08 TENANGO DE DORIA'!$AA$2:$AA$131,C233)</f>
        <v>8</v>
      </c>
    </row>
    <row r="234" spans="2:4" ht="15" customHeight="1" x14ac:dyDescent="0.3">
      <c r="B234" s="54"/>
      <c r="C234" s="20">
        <v>29</v>
      </c>
      <c r="D234" s="24">
        <f>COUNTIF('SR 08 TENANGO DE DORIA'!$AA$2:$AA$131,C234)</f>
        <v>7</v>
      </c>
    </row>
    <row r="235" spans="2:4" ht="15" customHeight="1" x14ac:dyDescent="0.3">
      <c r="B235" s="54"/>
      <c r="C235" s="20">
        <v>30</v>
      </c>
      <c r="D235" s="24">
        <f>COUNTIF('SR 08 TENANGO DE DORIA'!$AA$2:$AA$131,C235)</f>
        <v>8</v>
      </c>
    </row>
    <row r="236" spans="2:4" ht="15" customHeight="1" x14ac:dyDescent="0.3">
      <c r="B236" s="54"/>
      <c r="C236" s="20">
        <v>37</v>
      </c>
      <c r="D236" s="24">
        <f>COUNTIF('SR 08 TENANGO DE DORIA'!$AA$2:$AA$131,C236)</f>
        <v>11</v>
      </c>
    </row>
    <row r="237" spans="2:4" ht="15" customHeight="1" x14ac:dyDescent="0.3">
      <c r="B237" s="54"/>
      <c r="C237" s="20">
        <v>40</v>
      </c>
      <c r="D237" s="24">
        <f>COUNTIF('SR 08 TENANGO DE DORIA'!$AA$2:$AA$131,C237)</f>
        <v>5</v>
      </c>
    </row>
    <row r="238" spans="2:4" ht="15" customHeight="1" x14ac:dyDescent="0.3">
      <c r="B238" s="54"/>
      <c r="C238" s="20">
        <v>44</v>
      </c>
      <c r="D238" s="24">
        <f>COUNTIF('SR 08 TENANGO DE DORIA'!$AA$2:$AA$131,C238)</f>
        <v>8</v>
      </c>
    </row>
    <row r="239" spans="2:4" ht="15" customHeight="1" x14ac:dyDescent="0.3">
      <c r="B239" s="54"/>
      <c r="C239" s="20">
        <v>75</v>
      </c>
      <c r="D239" s="24">
        <f>COUNTIF('SR 08 TENANGO DE DORIA'!$AA$2:$AA$131,C239)</f>
        <v>7</v>
      </c>
    </row>
    <row r="240" spans="2:4" ht="15" customHeight="1" x14ac:dyDescent="0.3">
      <c r="B240" s="54"/>
      <c r="C240" s="20">
        <v>90</v>
      </c>
      <c r="D240" s="24">
        <f>COUNTIF('SR 08 TENANGO DE DORIA'!$AA$2:$AA$131,C240)</f>
        <v>13</v>
      </c>
    </row>
    <row r="241" spans="2:4" ht="15.75" customHeight="1" thickBot="1" x14ac:dyDescent="0.35">
      <c r="B241" s="54"/>
      <c r="C241" s="21">
        <v>187</v>
      </c>
      <c r="D241" s="27">
        <f>COUNTIF('SR 08 TENANGO DE DORIA'!$AA$2:$AA$131,C241)</f>
        <v>12</v>
      </c>
    </row>
    <row r="242" spans="2:4" ht="15" customHeight="1" x14ac:dyDescent="0.3">
      <c r="B242" s="55" t="s">
        <v>5792</v>
      </c>
      <c r="C242" s="22">
        <v>11</v>
      </c>
      <c r="D242" s="23">
        <f>COUNTIF('SR 09 JACALA'!$AA$2:$AA$123,C242)</f>
        <v>10</v>
      </c>
    </row>
    <row r="243" spans="2:4" ht="15" customHeight="1" x14ac:dyDescent="0.3">
      <c r="B243" s="56"/>
      <c r="C243" s="20">
        <v>33</v>
      </c>
      <c r="D243" s="24">
        <f>COUNTIF('SR 09 JACALA'!$AA$2:$AA$123,C243)</f>
        <v>19</v>
      </c>
    </row>
    <row r="244" spans="2:4" ht="15" customHeight="1" x14ac:dyDescent="0.3">
      <c r="B244" s="56"/>
      <c r="C244" s="20">
        <v>66</v>
      </c>
      <c r="D244" s="24">
        <f>COUNTIF('SR 09 JACALA'!$AA$2:$AA$123,C244)</f>
        <v>17</v>
      </c>
    </row>
    <row r="245" spans="2:4" ht="15" customHeight="1" x14ac:dyDescent="0.3">
      <c r="B245" s="56"/>
      <c r="C245" s="20">
        <v>96</v>
      </c>
      <c r="D245" s="24">
        <f>COUNTIF('SR 09 JACALA'!$AA$2:$AA$123,C245)</f>
        <v>9</v>
      </c>
    </row>
    <row r="246" spans="2:4" ht="15" customHeight="1" x14ac:dyDescent="0.3">
      <c r="B246" s="56"/>
      <c r="C246" s="20">
        <v>100</v>
      </c>
      <c r="D246" s="24">
        <f>COUNTIF('SR 09 JACALA'!$AA$2:$AA$123,C246)</f>
        <v>14</v>
      </c>
    </row>
    <row r="247" spans="2:4" ht="15" customHeight="1" x14ac:dyDescent="0.3">
      <c r="B247" s="56"/>
      <c r="C247" s="20">
        <v>111</v>
      </c>
      <c r="D247" s="24">
        <f>COUNTIF('SR 09 JACALA'!$AA$2:$AA$123,C247)</f>
        <v>16</v>
      </c>
    </row>
    <row r="248" spans="2:4" ht="15" customHeight="1" x14ac:dyDescent="0.3">
      <c r="B248" s="56"/>
      <c r="C248" s="20">
        <v>112</v>
      </c>
      <c r="D248" s="24">
        <f>COUNTIF('SR 09 JACALA'!$AA$2:$AA$123,C248)</f>
        <v>12</v>
      </c>
    </row>
    <row r="249" spans="2:4" ht="15" customHeight="1" x14ac:dyDescent="0.3">
      <c r="B249" s="56"/>
      <c r="C249" s="20">
        <v>128</v>
      </c>
      <c r="D249" s="24">
        <f>COUNTIF('SR 09 JACALA'!$AA$2:$AA$123,C249)</f>
        <v>10</v>
      </c>
    </row>
    <row r="250" spans="2:4" ht="15" customHeight="1" thickBot="1" x14ac:dyDescent="0.35">
      <c r="B250" s="58"/>
      <c r="C250" s="21">
        <v>130</v>
      </c>
      <c r="D250" s="27">
        <f>COUNTIF('SR 09 JACALA'!$AA$2:$AA$123,C250)</f>
        <v>15</v>
      </c>
    </row>
    <row r="251" spans="2:4" ht="15" customHeight="1" x14ac:dyDescent="0.3">
      <c r="B251" s="55" t="s">
        <v>5793</v>
      </c>
      <c r="C251" s="22">
        <v>7</v>
      </c>
      <c r="D251" s="23">
        <f>COUNTIF('SR 10 ATLAPEXCO'!$AA$2:$AA$162,C251)</f>
        <v>12</v>
      </c>
    </row>
    <row r="252" spans="2:4" ht="15" customHeight="1" x14ac:dyDescent="0.3">
      <c r="B252" s="56"/>
      <c r="C252" s="20">
        <v>24</v>
      </c>
      <c r="D252" s="24">
        <f>COUNTIF('SR 10 ATLAPEXCO'!$AA$2:$AA$162,C252)</f>
        <v>11</v>
      </c>
    </row>
    <row r="253" spans="2:4" ht="15" customHeight="1" x14ac:dyDescent="0.3">
      <c r="B253" s="56"/>
      <c r="C253" s="20">
        <v>31</v>
      </c>
      <c r="D253" s="24">
        <f>COUNTIF('SR 10 ATLAPEXCO'!$AA$2:$AA$162,C253)</f>
        <v>8</v>
      </c>
    </row>
    <row r="254" spans="2:4" ht="15" customHeight="1" x14ac:dyDescent="0.3">
      <c r="B254" s="56"/>
      <c r="C254" s="20">
        <v>32</v>
      </c>
      <c r="D254" s="24">
        <f>COUNTIF('SR 10 ATLAPEXCO'!$AA$2:$AA$162,C254)</f>
        <v>9</v>
      </c>
    </row>
    <row r="255" spans="2:4" ht="15.75" customHeight="1" x14ac:dyDescent="0.3">
      <c r="B255" s="56"/>
      <c r="C255" s="20">
        <v>33</v>
      </c>
      <c r="D255" s="24">
        <f>COUNTIF('SR 10 ATLAPEXCO'!$AA$2:$AA$162,C255)</f>
        <v>7</v>
      </c>
    </row>
    <row r="256" spans="2:4" ht="15.75" customHeight="1" x14ac:dyDescent="0.3">
      <c r="B256" s="56"/>
      <c r="C256" s="20">
        <v>34</v>
      </c>
      <c r="D256" s="24">
        <f>COUNTIF('SR 10 ATLAPEXCO'!$AA$2:$AA$162,C256)</f>
        <v>17</v>
      </c>
    </row>
    <row r="257" spans="2:4" ht="15.75" customHeight="1" x14ac:dyDescent="0.3">
      <c r="B257" s="56"/>
      <c r="C257" s="20">
        <v>35</v>
      </c>
      <c r="D257" s="24">
        <f>COUNTIF('SR 10 ATLAPEXCO'!$AA$2:$AA$162,C257)</f>
        <v>17</v>
      </c>
    </row>
    <row r="258" spans="2:4" ht="15.75" customHeight="1" x14ac:dyDescent="0.3">
      <c r="B258" s="56"/>
      <c r="C258" s="20">
        <v>36</v>
      </c>
      <c r="D258" s="24">
        <f>COUNTIF('SR 10 ATLAPEXCO'!$AA$2:$AA$162,C258)</f>
        <v>13</v>
      </c>
    </row>
    <row r="259" spans="2:4" ht="15.75" customHeight="1" x14ac:dyDescent="0.3">
      <c r="B259" s="56"/>
      <c r="C259" s="20">
        <v>37</v>
      </c>
      <c r="D259" s="24">
        <f>COUNTIF('SR 10 ATLAPEXCO'!$AA$2:$AA$162,C259)</f>
        <v>8</v>
      </c>
    </row>
    <row r="260" spans="2:4" x14ac:dyDescent="0.3">
      <c r="B260" s="56"/>
      <c r="C260" s="20">
        <v>38</v>
      </c>
      <c r="D260" s="24">
        <f>COUNTIF('SR 10 ATLAPEXCO'!$AA$2:$AA$162,C260)</f>
        <v>11</v>
      </c>
    </row>
    <row r="261" spans="2:4" x14ac:dyDescent="0.3">
      <c r="B261" s="56"/>
      <c r="C261" s="20">
        <v>39</v>
      </c>
      <c r="D261" s="24">
        <f>COUNTIF('SR 10 ATLAPEXCO'!$AA$2:$AA$162,C261)</f>
        <v>7</v>
      </c>
    </row>
    <row r="262" spans="2:4" x14ac:dyDescent="0.3">
      <c r="B262" s="56"/>
      <c r="C262" s="20">
        <v>41</v>
      </c>
      <c r="D262" s="24">
        <f>COUNTIF('SR 10 ATLAPEXCO'!$AA$2:$AA$162,C262)</f>
        <v>13</v>
      </c>
    </row>
    <row r="263" spans="2:4" x14ac:dyDescent="0.3">
      <c r="B263" s="56"/>
      <c r="C263" s="20">
        <v>42</v>
      </c>
      <c r="D263" s="24">
        <f>COUNTIF('SR 10 ATLAPEXCO'!$AA$2:$AA$162,C263)</f>
        <v>10</v>
      </c>
    </row>
    <row r="264" spans="2:4" x14ac:dyDescent="0.3">
      <c r="B264" s="56"/>
      <c r="C264" s="20">
        <v>49</v>
      </c>
      <c r="D264" s="24">
        <f>COUNTIF('SR 10 ATLAPEXCO'!$AA$2:$AA$162,C264)</f>
        <v>6</v>
      </c>
    </row>
    <row r="265" spans="2:4" ht="15" thickBot="1" x14ac:dyDescent="0.35">
      <c r="B265" s="58"/>
      <c r="C265" s="21">
        <v>102</v>
      </c>
      <c r="D265" s="27">
        <f>COUNTIF('SR 10 ATLAPEXCO'!$AA$2:$AA$162,C265)</f>
        <v>12</v>
      </c>
    </row>
    <row r="266" spans="2:4" ht="15" customHeight="1" x14ac:dyDescent="0.3">
      <c r="B266" s="55" t="s">
        <v>5794</v>
      </c>
      <c r="C266" s="22">
        <v>25</v>
      </c>
      <c r="D266" s="23">
        <f>COUNTIF('SR 12 ZACUALTIPAN'!$AA$2:$AA$60,C266)</f>
        <v>12</v>
      </c>
    </row>
    <row r="267" spans="2:4" ht="15" customHeight="1" x14ac:dyDescent="0.3">
      <c r="B267" s="56"/>
      <c r="C267" s="20">
        <v>48</v>
      </c>
      <c r="D267" s="24">
        <f>COUNTIF('SR 12 ZACUALTIPAN'!$AA$2:$AA$60,C267)</f>
        <v>15</v>
      </c>
    </row>
    <row r="268" spans="2:4" ht="15" customHeight="1" x14ac:dyDescent="0.3">
      <c r="B268" s="56"/>
      <c r="C268" s="20">
        <v>84</v>
      </c>
      <c r="D268" s="24">
        <f>COUNTIF('SR 12 ZACUALTIPAN'!$AA$2:$AA$60,C268)</f>
        <v>8</v>
      </c>
    </row>
    <row r="269" spans="2:4" ht="15" customHeight="1" x14ac:dyDescent="0.3">
      <c r="B269" s="56"/>
      <c r="C269" s="20">
        <v>135</v>
      </c>
      <c r="D269" s="24">
        <f>COUNTIF('SR 12 ZACUALTIPAN'!$AA$2:$AA$60,C269)</f>
        <v>15</v>
      </c>
    </row>
    <row r="270" spans="2:4" ht="15" customHeight="1" thickBot="1" x14ac:dyDescent="0.35">
      <c r="B270" s="57"/>
      <c r="C270" s="25">
        <v>157</v>
      </c>
      <c r="D270" s="26">
        <f>COUNTIF('SR 12 ZACUALTIPAN'!$AA$2:$AA$60,C270)</f>
        <v>9</v>
      </c>
    </row>
    <row r="271" spans="2:4" ht="15" customHeight="1" x14ac:dyDescent="0.3">
      <c r="B271" s="31"/>
    </row>
    <row r="272" spans="2:4" ht="15" customHeight="1" x14ac:dyDescent="0.3">
      <c r="B272" s="31"/>
    </row>
    <row r="273" spans="2:2" ht="15" customHeight="1" x14ac:dyDescent="0.3">
      <c r="B273" s="31"/>
    </row>
    <row r="274" spans="2:2" ht="15" customHeight="1" x14ac:dyDescent="0.3">
      <c r="B274" s="31"/>
    </row>
    <row r="275" spans="2:2" ht="15" customHeight="1" x14ac:dyDescent="0.3">
      <c r="B275" s="31"/>
    </row>
    <row r="276" spans="2:2" ht="15" customHeight="1" x14ac:dyDescent="0.3">
      <c r="B276" s="31"/>
    </row>
    <row r="277" spans="2:2" ht="15" customHeight="1" x14ac:dyDescent="0.3">
      <c r="B277" s="31"/>
    </row>
    <row r="278" spans="2:2" ht="15" customHeight="1" x14ac:dyDescent="0.3">
      <c r="B278" s="31"/>
    </row>
    <row r="279" spans="2:2" ht="15" customHeight="1" x14ac:dyDescent="0.3">
      <c r="B279" s="31"/>
    </row>
    <row r="280" spans="2:2" ht="15.75" customHeight="1" x14ac:dyDescent="0.3">
      <c r="B280" s="31"/>
    </row>
  </sheetData>
  <autoFilter ref="D1:D225" xr:uid="{7145D5DE-78FC-4FCF-B823-83E31456C697}"/>
  <mergeCells count="12">
    <mergeCell ref="B2:B37"/>
    <mergeCell ref="B38:B42"/>
    <mergeCell ref="B87:B107"/>
    <mergeCell ref="B108:B136"/>
    <mergeCell ref="B137:B196"/>
    <mergeCell ref="B197:B208"/>
    <mergeCell ref="B43:B86"/>
    <mergeCell ref="B266:B270"/>
    <mergeCell ref="B209:B227"/>
    <mergeCell ref="B228:B241"/>
    <mergeCell ref="B242:B250"/>
    <mergeCell ref="B251:B265"/>
  </mergeCells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9918-50F4-48CD-B85B-351E1D91BD31}">
  <dimension ref="A1:K281"/>
  <sheetViews>
    <sheetView zoomScale="85" zoomScaleNormal="55" workbookViewId="0">
      <selection activeCell="K7" sqref="K7"/>
    </sheetView>
  </sheetViews>
  <sheetFormatPr baseColWidth="10" defaultColWidth="11.44140625" defaultRowHeight="14.4" x14ac:dyDescent="0.3"/>
  <cols>
    <col min="1" max="1" width="11.44140625" style="19"/>
    <col min="2" max="2" width="28.88671875" style="16" customWidth="1"/>
    <col min="3" max="3" width="12" style="16" customWidth="1"/>
    <col min="4" max="5" width="10.6640625" style="16" customWidth="1"/>
    <col min="6" max="6" width="13.21875" style="16" customWidth="1"/>
    <col min="7" max="7" width="13.44140625" style="16" customWidth="1"/>
    <col min="8" max="8" width="13.6640625" style="16" customWidth="1"/>
    <col min="9" max="9" width="14.6640625" style="16" customWidth="1"/>
    <col min="10" max="10" width="21.44140625" style="16" customWidth="1"/>
    <col min="11" max="11" width="23.21875" style="16" customWidth="1"/>
    <col min="12" max="16384" width="11.44140625" style="19"/>
  </cols>
  <sheetData>
    <row r="1" spans="2:11" ht="18" x14ac:dyDescent="0.3">
      <c r="B1" s="55" t="s">
        <v>5786</v>
      </c>
      <c r="C1" s="79" t="s">
        <v>5795</v>
      </c>
      <c r="D1" s="79"/>
      <c r="E1" s="65" t="s">
        <v>5797</v>
      </c>
      <c r="F1" s="55" t="s">
        <v>5796</v>
      </c>
      <c r="G1" s="63"/>
      <c r="H1" s="69" t="s">
        <v>5798</v>
      </c>
      <c r="I1" s="67" t="s">
        <v>5799</v>
      </c>
      <c r="J1" s="61" t="s">
        <v>5636</v>
      </c>
      <c r="K1" s="63" t="s">
        <v>5787</v>
      </c>
    </row>
    <row r="2" spans="2:11" ht="15.75" customHeight="1" thickBot="1" x14ac:dyDescent="0.35">
      <c r="B2" s="57"/>
      <c r="C2" s="41" t="s">
        <v>5152</v>
      </c>
      <c r="D2" s="41" t="s">
        <v>5558</v>
      </c>
      <c r="E2" s="66"/>
      <c r="F2" s="33" t="s">
        <v>5152</v>
      </c>
      <c r="G2" s="45" t="s">
        <v>5558</v>
      </c>
      <c r="H2" s="70"/>
      <c r="I2" s="68"/>
      <c r="J2" s="62"/>
      <c r="K2" s="64"/>
    </row>
    <row r="3" spans="2:11" ht="14.4" customHeight="1" x14ac:dyDescent="0.3">
      <c r="B3" s="60" t="s">
        <v>5634</v>
      </c>
      <c r="C3" s="71">
        <v>557153.31638120394</v>
      </c>
      <c r="D3" s="74">
        <v>2332896.0768603911</v>
      </c>
      <c r="E3" s="28">
        <v>801993.68318097899</v>
      </c>
      <c r="F3" s="44">
        <v>557863.54933428194</v>
      </c>
      <c r="G3" s="44">
        <v>2331030.7058771071</v>
      </c>
      <c r="H3" s="44">
        <v>713878.95041283779</v>
      </c>
      <c r="I3" s="44">
        <f>E3-H3</f>
        <v>88114.732768141199</v>
      </c>
      <c r="J3" s="28">
        <v>1</v>
      </c>
      <c r="K3" s="30">
        <v>5</v>
      </c>
    </row>
    <row r="4" spans="2:11" ht="18.75" customHeight="1" x14ac:dyDescent="0.3">
      <c r="B4" s="56"/>
      <c r="C4" s="72"/>
      <c r="D4" s="75"/>
      <c r="E4" s="42">
        <v>690121.0195710056</v>
      </c>
      <c r="F4" s="42">
        <v>555202.65304894687</v>
      </c>
      <c r="G4" s="42">
        <v>2335231.0787420012</v>
      </c>
      <c r="H4" s="42">
        <v>689342.5184719112</v>
      </c>
      <c r="I4" s="44">
        <f t="shared" ref="I4:I43" si="0">E4-H4</f>
        <v>778.50109909439925</v>
      </c>
      <c r="J4" s="20">
        <v>2</v>
      </c>
      <c r="K4" s="24">
        <v>10</v>
      </c>
    </row>
    <row r="5" spans="2:11" ht="19.5" customHeight="1" x14ac:dyDescent="0.3">
      <c r="B5" s="56"/>
      <c r="C5" s="72"/>
      <c r="D5" s="75"/>
      <c r="E5" s="42">
        <v>2924632.8791611861</v>
      </c>
      <c r="F5" s="42">
        <v>540165.24721506063</v>
      </c>
      <c r="G5" s="42">
        <v>2326456.3624062049</v>
      </c>
      <c r="H5" s="42">
        <v>2861794.3222052022</v>
      </c>
      <c r="I5" s="44">
        <f t="shared" si="0"/>
        <v>62838.556955983862</v>
      </c>
      <c r="J5" s="20">
        <v>3</v>
      </c>
      <c r="K5" s="24">
        <v>11</v>
      </c>
    </row>
    <row r="6" spans="2:11" ht="21.75" customHeight="1" x14ac:dyDescent="0.3">
      <c r="B6" s="56"/>
      <c r="C6" s="72"/>
      <c r="D6" s="75"/>
      <c r="E6" s="43">
        <v>629965.74969064328</v>
      </c>
      <c r="F6" s="42">
        <v>547500.29588093469</v>
      </c>
      <c r="G6" s="42">
        <v>2336008.103010138</v>
      </c>
      <c r="H6" s="42">
        <v>607403.39983695035</v>
      </c>
      <c r="I6" s="44">
        <f t="shared" si="0"/>
        <v>22562.349853692926</v>
      </c>
      <c r="J6" s="20">
        <v>4</v>
      </c>
      <c r="K6" s="24">
        <v>12</v>
      </c>
    </row>
    <row r="7" spans="2:11" ht="20.25" customHeight="1" x14ac:dyDescent="0.3">
      <c r="B7" s="56"/>
      <c r="C7" s="72"/>
      <c r="D7" s="75"/>
      <c r="E7" s="42">
        <v>790761.70763760793</v>
      </c>
      <c r="F7" s="42">
        <v>542478.25705229223</v>
      </c>
      <c r="G7" s="42">
        <v>2339819.4585368298</v>
      </c>
      <c r="H7" s="42">
        <v>734580.30473433924</v>
      </c>
      <c r="I7" s="44">
        <f t="shared" si="0"/>
        <v>56181.402903268696</v>
      </c>
      <c r="J7" s="20">
        <v>5</v>
      </c>
      <c r="K7" s="24">
        <v>12</v>
      </c>
    </row>
    <row r="8" spans="2:11" ht="20.25" customHeight="1" x14ac:dyDescent="0.3">
      <c r="B8" s="56"/>
      <c r="C8" s="72"/>
      <c r="D8" s="75"/>
      <c r="E8" s="42">
        <v>9886335.8268267233</v>
      </c>
      <c r="F8" s="42">
        <v>555813.62331998092</v>
      </c>
      <c r="G8" s="42">
        <v>2332650.638980682</v>
      </c>
      <c r="H8" s="42">
        <v>9690088.269925192</v>
      </c>
      <c r="I8" s="44">
        <f t="shared" si="0"/>
        <v>196247.55690153129</v>
      </c>
      <c r="J8" s="20">
        <v>6</v>
      </c>
      <c r="K8" s="24">
        <v>13</v>
      </c>
    </row>
    <row r="9" spans="2:11" ht="20.25" customHeight="1" x14ac:dyDescent="0.3">
      <c r="B9" s="56"/>
      <c r="C9" s="72"/>
      <c r="D9" s="75"/>
      <c r="E9" s="42">
        <v>539868.52716961945</v>
      </c>
      <c r="F9" s="42">
        <v>552472.87254847412</v>
      </c>
      <c r="G9" s="42">
        <v>2344089.4473621892</v>
      </c>
      <c r="H9" s="42">
        <v>464265.07626468153</v>
      </c>
      <c r="I9" s="44">
        <f t="shared" si="0"/>
        <v>75603.450904937927</v>
      </c>
      <c r="J9" s="20">
        <v>7</v>
      </c>
      <c r="K9" s="24">
        <v>9</v>
      </c>
    </row>
    <row r="10" spans="2:11" ht="20.25" customHeight="1" x14ac:dyDescent="0.3">
      <c r="B10" s="56"/>
      <c r="C10" s="72"/>
      <c r="D10" s="75"/>
      <c r="E10" s="42">
        <v>6983077.3151052305</v>
      </c>
      <c r="F10" s="42">
        <v>559672.76176054683</v>
      </c>
      <c r="G10" s="42">
        <v>2337600.3909815499</v>
      </c>
      <c r="H10" s="42">
        <v>6133874.026780623</v>
      </c>
      <c r="I10" s="44">
        <f t="shared" si="0"/>
        <v>849203.28832460754</v>
      </c>
      <c r="J10" s="20">
        <v>8</v>
      </c>
      <c r="K10" s="24">
        <v>20</v>
      </c>
    </row>
    <row r="11" spans="2:11" ht="20.25" customHeight="1" x14ac:dyDescent="0.3">
      <c r="B11" s="56"/>
      <c r="C11" s="72"/>
      <c r="D11" s="75"/>
      <c r="E11" s="42">
        <v>2149329.4742827439</v>
      </c>
      <c r="F11" s="42">
        <v>549848.20565867948</v>
      </c>
      <c r="G11" s="42">
        <v>2330414.700698995</v>
      </c>
      <c r="H11" s="42">
        <v>2145844.1719461931</v>
      </c>
      <c r="I11" s="44">
        <f t="shared" si="0"/>
        <v>3485.3023365507834</v>
      </c>
      <c r="J11" s="20">
        <v>9</v>
      </c>
      <c r="K11" s="24">
        <v>16</v>
      </c>
    </row>
    <row r="12" spans="2:11" ht="20.25" customHeight="1" x14ac:dyDescent="0.3">
      <c r="B12" s="56"/>
      <c r="C12" s="72"/>
      <c r="D12" s="75"/>
      <c r="E12" s="42">
        <v>2793672.0392718539</v>
      </c>
      <c r="F12" s="42">
        <v>526012.97782012925</v>
      </c>
      <c r="G12" s="42">
        <v>2341037.5931301252</v>
      </c>
      <c r="H12" s="42">
        <v>2682438.6805988369</v>
      </c>
      <c r="I12" s="44">
        <f t="shared" si="0"/>
        <v>111233.35867301701</v>
      </c>
      <c r="J12" s="20">
        <v>10</v>
      </c>
      <c r="K12" s="24">
        <v>14</v>
      </c>
    </row>
    <row r="13" spans="2:11" ht="20.25" customHeight="1" x14ac:dyDescent="0.3">
      <c r="B13" s="56"/>
      <c r="C13" s="72"/>
      <c r="D13" s="75"/>
      <c r="E13" s="42">
        <v>1810174.9164457209</v>
      </c>
      <c r="F13" s="42">
        <v>529146.07287639717</v>
      </c>
      <c r="G13" s="42">
        <v>2327990.7537738262</v>
      </c>
      <c r="H13" s="42">
        <v>1725775.313631793</v>
      </c>
      <c r="I13" s="44">
        <f t="shared" si="0"/>
        <v>84399.602813927922</v>
      </c>
      <c r="J13" s="20">
        <v>11</v>
      </c>
      <c r="K13" s="24">
        <v>9</v>
      </c>
    </row>
    <row r="14" spans="2:11" ht="20.25" customHeight="1" x14ac:dyDescent="0.3">
      <c r="B14" s="56"/>
      <c r="C14" s="72"/>
      <c r="D14" s="75"/>
      <c r="E14" s="42">
        <v>1264336.7759326019</v>
      </c>
      <c r="F14" s="42">
        <v>552390.72609884059</v>
      </c>
      <c r="G14" s="42">
        <v>2324930.3868397991</v>
      </c>
      <c r="H14" s="42">
        <v>1241266.522988518</v>
      </c>
      <c r="I14" s="44">
        <f t="shared" si="0"/>
        <v>23070.252944083884</v>
      </c>
      <c r="J14" s="20">
        <v>12</v>
      </c>
      <c r="K14" s="24">
        <v>9</v>
      </c>
    </row>
    <row r="15" spans="2:11" ht="20.25" customHeight="1" x14ac:dyDescent="0.3">
      <c r="B15" s="56"/>
      <c r="C15" s="72"/>
      <c r="D15" s="75"/>
      <c r="E15" s="42">
        <v>1932072.8507730621</v>
      </c>
      <c r="F15" s="42">
        <v>516621.02692188678</v>
      </c>
      <c r="G15" s="42">
        <v>2323591.3822223302</v>
      </c>
      <c r="H15" s="42">
        <v>1831846.549250307</v>
      </c>
      <c r="I15" s="44">
        <f t="shared" si="0"/>
        <v>100226.30152275506</v>
      </c>
      <c r="J15" s="20">
        <v>20</v>
      </c>
      <c r="K15" s="24">
        <v>10</v>
      </c>
    </row>
    <row r="16" spans="2:11" ht="20.25" customHeight="1" x14ac:dyDescent="0.3">
      <c r="B16" s="56"/>
      <c r="C16" s="72"/>
      <c r="D16" s="75"/>
      <c r="E16" s="42">
        <v>2712154.6773787551</v>
      </c>
      <c r="F16" s="42">
        <v>540249.45756179281</v>
      </c>
      <c r="G16" s="42">
        <v>2340894.9408995439</v>
      </c>
      <c r="H16" s="42">
        <v>2618358.5828890828</v>
      </c>
      <c r="I16" s="44">
        <f t="shared" si="0"/>
        <v>93796.094489672221</v>
      </c>
      <c r="J16" s="20">
        <v>28</v>
      </c>
      <c r="K16" s="24">
        <v>11</v>
      </c>
    </row>
    <row r="17" spans="2:11" ht="20.25" customHeight="1" x14ac:dyDescent="0.3">
      <c r="B17" s="56"/>
      <c r="C17" s="72"/>
      <c r="D17" s="75"/>
      <c r="E17" s="42">
        <v>647813.60475034581</v>
      </c>
      <c r="F17" s="42">
        <v>552149.77232232422</v>
      </c>
      <c r="G17" s="42">
        <v>2337160.2274511089</v>
      </c>
      <c r="H17" s="42">
        <v>642434.06504503405</v>
      </c>
      <c r="I17" s="44">
        <f t="shared" si="0"/>
        <v>5379.5397053117631</v>
      </c>
      <c r="J17" s="20">
        <v>45</v>
      </c>
      <c r="K17" s="24">
        <v>7</v>
      </c>
    </row>
    <row r="18" spans="2:11" ht="20.25" customHeight="1" x14ac:dyDescent="0.3">
      <c r="B18" s="56"/>
      <c r="C18" s="72"/>
      <c r="D18" s="75"/>
      <c r="E18" s="42">
        <v>452184.05390970799</v>
      </c>
      <c r="F18" s="42">
        <v>543593.22296482651</v>
      </c>
      <c r="G18" s="42">
        <v>2349004.4303544019</v>
      </c>
      <c r="H18" s="42">
        <v>449360.13430635759</v>
      </c>
      <c r="I18" s="44">
        <f t="shared" si="0"/>
        <v>2823.9196033503977</v>
      </c>
      <c r="J18" s="20">
        <v>46</v>
      </c>
      <c r="K18" s="24">
        <v>9</v>
      </c>
    </row>
    <row r="19" spans="2:11" ht="20.25" customHeight="1" x14ac:dyDescent="0.3">
      <c r="B19" s="56"/>
      <c r="C19" s="72"/>
      <c r="D19" s="75"/>
      <c r="E19" s="42">
        <v>1696788.145954163</v>
      </c>
      <c r="F19" s="42">
        <v>556608.70675538236</v>
      </c>
      <c r="G19" s="42">
        <v>2331902.9021830549</v>
      </c>
      <c r="H19" s="42">
        <v>1628581.2822623709</v>
      </c>
      <c r="I19" s="44">
        <f t="shared" si="0"/>
        <v>68206.863691792125</v>
      </c>
      <c r="J19" s="20">
        <v>47</v>
      </c>
      <c r="K19" s="24">
        <v>8</v>
      </c>
    </row>
    <row r="20" spans="2:11" ht="20.25" customHeight="1" x14ac:dyDescent="0.3">
      <c r="B20" s="56"/>
      <c r="C20" s="72"/>
      <c r="D20" s="75"/>
      <c r="E20" s="42">
        <v>448493.21770472103</v>
      </c>
      <c r="F20" s="42">
        <v>547867.34557671985</v>
      </c>
      <c r="G20" s="42">
        <v>2339169.123618999</v>
      </c>
      <c r="H20" s="42">
        <v>446226.33384987351</v>
      </c>
      <c r="I20" s="44">
        <f t="shared" si="0"/>
        <v>2266.8838548475178</v>
      </c>
      <c r="J20" s="20">
        <v>48</v>
      </c>
      <c r="K20" s="24">
        <v>8</v>
      </c>
    </row>
    <row r="21" spans="2:11" ht="20.25" customHeight="1" x14ac:dyDescent="0.3">
      <c r="B21" s="56"/>
      <c r="C21" s="72"/>
      <c r="D21" s="75"/>
      <c r="E21" s="42">
        <v>3147583.0707232649</v>
      </c>
      <c r="F21" s="42">
        <v>535405.28783099586</v>
      </c>
      <c r="G21" s="42">
        <v>2320894.6873137262</v>
      </c>
      <c r="H21" s="42">
        <v>2872726.6395047358</v>
      </c>
      <c r="I21" s="44">
        <f t="shared" si="0"/>
        <v>274856.43121852912</v>
      </c>
      <c r="J21" s="20">
        <v>53</v>
      </c>
      <c r="K21" s="24">
        <v>8</v>
      </c>
    </row>
    <row r="22" spans="2:11" ht="20.25" customHeight="1" x14ac:dyDescent="0.3">
      <c r="B22" s="56"/>
      <c r="C22" s="72"/>
      <c r="D22" s="75"/>
      <c r="E22" s="42">
        <v>10627259.86223495</v>
      </c>
      <c r="F22" s="42">
        <v>561741.82856497902</v>
      </c>
      <c r="G22" s="42">
        <v>2338056.3943829411</v>
      </c>
      <c r="H22" s="42">
        <v>9431117.8737773281</v>
      </c>
      <c r="I22" s="44">
        <f t="shared" si="0"/>
        <v>1196141.988457622</v>
      </c>
      <c r="J22" s="20">
        <v>59</v>
      </c>
      <c r="K22" s="24">
        <v>26</v>
      </c>
    </row>
    <row r="23" spans="2:11" ht="20.25" customHeight="1" x14ac:dyDescent="0.3">
      <c r="B23" s="56"/>
      <c r="C23" s="72"/>
      <c r="D23" s="75"/>
      <c r="E23" s="42">
        <v>990524.13342696498</v>
      </c>
      <c r="F23" s="42">
        <v>551814.39139093005</v>
      </c>
      <c r="G23" s="42">
        <v>2334825.3635197529</v>
      </c>
      <c r="H23" s="42">
        <v>927365.28973333607</v>
      </c>
      <c r="I23" s="44">
        <f t="shared" si="0"/>
        <v>63158.843693628907</v>
      </c>
      <c r="J23" s="20">
        <v>60</v>
      </c>
      <c r="K23" s="24">
        <v>12</v>
      </c>
    </row>
    <row r="24" spans="2:11" ht="20.25" customHeight="1" x14ac:dyDescent="0.3">
      <c r="B24" s="56"/>
      <c r="C24" s="72"/>
      <c r="D24" s="75"/>
      <c r="E24" s="42">
        <v>730776.72318048694</v>
      </c>
      <c r="F24" s="42">
        <v>546498.14567209722</v>
      </c>
      <c r="G24" s="42">
        <v>2354502.435192897</v>
      </c>
      <c r="H24" s="42">
        <v>697948.63192566612</v>
      </c>
      <c r="I24" s="44">
        <f t="shared" si="0"/>
        <v>32828.091254820814</v>
      </c>
      <c r="J24" s="20">
        <v>62</v>
      </c>
      <c r="K24" s="24">
        <v>8</v>
      </c>
    </row>
    <row r="25" spans="2:11" ht="20.25" customHeight="1" x14ac:dyDescent="0.3">
      <c r="B25" s="56"/>
      <c r="C25" s="72"/>
      <c r="D25" s="75"/>
      <c r="E25" s="42">
        <v>2788247.8230246389</v>
      </c>
      <c r="F25" s="42">
        <v>542652.48040581832</v>
      </c>
      <c r="G25" s="42">
        <v>2344265.5984776421</v>
      </c>
      <c r="H25" s="42">
        <v>2608472.062051123</v>
      </c>
      <c r="I25" s="44">
        <f t="shared" si="0"/>
        <v>179775.76097351592</v>
      </c>
      <c r="J25" s="20">
        <v>82</v>
      </c>
      <c r="K25" s="24">
        <v>15</v>
      </c>
    </row>
    <row r="26" spans="2:11" ht="20.25" customHeight="1" x14ac:dyDescent="0.3">
      <c r="B26" s="56"/>
      <c r="C26" s="72"/>
      <c r="D26" s="75"/>
      <c r="E26" s="42">
        <v>1492736.15981647</v>
      </c>
      <c r="F26" s="42">
        <v>554510.48127361108</v>
      </c>
      <c r="G26" s="42">
        <v>2329790.2471313989</v>
      </c>
      <c r="H26" s="42">
        <v>1437171.118543345</v>
      </c>
      <c r="I26" s="44">
        <f t="shared" si="0"/>
        <v>55565.041273124982</v>
      </c>
      <c r="J26" s="20">
        <v>83</v>
      </c>
      <c r="K26" s="24">
        <v>9</v>
      </c>
    </row>
    <row r="27" spans="2:11" ht="20.25" customHeight="1" x14ac:dyDescent="0.3">
      <c r="B27" s="56"/>
      <c r="C27" s="72"/>
      <c r="D27" s="75"/>
      <c r="E27" s="42">
        <v>803139.55783717404</v>
      </c>
      <c r="F27" s="42">
        <v>551073.26495034841</v>
      </c>
      <c r="G27" s="42">
        <v>2319623.9847164811</v>
      </c>
      <c r="H27" s="42">
        <v>791725.28030534217</v>
      </c>
      <c r="I27" s="44">
        <f t="shared" si="0"/>
        <v>11414.277531831875</v>
      </c>
      <c r="J27" s="20">
        <v>123</v>
      </c>
      <c r="K27" s="24">
        <v>10</v>
      </c>
    </row>
    <row r="28" spans="2:11" ht="20.25" customHeight="1" x14ac:dyDescent="0.3">
      <c r="B28" s="56"/>
      <c r="C28" s="72"/>
      <c r="D28" s="75"/>
      <c r="E28" s="42">
        <v>801252.03968084627</v>
      </c>
      <c r="F28" s="42">
        <v>548446.11726691283</v>
      </c>
      <c r="G28" s="42">
        <v>2337686.2103789272</v>
      </c>
      <c r="H28" s="42">
        <v>786618.00679877959</v>
      </c>
      <c r="I28" s="44">
        <f t="shared" si="0"/>
        <v>14634.032882066676</v>
      </c>
      <c r="J28" s="20">
        <v>125</v>
      </c>
      <c r="K28" s="24">
        <v>10</v>
      </c>
    </row>
    <row r="29" spans="2:11" ht="20.25" customHeight="1" x14ac:dyDescent="0.3">
      <c r="B29" s="56"/>
      <c r="C29" s="72"/>
      <c r="D29" s="75"/>
      <c r="E29" s="42">
        <v>1160333.7865451339</v>
      </c>
      <c r="F29" s="42">
        <v>522880.15002119623</v>
      </c>
      <c r="G29" s="42">
        <v>2319596.8753399281</v>
      </c>
      <c r="H29" s="42">
        <v>1135462.324701871</v>
      </c>
      <c r="I29" s="44">
        <f t="shared" si="0"/>
        <v>24871.461843262892</v>
      </c>
      <c r="J29" s="20">
        <v>126</v>
      </c>
      <c r="K29" s="24">
        <v>6</v>
      </c>
    </row>
    <row r="30" spans="2:11" ht="20.25" customHeight="1" x14ac:dyDescent="0.3">
      <c r="B30" s="56"/>
      <c r="C30" s="72"/>
      <c r="D30" s="75"/>
      <c r="E30" s="42">
        <v>1160333.7865451339</v>
      </c>
      <c r="F30" s="42">
        <v>522880.15002119623</v>
      </c>
      <c r="G30" s="42">
        <v>2319596.8753399281</v>
      </c>
      <c r="H30" s="42">
        <v>1135462.324701871</v>
      </c>
      <c r="I30" s="44">
        <f t="shared" si="0"/>
        <v>24871.461843262892</v>
      </c>
      <c r="J30" s="20">
        <v>138</v>
      </c>
      <c r="K30" s="24">
        <v>9</v>
      </c>
    </row>
    <row r="31" spans="2:11" ht="20.25" customHeight="1" x14ac:dyDescent="0.3">
      <c r="B31" s="56"/>
      <c r="C31" s="72"/>
      <c r="D31" s="75"/>
      <c r="E31" s="42">
        <v>1201797.1498674511</v>
      </c>
      <c r="F31" s="42">
        <v>559741.37390011922</v>
      </c>
      <c r="G31" s="42">
        <v>2338481.7404074352</v>
      </c>
      <c r="H31" s="42">
        <v>1102137.7475859169</v>
      </c>
      <c r="I31" s="44">
        <f t="shared" si="0"/>
        <v>99659.40228153416</v>
      </c>
      <c r="J31" s="20">
        <v>143</v>
      </c>
      <c r="K31" s="24">
        <v>9</v>
      </c>
    </row>
    <row r="32" spans="2:11" ht="20.25" customHeight="1" x14ac:dyDescent="0.3">
      <c r="B32" s="56"/>
      <c r="C32" s="72"/>
      <c r="D32" s="75"/>
      <c r="E32" s="42">
        <v>2219318.8703827909</v>
      </c>
      <c r="F32" s="42">
        <v>534505.55125317443</v>
      </c>
      <c r="G32" s="42">
        <v>2340506.1152293002</v>
      </c>
      <c r="H32" s="42">
        <v>1771639.300797177</v>
      </c>
      <c r="I32" s="44">
        <f t="shared" si="0"/>
        <v>447679.56958561391</v>
      </c>
      <c r="J32" s="20">
        <v>148</v>
      </c>
      <c r="K32" s="24">
        <v>11</v>
      </c>
    </row>
    <row r="33" spans="2:11" ht="20.25" customHeight="1" x14ac:dyDescent="0.3">
      <c r="B33" s="56"/>
      <c r="C33" s="72"/>
      <c r="D33" s="75"/>
      <c r="E33" s="42">
        <v>2300932.0241639749</v>
      </c>
      <c r="F33" s="42">
        <v>509322.86515723338</v>
      </c>
      <c r="G33" s="42">
        <v>2328119.8923435421</v>
      </c>
      <c r="H33" s="42">
        <v>2282809.5704236911</v>
      </c>
      <c r="I33" s="44">
        <f t="shared" si="0"/>
        <v>18122.453740283847</v>
      </c>
      <c r="J33" s="20">
        <v>155</v>
      </c>
      <c r="K33" s="24">
        <v>13</v>
      </c>
    </row>
    <row r="34" spans="2:11" ht="20.25" customHeight="1" x14ac:dyDescent="0.3">
      <c r="B34" s="56"/>
      <c r="C34" s="72"/>
      <c r="D34" s="75"/>
      <c r="E34" s="42">
        <v>2867263.7769192811</v>
      </c>
      <c r="F34" s="42">
        <v>541368.18684826384</v>
      </c>
      <c r="G34" s="42">
        <v>2323326.173364155</v>
      </c>
      <c r="H34" s="42">
        <v>2833437.2319464488</v>
      </c>
      <c r="I34" s="44">
        <f t="shared" si="0"/>
        <v>33826.544972832315</v>
      </c>
      <c r="J34" s="20">
        <v>159</v>
      </c>
      <c r="K34" s="24">
        <v>11</v>
      </c>
    </row>
    <row r="35" spans="2:11" ht="20.25" customHeight="1" x14ac:dyDescent="0.3">
      <c r="B35" s="56"/>
      <c r="C35" s="72"/>
      <c r="D35" s="75"/>
      <c r="E35" s="42">
        <v>1216161.6453311599</v>
      </c>
      <c r="F35" s="42">
        <v>547970.07017612515</v>
      </c>
      <c r="G35" s="42">
        <v>2330067.2006026348</v>
      </c>
      <c r="H35" s="42">
        <v>1208214.5243051711</v>
      </c>
      <c r="I35" s="44">
        <f t="shared" si="0"/>
        <v>7947.1210259888321</v>
      </c>
      <c r="J35" s="20">
        <v>160</v>
      </c>
      <c r="K35" s="24">
        <v>13</v>
      </c>
    </row>
    <row r="36" spans="2:11" ht="20.25" customHeight="1" x14ac:dyDescent="0.3">
      <c r="B36" s="56"/>
      <c r="C36" s="72"/>
      <c r="D36" s="75"/>
      <c r="E36" s="42">
        <v>5348839.94773986</v>
      </c>
      <c r="F36" s="42">
        <v>559840.47935315873</v>
      </c>
      <c r="G36" s="42">
        <v>2337553.0889344639</v>
      </c>
      <c r="H36" s="42">
        <v>3687216.8097562338</v>
      </c>
      <c r="I36" s="44">
        <f t="shared" si="0"/>
        <v>1661623.1379836262</v>
      </c>
      <c r="J36" s="20">
        <v>169</v>
      </c>
      <c r="K36" s="24">
        <v>5</v>
      </c>
    </row>
    <row r="37" spans="2:11" ht="20.25" customHeight="1" x14ac:dyDescent="0.3">
      <c r="B37" s="56"/>
      <c r="C37" s="72"/>
      <c r="D37" s="75"/>
      <c r="E37" s="42">
        <v>4548971.0529546067</v>
      </c>
      <c r="F37" s="42">
        <v>536561.04854325333</v>
      </c>
      <c r="G37" s="42">
        <v>2334965.5025561489</v>
      </c>
      <c r="H37" s="42">
        <v>4537648.1581544382</v>
      </c>
      <c r="I37" s="44">
        <f t="shared" si="0"/>
        <v>11322.894800168462</v>
      </c>
      <c r="J37" s="20">
        <v>175</v>
      </c>
      <c r="K37" s="24">
        <v>11</v>
      </c>
    </row>
    <row r="38" spans="2:11" ht="20.25" customHeight="1" thickBot="1" x14ac:dyDescent="0.35">
      <c r="B38" s="58"/>
      <c r="C38" s="73"/>
      <c r="D38" s="76"/>
      <c r="E38" s="46">
        <v>1655356.6024336249</v>
      </c>
      <c r="F38" s="46">
        <v>560871.26760432904</v>
      </c>
      <c r="G38" s="46">
        <v>2336483.0144006521</v>
      </c>
      <c r="H38" s="46">
        <v>1541435.2391764401</v>
      </c>
      <c r="I38" s="50">
        <f t="shared" si="0"/>
        <v>113921.36325718486</v>
      </c>
      <c r="J38" s="21">
        <v>188</v>
      </c>
      <c r="K38" s="27">
        <v>13</v>
      </c>
    </row>
    <row r="39" spans="2:11" ht="24" customHeight="1" x14ac:dyDescent="0.3">
      <c r="B39" s="53" t="s">
        <v>5635</v>
      </c>
      <c r="C39" s="77">
        <v>476715.84808621049</v>
      </c>
      <c r="D39" s="77">
        <v>2221759.3363849339</v>
      </c>
      <c r="E39" s="22">
        <v>640172.93158518057</v>
      </c>
      <c r="F39" s="22">
        <v>476552.26303125068</v>
      </c>
      <c r="G39" s="22">
        <v>2221757.645538378</v>
      </c>
      <c r="H39" s="22">
        <v>629558.05314782844</v>
      </c>
      <c r="I39" s="48">
        <f t="shared" si="0"/>
        <v>10614.878437352134</v>
      </c>
      <c r="J39" s="22">
        <v>23</v>
      </c>
      <c r="K39" s="23">
        <v>9</v>
      </c>
    </row>
    <row r="40" spans="2:11" ht="15" customHeight="1" x14ac:dyDescent="0.3">
      <c r="B40" s="54"/>
      <c r="C40" s="75"/>
      <c r="D40" s="75"/>
      <c r="E40" s="20">
        <v>1293094.209761858</v>
      </c>
      <c r="F40" s="20">
        <v>475689.94152053847</v>
      </c>
      <c r="G40" s="20">
        <v>2226051.0650017052</v>
      </c>
      <c r="H40" s="20">
        <v>973995.81524018454</v>
      </c>
      <c r="I40" s="44">
        <f t="shared" si="0"/>
        <v>319098.39452167344</v>
      </c>
      <c r="J40" s="20">
        <v>62</v>
      </c>
      <c r="K40" s="24">
        <v>10</v>
      </c>
    </row>
    <row r="41" spans="2:11" ht="15" customHeight="1" x14ac:dyDescent="0.3">
      <c r="B41" s="54"/>
      <c r="C41" s="75"/>
      <c r="D41" s="75"/>
      <c r="E41" s="20">
        <v>5436426.71774692</v>
      </c>
      <c r="F41" s="20">
        <v>487388.93799055961</v>
      </c>
      <c r="G41" s="20">
        <v>2222588.7991738021</v>
      </c>
      <c r="H41" s="20">
        <v>4795430.4534646487</v>
      </c>
      <c r="I41" s="44">
        <f t="shared" si="0"/>
        <v>640996.26428227127</v>
      </c>
      <c r="J41" s="20">
        <v>95</v>
      </c>
      <c r="K41" s="24">
        <v>12</v>
      </c>
    </row>
    <row r="42" spans="2:11" ht="15" customHeight="1" x14ac:dyDescent="0.3">
      <c r="B42" s="54"/>
      <c r="C42" s="75"/>
      <c r="D42" s="75"/>
      <c r="E42" s="20">
        <v>1239766.2197496491</v>
      </c>
      <c r="F42" s="20">
        <v>484523.97114907001</v>
      </c>
      <c r="G42" s="20">
        <v>2222570.0405254378</v>
      </c>
      <c r="H42" s="20">
        <v>1149787.839164177</v>
      </c>
      <c r="I42" s="44">
        <f t="shared" si="0"/>
        <v>89978.380585472099</v>
      </c>
      <c r="J42" s="20">
        <v>176</v>
      </c>
      <c r="K42" s="24">
        <v>8</v>
      </c>
    </row>
    <row r="43" spans="2:11" ht="15.75" customHeight="1" thickBot="1" x14ac:dyDescent="0.35">
      <c r="B43" s="59"/>
      <c r="C43" s="78"/>
      <c r="D43" s="78"/>
      <c r="E43" s="25">
        <v>1292009.8592769499</v>
      </c>
      <c r="F43" s="25">
        <v>477110.03524397739</v>
      </c>
      <c r="G43" s="25">
        <v>2222115.20557719</v>
      </c>
      <c r="H43" s="25">
        <v>1209065.822270734</v>
      </c>
      <c r="I43" s="51">
        <f t="shared" si="0"/>
        <v>82944.037006215891</v>
      </c>
      <c r="J43" s="25">
        <v>178</v>
      </c>
      <c r="K43" s="26">
        <v>7</v>
      </c>
    </row>
    <row r="44" spans="2:11" ht="15" customHeight="1" x14ac:dyDescent="0.3">
      <c r="B44" s="54" t="s">
        <v>5783</v>
      </c>
      <c r="C44" s="37"/>
      <c r="D44" s="40"/>
      <c r="E44" s="47"/>
      <c r="F44" s="28"/>
      <c r="G44" s="28"/>
      <c r="H44" s="28"/>
      <c r="I44" s="44"/>
      <c r="J44" s="28">
        <v>4</v>
      </c>
      <c r="K44" s="30">
        <f>COUNTIF('SR 02 IXMIQUILPAN'!$AA$2:$AA$458,J44)</f>
        <v>6</v>
      </c>
    </row>
    <row r="45" spans="2:11" ht="15" customHeight="1" x14ac:dyDescent="0.3">
      <c r="B45" s="54"/>
      <c r="C45" s="37"/>
      <c r="D45" s="37"/>
      <c r="E45" s="37"/>
      <c r="F45" s="28"/>
      <c r="G45" s="28"/>
      <c r="I45" s="44"/>
      <c r="J45" s="20">
        <v>9</v>
      </c>
      <c r="K45" s="24">
        <f>COUNTIF('SR 02 IXMIQUILPAN'!$AA$2:$AA$458,J45)</f>
        <v>13</v>
      </c>
    </row>
    <row r="46" spans="2:11" ht="15" customHeight="1" x14ac:dyDescent="0.3">
      <c r="B46" s="54"/>
      <c r="C46" s="37"/>
      <c r="D46" s="37"/>
      <c r="E46" s="37"/>
      <c r="F46" s="20"/>
      <c r="G46" s="20"/>
      <c r="I46" s="44"/>
      <c r="J46" s="20">
        <v>10</v>
      </c>
      <c r="K46" s="24">
        <f>COUNTIF('SR 02 IXMIQUILPAN'!$AA$2:$AA$458,J46)</f>
        <v>5</v>
      </c>
    </row>
    <row r="47" spans="2:11" ht="15" customHeight="1" x14ac:dyDescent="0.3">
      <c r="B47" s="54"/>
      <c r="C47" s="37"/>
      <c r="D47" s="37"/>
      <c r="E47" s="37"/>
      <c r="F47" s="20"/>
      <c r="G47" s="20"/>
      <c r="I47" s="44"/>
      <c r="J47" s="20">
        <v>13</v>
      </c>
      <c r="K47" s="24">
        <f>COUNTIF('SR 02 IXMIQUILPAN'!$AA$2:$AA$458,J47)</f>
        <v>9</v>
      </c>
    </row>
    <row r="48" spans="2:11" ht="15.75" customHeight="1" x14ac:dyDescent="0.3">
      <c r="B48" s="54"/>
      <c r="C48" s="37"/>
      <c r="D48" s="37"/>
      <c r="E48" s="37"/>
      <c r="F48" s="20"/>
      <c r="G48" s="20"/>
      <c r="I48" s="44"/>
      <c r="J48" s="20">
        <v>14</v>
      </c>
      <c r="K48" s="24">
        <f>COUNTIF('SR 02 IXMIQUILPAN'!$AA$2:$AA$458,J48)</f>
        <v>17</v>
      </c>
    </row>
    <row r="49" spans="2:11" ht="15" customHeight="1" x14ac:dyDescent="0.3">
      <c r="B49" s="54"/>
      <c r="C49" s="37"/>
      <c r="D49" s="37"/>
      <c r="E49" s="37"/>
      <c r="F49" s="20"/>
      <c r="G49" s="20"/>
      <c r="I49" s="44"/>
      <c r="J49" s="20">
        <v>15</v>
      </c>
      <c r="K49" s="24">
        <f>COUNTIF('SR 02 IXMIQUILPAN'!$AA$2:$AA$458,J49)</f>
        <v>10</v>
      </c>
    </row>
    <row r="50" spans="2:11" ht="15" customHeight="1" x14ac:dyDescent="0.3">
      <c r="B50" s="54"/>
      <c r="C50" s="37"/>
      <c r="D50" s="37"/>
      <c r="E50" s="37"/>
      <c r="F50" s="20"/>
      <c r="G50" s="20"/>
      <c r="I50" s="44"/>
      <c r="J50" s="20">
        <v>16</v>
      </c>
      <c r="K50" s="24">
        <f>COUNTIF('SR 02 IXMIQUILPAN'!$AA$2:$AA$458,J50)</f>
        <v>8</v>
      </c>
    </row>
    <row r="51" spans="2:11" ht="15" customHeight="1" x14ac:dyDescent="0.3">
      <c r="B51" s="54"/>
      <c r="C51" s="37"/>
      <c r="D51" s="37"/>
      <c r="E51" s="37"/>
      <c r="F51" s="20"/>
      <c r="G51" s="20"/>
      <c r="I51" s="44"/>
      <c r="J51" s="20">
        <v>17</v>
      </c>
      <c r="K51" s="24">
        <f>COUNTIF('SR 02 IXMIQUILPAN'!$AA$2:$AA$458,J51)</f>
        <v>14</v>
      </c>
    </row>
    <row r="52" spans="2:11" ht="15" customHeight="1" x14ac:dyDescent="0.3">
      <c r="B52" s="54"/>
      <c r="C52" s="37"/>
      <c r="D52" s="37"/>
      <c r="E52" s="37"/>
      <c r="F52" s="20"/>
      <c r="G52" s="20"/>
      <c r="I52" s="44"/>
      <c r="J52" s="20">
        <v>18</v>
      </c>
      <c r="K52" s="24">
        <f>COUNTIF('SR 02 IXMIQUILPAN'!$AA$2:$AA$458,J52)</f>
        <v>17</v>
      </c>
    </row>
    <row r="53" spans="2:11" ht="15.75" customHeight="1" x14ac:dyDescent="0.3">
      <c r="B53" s="54"/>
      <c r="C53" s="37"/>
      <c r="D53" s="37"/>
      <c r="E53" s="37"/>
      <c r="F53" s="20"/>
      <c r="G53" s="20"/>
      <c r="I53" s="44"/>
      <c r="J53" s="20">
        <v>19</v>
      </c>
      <c r="K53" s="24">
        <f>COUNTIF('SR 02 IXMIQUILPAN'!$AA$2:$AA$458,J53)</f>
        <v>10</v>
      </c>
    </row>
    <row r="54" spans="2:11" ht="15" customHeight="1" x14ac:dyDescent="0.3">
      <c r="B54" s="54"/>
      <c r="C54" s="37"/>
      <c r="D54" s="37"/>
      <c r="E54" s="37"/>
      <c r="F54" s="20"/>
      <c r="G54" s="20"/>
      <c r="I54" s="44"/>
      <c r="J54" s="20">
        <v>20</v>
      </c>
      <c r="K54" s="24">
        <f>COUNTIF('SR 02 IXMIQUILPAN'!$AA$2:$AA$458,J54)</f>
        <v>8</v>
      </c>
    </row>
    <row r="55" spans="2:11" ht="15" customHeight="1" x14ac:dyDescent="0.3">
      <c r="B55" s="54"/>
      <c r="C55" s="37"/>
      <c r="D55" s="37"/>
      <c r="E55" s="37"/>
      <c r="F55" s="20"/>
      <c r="G55" s="20"/>
      <c r="I55" s="44"/>
      <c r="J55" s="20">
        <v>21</v>
      </c>
      <c r="K55" s="24">
        <f>COUNTIF('SR 02 IXMIQUILPAN'!$AA$2:$AA$458,J55)</f>
        <v>4</v>
      </c>
    </row>
    <row r="56" spans="2:11" ht="15" customHeight="1" x14ac:dyDescent="0.3">
      <c r="B56" s="54"/>
      <c r="C56" s="37"/>
      <c r="D56" s="37"/>
      <c r="E56" s="37"/>
      <c r="F56" s="20"/>
      <c r="G56" s="20"/>
      <c r="I56" s="44"/>
      <c r="J56" s="20">
        <v>22</v>
      </c>
      <c r="K56" s="24">
        <f>COUNTIF('SR 02 IXMIQUILPAN'!$AA$2:$AA$458,J56)</f>
        <v>5</v>
      </c>
    </row>
    <row r="57" spans="2:11" ht="15" customHeight="1" x14ac:dyDescent="0.3">
      <c r="B57" s="54"/>
      <c r="C57" s="37"/>
      <c r="D57" s="37"/>
      <c r="E57" s="37"/>
      <c r="F57" s="20"/>
      <c r="G57" s="20"/>
      <c r="I57" s="44"/>
      <c r="J57" s="20">
        <v>23</v>
      </c>
      <c r="K57" s="24">
        <f>COUNTIF('SR 02 IXMIQUILPAN'!$AA$2:$AA$458,J57)</f>
        <v>12</v>
      </c>
    </row>
    <row r="58" spans="2:11" ht="15.75" customHeight="1" x14ac:dyDescent="0.3">
      <c r="B58" s="54"/>
      <c r="C58" s="37"/>
      <c r="D58" s="37"/>
      <c r="E58" s="37"/>
      <c r="F58" s="20"/>
      <c r="G58" s="20"/>
      <c r="I58" s="44"/>
      <c r="J58" s="20">
        <v>27</v>
      </c>
      <c r="K58" s="24">
        <f>COUNTIF('SR 02 IXMIQUILPAN'!$AA$2:$AA$458,J58)</f>
        <v>12</v>
      </c>
    </row>
    <row r="59" spans="2:11" ht="18" x14ac:dyDescent="0.3">
      <c r="B59" s="54"/>
      <c r="C59" s="37"/>
      <c r="D59" s="37"/>
      <c r="E59" s="37"/>
      <c r="F59" s="20"/>
      <c r="G59" s="20"/>
      <c r="I59" s="44"/>
      <c r="J59" s="20">
        <v>36</v>
      </c>
      <c r="K59" s="24">
        <f>COUNTIF('SR 02 IXMIQUILPAN'!$AA$2:$AA$458,J59)</f>
        <v>14</v>
      </c>
    </row>
    <row r="60" spans="2:11" ht="18" x14ac:dyDescent="0.3">
      <c r="B60" s="54"/>
      <c r="C60" s="37"/>
      <c r="D60" s="37"/>
      <c r="E60" s="37"/>
      <c r="F60" s="20"/>
      <c r="G60" s="20"/>
      <c r="I60" s="44"/>
      <c r="J60" s="20">
        <v>43</v>
      </c>
      <c r="K60" s="24">
        <f>COUNTIF('SR 02 IXMIQUILPAN'!$AA$2:$AA$458,J60)</f>
        <v>10</v>
      </c>
    </row>
    <row r="61" spans="2:11" ht="18" x14ac:dyDescent="0.3">
      <c r="B61" s="54"/>
      <c r="C61" s="37"/>
      <c r="D61" s="37"/>
      <c r="E61" s="37"/>
      <c r="F61" s="20"/>
      <c r="G61" s="20"/>
      <c r="I61" s="44"/>
      <c r="J61" s="20">
        <v>45</v>
      </c>
      <c r="K61" s="24">
        <f>COUNTIF('SR 02 IXMIQUILPAN'!$AA$2:$AA$458,J61)</f>
        <v>12</v>
      </c>
    </row>
    <row r="62" spans="2:11" ht="18" x14ac:dyDescent="0.3">
      <c r="B62" s="54"/>
      <c r="C62" s="37"/>
      <c r="D62" s="37"/>
      <c r="E62" s="37"/>
      <c r="F62" s="20"/>
      <c r="G62" s="20"/>
      <c r="I62" s="44"/>
      <c r="J62" s="20">
        <v>49</v>
      </c>
      <c r="K62" s="24">
        <f>COUNTIF('SR 02 IXMIQUILPAN'!$AA$2:$AA$458,J62)</f>
        <v>9</v>
      </c>
    </row>
    <row r="63" spans="2:11" ht="18" x14ac:dyDescent="0.3">
      <c r="B63" s="54"/>
      <c r="C63" s="37"/>
      <c r="D63" s="37"/>
      <c r="E63" s="37"/>
      <c r="F63" s="20"/>
      <c r="G63" s="20"/>
      <c r="I63" s="44"/>
      <c r="J63" s="20">
        <v>50</v>
      </c>
      <c r="K63" s="24">
        <f>COUNTIF('SR 02 IXMIQUILPAN'!$AA$2:$AA$458,J63)</f>
        <v>16</v>
      </c>
    </row>
    <row r="64" spans="2:11" ht="18" x14ac:dyDescent="0.3">
      <c r="B64" s="54"/>
      <c r="C64" s="37"/>
      <c r="D64" s="37"/>
      <c r="E64" s="37"/>
      <c r="F64" s="20"/>
      <c r="G64" s="20"/>
      <c r="I64" s="44"/>
      <c r="J64" s="20">
        <v>51</v>
      </c>
      <c r="K64" s="24">
        <f>COUNTIF('SR 02 IXMIQUILPAN'!$AA$2:$AA$458,J64)</f>
        <v>9</v>
      </c>
    </row>
    <row r="65" spans="2:11" ht="18" x14ac:dyDescent="0.3">
      <c r="B65" s="54"/>
      <c r="C65" s="37"/>
      <c r="D65" s="37"/>
      <c r="E65" s="37"/>
      <c r="F65" s="20"/>
      <c r="G65" s="20"/>
      <c r="I65" s="44"/>
      <c r="J65" s="20">
        <v>52</v>
      </c>
      <c r="K65" s="24">
        <f>COUNTIF('SR 02 IXMIQUILPAN'!$AA$2:$AA$458,J65)</f>
        <v>10</v>
      </c>
    </row>
    <row r="66" spans="2:11" ht="18" x14ac:dyDescent="0.3">
      <c r="B66" s="54"/>
      <c r="C66" s="37"/>
      <c r="D66" s="37"/>
      <c r="E66" s="37"/>
      <c r="F66" s="20"/>
      <c r="G66" s="20"/>
      <c r="I66" s="44"/>
      <c r="J66" s="20">
        <v>53</v>
      </c>
      <c r="K66" s="24">
        <f>COUNTIF('SR 02 IXMIQUILPAN'!$AA$2:$AA$458,J66)</f>
        <v>10</v>
      </c>
    </row>
    <row r="67" spans="2:11" ht="18" x14ac:dyDescent="0.3">
      <c r="B67" s="54"/>
      <c r="C67" s="37"/>
      <c r="D67" s="37"/>
      <c r="E67" s="37"/>
      <c r="F67" s="20"/>
      <c r="G67" s="20"/>
      <c r="I67" s="44"/>
      <c r="J67" s="20">
        <v>54</v>
      </c>
      <c r="K67" s="24">
        <f>COUNTIF('SR 02 IXMIQUILPAN'!$AA$2:$AA$458,J67)</f>
        <v>19</v>
      </c>
    </row>
    <row r="68" spans="2:11" ht="18" x14ac:dyDescent="0.3">
      <c r="B68" s="54"/>
      <c r="C68" s="37"/>
      <c r="D68" s="37"/>
      <c r="E68" s="37"/>
      <c r="F68" s="20"/>
      <c r="G68" s="20"/>
      <c r="I68" s="44"/>
      <c r="J68" s="20">
        <v>55</v>
      </c>
      <c r="K68" s="24">
        <f>COUNTIF('SR 02 IXMIQUILPAN'!$AA$2:$AA$458,J68)</f>
        <v>10</v>
      </c>
    </row>
    <row r="69" spans="2:11" ht="18" x14ac:dyDescent="0.3">
      <c r="B69" s="54"/>
      <c r="C69" s="37"/>
      <c r="D69" s="37"/>
      <c r="E69" s="37"/>
      <c r="F69" s="20"/>
      <c r="G69" s="20"/>
      <c r="I69" s="44"/>
      <c r="J69" s="20">
        <v>57</v>
      </c>
      <c r="K69" s="24">
        <f>COUNTIF('SR 02 IXMIQUILPAN'!$AA$2:$AA$458,J69)</f>
        <v>16</v>
      </c>
    </row>
    <row r="70" spans="2:11" ht="18" x14ac:dyDescent="0.3">
      <c r="B70" s="54"/>
      <c r="C70" s="37"/>
      <c r="D70" s="37"/>
      <c r="E70" s="37"/>
      <c r="F70" s="20"/>
      <c r="G70" s="20"/>
      <c r="I70" s="44"/>
      <c r="J70" s="20">
        <v>58</v>
      </c>
      <c r="K70" s="24">
        <f>COUNTIF('SR 02 IXMIQUILPAN'!$AA$2:$AA$458,J70)</f>
        <v>8</v>
      </c>
    </row>
    <row r="71" spans="2:11" ht="18" x14ac:dyDescent="0.3">
      <c r="B71" s="54"/>
      <c r="C71" s="37"/>
      <c r="D71" s="37"/>
      <c r="E71" s="37"/>
      <c r="F71" s="20"/>
      <c r="G71" s="20"/>
      <c r="I71" s="44"/>
      <c r="J71" s="20">
        <v>61</v>
      </c>
      <c r="K71" s="24">
        <f>COUNTIF('SR 02 IXMIQUILPAN'!$AA$2:$AA$458,J71)</f>
        <v>6</v>
      </c>
    </row>
    <row r="72" spans="2:11" ht="18" x14ac:dyDescent="0.3">
      <c r="B72" s="54"/>
      <c r="C72" s="37"/>
      <c r="D72" s="37"/>
      <c r="E72" s="37"/>
      <c r="F72" s="20"/>
      <c r="G72" s="20"/>
      <c r="I72" s="44"/>
      <c r="J72" s="20">
        <v>74</v>
      </c>
      <c r="K72" s="24">
        <f>COUNTIF('SR 02 IXMIQUILPAN'!$AA$2:$AA$458,J72)</f>
        <v>14</v>
      </c>
    </row>
    <row r="73" spans="2:11" ht="18" x14ac:dyDescent="0.3">
      <c r="B73" s="54"/>
      <c r="C73" s="37"/>
      <c r="D73" s="37"/>
      <c r="E73" s="37"/>
      <c r="F73" s="20"/>
      <c r="G73" s="20"/>
      <c r="I73" s="44"/>
      <c r="J73" s="20">
        <v>78</v>
      </c>
      <c r="K73" s="24">
        <f>COUNTIF('SR 02 IXMIQUILPAN'!$AA$2:$AA$458,J73)</f>
        <v>8</v>
      </c>
    </row>
    <row r="74" spans="2:11" ht="18" x14ac:dyDescent="0.3">
      <c r="B74" s="54"/>
      <c r="C74" s="37"/>
      <c r="D74" s="37"/>
      <c r="E74" s="37"/>
      <c r="F74" s="20"/>
      <c r="G74" s="20"/>
      <c r="I74" s="44"/>
      <c r="J74" s="20">
        <v>87</v>
      </c>
      <c r="K74" s="24">
        <f>COUNTIF('SR 02 IXMIQUILPAN'!$AA$2:$AA$458,J74)</f>
        <v>16</v>
      </c>
    </row>
    <row r="75" spans="2:11" ht="18" x14ac:dyDescent="0.3">
      <c r="B75" s="54"/>
      <c r="C75" s="37"/>
      <c r="D75" s="37"/>
      <c r="E75" s="37"/>
      <c r="F75" s="20"/>
      <c r="G75" s="20"/>
      <c r="I75" s="44"/>
      <c r="J75" s="20">
        <v>92</v>
      </c>
      <c r="K75" s="24">
        <f>COUNTIF('SR 02 IXMIQUILPAN'!$AA$2:$AA$458,J75)</f>
        <v>11</v>
      </c>
    </row>
    <row r="76" spans="2:11" ht="18" x14ac:dyDescent="0.3">
      <c r="B76" s="54"/>
      <c r="C76" s="37"/>
      <c r="D76" s="37"/>
      <c r="E76" s="37"/>
      <c r="F76" s="20"/>
      <c r="G76" s="20"/>
      <c r="I76" s="44"/>
      <c r="J76" s="20">
        <v>99</v>
      </c>
      <c r="K76" s="24">
        <f>COUNTIF('SR 02 IXMIQUILPAN'!$AA$2:$AA$458,J76)</f>
        <v>9</v>
      </c>
    </row>
    <row r="77" spans="2:11" ht="18" x14ac:dyDescent="0.3">
      <c r="B77" s="54"/>
      <c r="C77" s="37"/>
      <c r="D77" s="37"/>
      <c r="E77" s="37"/>
      <c r="F77" s="20"/>
      <c r="G77" s="20"/>
      <c r="I77" s="44"/>
      <c r="J77" s="20">
        <v>101</v>
      </c>
      <c r="K77" s="24">
        <f>COUNTIF('SR 02 IXMIQUILPAN'!$AA$2:$AA$458,J77)</f>
        <v>8</v>
      </c>
    </row>
    <row r="78" spans="2:11" ht="18" x14ac:dyDescent="0.3">
      <c r="B78" s="54"/>
      <c r="C78" s="37"/>
      <c r="D78" s="37"/>
      <c r="E78" s="37"/>
      <c r="F78" s="20"/>
      <c r="G78" s="20"/>
      <c r="I78" s="44"/>
      <c r="J78" s="20">
        <v>104</v>
      </c>
      <c r="K78" s="24">
        <f>COUNTIF('SR 02 IXMIQUILPAN'!$AA$2:$AA$458,J78)</f>
        <v>8</v>
      </c>
    </row>
    <row r="79" spans="2:11" ht="18" x14ac:dyDescent="0.3">
      <c r="B79" s="54"/>
      <c r="C79" s="37"/>
      <c r="D79" s="37"/>
      <c r="E79" s="37"/>
      <c r="F79" s="20"/>
      <c r="G79" s="20"/>
      <c r="I79" s="44"/>
      <c r="J79" s="20">
        <v>113</v>
      </c>
      <c r="K79" s="24">
        <f>COUNTIF('SR 02 IXMIQUILPAN'!$AA$2:$AA$458,J79)</f>
        <v>9</v>
      </c>
    </row>
    <row r="80" spans="2:11" ht="18" x14ac:dyDescent="0.3">
      <c r="B80" s="54"/>
      <c r="C80" s="37"/>
      <c r="D80" s="37"/>
      <c r="E80" s="37"/>
      <c r="F80" s="20"/>
      <c r="G80" s="20"/>
      <c r="I80" s="44"/>
      <c r="J80" s="20">
        <v>124</v>
      </c>
      <c r="K80" s="24">
        <f>COUNTIF('SR 02 IXMIQUILPAN'!$AA$2:$AA$458,J80)</f>
        <v>7</v>
      </c>
    </row>
    <row r="81" spans="2:11" ht="18" x14ac:dyDescent="0.3">
      <c r="B81" s="54"/>
      <c r="C81" s="37"/>
      <c r="D81" s="37"/>
      <c r="E81" s="37"/>
      <c r="F81" s="20"/>
      <c r="G81" s="20"/>
      <c r="I81" s="44"/>
      <c r="J81" s="20">
        <v>131</v>
      </c>
      <c r="K81" s="24">
        <f>COUNTIF('SR 02 IXMIQUILPAN'!$AA$2:$AA$458,J81)</f>
        <v>11</v>
      </c>
    </row>
    <row r="82" spans="2:11" ht="18" x14ac:dyDescent="0.3">
      <c r="B82" s="54"/>
      <c r="C82" s="37"/>
      <c r="D82" s="37"/>
      <c r="E82" s="37"/>
      <c r="F82" s="20"/>
      <c r="G82" s="20"/>
      <c r="I82" s="44"/>
      <c r="J82" s="20">
        <v>132</v>
      </c>
      <c r="K82" s="24">
        <f>COUNTIF('SR 02 IXMIQUILPAN'!$AA$2:$AA$458,J82)</f>
        <v>11</v>
      </c>
    </row>
    <row r="83" spans="2:11" ht="18" x14ac:dyDescent="0.3">
      <c r="B83" s="54"/>
      <c r="C83" s="37"/>
      <c r="D83" s="37"/>
      <c r="E83" s="37"/>
      <c r="F83" s="20"/>
      <c r="G83" s="20"/>
      <c r="I83" s="44"/>
      <c r="J83" s="20">
        <v>133</v>
      </c>
      <c r="K83" s="24">
        <f>COUNTIF('SR 02 IXMIQUILPAN'!$AA$2:$AA$458,J83)</f>
        <v>11</v>
      </c>
    </row>
    <row r="84" spans="2:11" ht="18" x14ac:dyDescent="0.3">
      <c r="B84" s="54"/>
      <c r="C84" s="37"/>
      <c r="D84" s="37"/>
      <c r="E84" s="37"/>
      <c r="F84" s="20"/>
      <c r="G84" s="20"/>
      <c r="I84" s="44"/>
      <c r="J84" s="20">
        <v>136</v>
      </c>
      <c r="K84" s="24">
        <f>COUNTIF('SR 02 IXMIQUILPAN'!$AA$2:$AA$458,J84)</f>
        <v>11</v>
      </c>
    </row>
    <row r="85" spans="2:11" ht="18" x14ac:dyDescent="0.3">
      <c r="B85" s="54"/>
      <c r="C85" s="37"/>
      <c r="D85" s="37"/>
      <c r="E85" s="37"/>
      <c r="F85" s="20"/>
      <c r="G85" s="20"/>
      <c r="I85" s="44"/>
      <c r="J85" s="20">
        <v>152</v>
      </c>
      <c r="K85" s="24">
        <f>COUNTIF('SR 02 IXMIQUILPAN'!$AA$2:$AA$458,J85)</f>
        <v>9</v>
      </c>
    </row>
    <row r="86" spans="2:11" ht="18" x14ac:dyDescent="0.3">
      <c r="B86" s="54"/>
      <c r="C86" s="37"/>
      <c r="D86" s="37"/>
      <c r="E86" s="37"/>
      <c r="F86" s="20"/>
      <c r="G86" s="20"/>
      <c r="I86" s="44"/>
      <c r="J86" s="20">
        <v>156</v>
      </c>
      <c r="K86" s="24">
        <f>COUNTIF('SR 02 IXMIQUILPAN'!$AA$2:$AA$458,J86)</f>
        <v>6</v>
      </c>
    </row>
    <row r="87" spans="2:11" ht="18.600000000000001" thickBot="1" x14ac:dyDescent="0.35">
      <c r="B87" s="54"/>
      <c r="C87" s="37"/>
      <c r="D87" s="37"/>
      <c r="E87" s="37"/>
      <c r="F87" s="20"/>
      <c r="G87" s="20"/>
      <c r="I87" s="44"/>
      <c r="J87" s="21">
        <v>195</v>
      </c>
      <c r="K87" s="27">
        <f>COUNTIF('SR 02 IXMIQUILPAN'!$AA$2:$AA$458,J87)</f>
        <v>8</v>
      </c>
    </row>
    <row r="88" spans="2:11" ht="15" customHeight="1" x14ac:dyDescent="0.3">
      <c r="B88" s="55" t="s">
        <v>5784</v>
      </c>
      <c r="C88" s="34"/>
      <c r="D88" s="34"/>
      <c r="E88" s="34"/>
      <c r="F88" s="20"/>
      <c r="G88" s="20"/>
      <c r="I88" s="44"/>
      <c r="J88" s="22">
        <v>7</v>
      </c>
      <c r="K88" s="23">
        <f>COUNTIF('SR 03 TULA DE ALLENDE'!$AA$2:$AA$211,J88)</f>
        <v>10</v>
      </c>
    </row>
    <row r="89" spans="2:11" ht="15" customHeight="1" x14ac:dyDescent="0.3">
      <c r="B89" s="56"/>
      <c r="C89" s="35"/>
      <c r="D89" s="35"/>
      <c r="E89" s="35"/>
      <c r="F89" s="20"/>
      <c r="G89" s="20"/>
      <c r="I89" s="44"/>
      <c r="J89" s="20">
        <v>11</v>
      </c>
      <c r="K89" s="24">
        <f>COUNTIF('SR 03 TULA DE ALLENDE'!$AA$2:$AA$211,J89)</f>
        <v>3</v>
      </c>
    </row>
    <row r="90" spans="2:11" ht="15" customHeight="1" x14ac:dyDescent="0.3">
      <c r="B90" s="56"/>
      <c r="C90" s="35"/>
      <c r="D90" s="35"/>
      <c r="E90" s="35"/>
      <c r="F90" s="20"/>
      <c r="G90" s="20"/>
      <c r="I90" s="44"/>
      <c r="J90" s="20">
        <v>21</v>
      </c>
      <c r="K90" s="24">
        <f>COUNTIF('SR 03 TULA DE ALLENDE'!$AA$2:$AA$211,J90)</f>
        <v>8</v>
      </c>
    </row>
    <row r="91" spans="2:11" ht="15" customHeight="1" x14ac:dyDescent="0.3">
      <c r="B91" s="56"/>
      <c r="C91" s="35"/>
      <c r="D91" s="35"/>
      <c r="E91" s="35"/>
      <c r="F91" s="20"/>
      <c r="G91" s="20"/>
      <c r="I91" s="44"/>
      <c r="J91" s="20">
        <v>29</v>
      </c>
      <c r="K91" s="24">
        <f>COUNTIF('SR 03 TULA DE ALLENDE'!$AA$2:$AA$211,J91)</f>
        <v>8</v>
      </c>
    </row>
    <row r="92" spans="2:11" ht="15" customHeight="1" x14ac:dyDescent="0.3">
      <c r="B92" s="56"/>
      <c r="C92" s="35"/>
      <c r="D92" s="35"/>
      <c r="E92" s="35"/>
      <c r="F92" s="20"/>
      <c r="G92" s="20"/>
      <c r="I92" s="44"/>
      <c r="J92" s="20">
        <v>47</v>
      </c>
      <c r="K92" s="24">
        <f>COUNTIF('SR 03 TULA DE ALLENDE'!$AA$2:$AA$211,J92)</f>
        <v>10</v>
      </c>
    </row>
    <row r="93" spans="2:11" ht="15" customHeight="1" x14ac:dyDescent="0.3">
      <c r="B93" s="56"/>
      <c r="C93" s="35"/>
      <c r="D93" s="35"/>
      <c r="E93" s="35"/>
      <c r="F93" s="20"/>
      <c r="G93" s="20"/>
      <c r="I93" s="44"/>
      <c r="J93" s="20">
        <v>56</v>
      </c>
      <c r="K93" s="24">
        <f>COUNTIF('SR 03 TULA DE ALLENDE'!$AA$2:$AA$211,J93)</f>
        <v>12</v>
      </c>
    </row>
    <row r="94" spans="2:11" ht="15" customHeight="1" x14ac:dyDescent="0.3">
      <c r="B94" s="56"/>
      <c r="C94" s="35"/>
      <c r="D94" s="35"/>
      <c r="E94" s="35"/>
      <c r="F94" s="20"/>
      <c r="G94" s="20"/>
      <c r="I94" s="44"/>
      <c r="J94" s="20">
        <v>68</v>
      </c>
      <c r="K94" s="24">
        <f>COUNTIF('SR 03 TULA DE ALLENDE'!$AA$2:$AA$211,J94)</f>
        <v>7</v>
      </c>
    </row>
    <row r="95" spans="2:11" ht="15" customHeight="1" x14ac:dyDescent="0.3">
      <c r="B95" s="56"/>
      <c r="C95" s="35"/>
      <c r="D95" s="35"/>
      <c r="E95" s="35"/>
      <c r="F95" s="20"/>
      <c r="G95" s="20"/>
      <c r="I95" s="44"/>
      <c r="J95" s="20">
        <v>73</v>
      </c>
      <c r="K95" s="24">
        <f>COUNTIF('SR 03 TULA DE ALLENDE'!$AA$2:$AA$211,J95)</f>
        <v>8</v>
      </c>
    </row>
    <row r="96" spans="2:11" ht="15" customHeight="1" x14ac:dyDescent="0.3">
      <c r="B96" s="56"/>
      <c r="C96" s="35"/>
      <c r="D96" s="35"/>
      <c r="E96" s="35"/>
      <c r="F96" s="20"/>
      <c r="G96" s="20"/>
      <c r="I96" s="44"/>
      <c r="J96" s="20">
        <v>76</v>
      </c>
      <c r="K96" s="24">
        <f>COUNTIF('SR 03 TULA DE ALLENDE'!$AA$2:$AA$211,J96)</f>
        <v>11</v>
      </c>
    </row>
    <row r="97" spans="2:11" ht="15" customHeight="1" x14ac:dyDescent="0.3">
      <c r="B97" s="56"/>
      <c r="C97" s="35"/>
      <c r="D97" s="35"/>
      <c r="E97" s="35"/>
      <c r="F97" s="20"/>
      <c r="G97" s="20"/>
      <c r="I97" s="44"/>
      <c r="J97" s="20">
        <v>86</v>
      </c>
      <c r="K97" s="24">
        <f>COUNTIF('SR 03 TULA DE ALLENDE'!$AA$2:$AA$211,J97)</f>
        <v>14</v>
      </c>
    </row>
    <row r="98" spans="2:11" ht="15" customHeight="1" x14ac:dyDescent="0.3">
      <c r="B98" s="56"/>
      <c r="C98" s="35"/>
      <c r="D98" s="35"/>
      <c r="E98" s="35"/>
      <c r="F98" s="20"/>
      <c r="G98" s="20"/>
      <c r="I98" s="44"/>
      <c r="J98" s="20">
        <v>106</v>
      </c>
      <c r="K98" s="24">
        <f>COUNTIF('SR 03 TULA DE ALLENDE'!$AA$2:$AA$211,J98)</f>
        <v>10</v>
      </c>
    </row>
    <row r="99" spans="2:11" ht="15" customHeight="1" x14ac:dyDescent="0.3">
      <c r="B99" s="56"/>
      <c r="C99" s="35"/>
      <c r="D99" s="35"/>
      <c r="E99" s="35"/>
      <c r="F99" s="20"/>
      <c r="G99" s="20"/>
      <c r="I99" s="44"/>
      <c r="J99" s="20">
        <v>110</v>
      </c>
      <c r="K99" s="24">
        <f>COUNTIF('SR 03 TULA DE ALLENDE'!$AA$2:$AA$211,J99)</f>
        <v>11</v>
      </c>
    </row>
    <row r="100" spans="2:11" ht="15" customHeight="1" x14ac:dyDescent="0.3">
      <c r="B100" s="56"/>
      <c r="C100" s="35"/>
      <c r="D100" s="35"/>
      <c r="E100" s="35"/>
      <c r="F100" s="20"/>
      <c r="G100" s="20"/>
      <c r="I100" s="44"/>
      <c r="J100" s="20">
        <v>116</v>
      </c>
      <c r="K100" s="24">
        <f>COUNTIF('SR 03 TULA DE ALLENDE'!$AA$2:$AA$211,J100)</f>
        <v>9</v>
      </c>
    </row>
    <row r="101" spans="2:11" ht="15" customHeight="1" x14ac:dyDescent="0.3">
      <c r="B101" s="56"/>
      <c r="C101" s="35"/>
      <c r="D101" s="35"/>
      <c r="E101" s="35"/>
      <c r="F101" s="20"/>
      <c r="G101" s="20"/>
      <c r="I101" s="44"/>
      <c r="J101" s="20">
        <v>122</v>
      </c>
      <c r="K101" s="24">
        <f>COUNTIF('SR 03 TULA DE ALLENDE'!$AA$2:$AA$211,J101)</f>
        <v>13</v>
      </c>
    </row>
    <row r="102" spans="2:11" ht="15" customHeight="1" x14ac:dyDescent="0.3">
      <c r="B102" s="56"/>
      <c r="C102" s="35"/>
      <c r="D102" s="35"/>
      <c r="E102" s="35"/>
      <c r="F102" s="20"/>
      <c r="G102" s="20"/>
      <c r="I102" s="44"/>
      <c r="J102" s="20">
        <v>149</v>
      </c>
      <c r="K102" s="24">
        <f>COUNTIF('SR 03 TULA DE ALLENDE'!$AA$2:$AA$211,J102)</f>
        <v>7</v>
      </c>
    </row>
    <row r="103" spans="2:11" ht="15" customHeight="1" x14ac:dyDescent="0.3">
      <c r="B103" s="56"/>
      <c r="C103" s="35"/>
      <c r="D103" s="35"/>
      <c r="E103" s="35"/>
      <c r="F103" s="20"/>
      <c r="G103" s="20"/>
      <c r="I103" s="44"/>
      <c r="J103" s="20">
        <v>150</v>
      </c>
      <c r="K103" s="24">
        <f>COUNTIF('SR 03 TULA DE ALLENDE'!$AA$2:$AA$211,J103)</f>
        <v>12</v>
      </c>
    </row>
    <row r="104" spans="2:11" ht="15" customHeight="1" x14ac:dyDescent="0.3">
      <c r="B104" s="56"/>
      <c r="C104" s="35"/>
      <c r="D104" s="35"/>
      <c r="E104" s="35"/>
      <c r="F104" s="20"/>
      <c r="G104" s="20"/>
      <c r="I104" s="44"/>
      <c r="J104" s="20">
        <v>151</v>
      </c>
      <c r="K104" s="24">
        <f>COUNTIF('SR 03 TULA DE ALLENDE'!$AA$2:$AA$211,J104)</f>
        <v>12</v>
      </c>
    </row>
    <row r="105" spans="2:11" ht="15" customHeight="1" x14ac:dyDescent="0.3">
      <c r="B105" s="56"/>
      <c r="C105" s="35"/>
      <c r="D105" s="35"/>
      <c r="E105" s="35"/>
      <c r="F105" s="20"/>
      <c r="G105" s="20"/>
      <c r="I105" s="44"/>
      <c r="J105" s="20">
        <v>153</v>
      </c>
      <c r="K105" s="24">
        <f>COUNTIF('SR 03 TULA DE ALLENDE'!$AA$2:$AA$211,J105)</f>
        <v>12</v>
      </c>
    </row>
    <row r="106" spans="2:11" ht="15" customHeight="1" x14ac:dyDescent="0.3">
      <c r="B106" s="56"/>
      <c r="C106" s="35"/>
      <c r="D106" s="35"/>
      <c r="E106" s="35"/>
      <c r="F106" s="20"/>
      <c r="G106" s="20"/>
      <c r="I106" s="44"/>
      <c r="J106" s="20">
        <v>162</v>
      </c>
      <c r="K106" s="24">
        <f>COUNTIF('SR 03 TULA DE ALLENDE'!$AA$2:$AA$211,J106)</f>
        <v>12</v>
      </c>
    </row>
    <row r="107" spans="2:11" ht="15" customHeight="1" x14ac:dyDescent="0.3">
      <c r="B107" s="56"/>
      <c r="C107" s="35"/>
      <c r="D107" s="35"/>
      <c r="E107" s="35"/>
      <c r="F107" s="20"/>
      <c r="G107" s="20"/>
      <c r="I107" s="44"/>
      <c r="J107" s="20">
        <v>177</v>
      </c>
      <c r="K107" s="24">
        <f>COUNTIF('SR 03 TULA DE ALLENDE'!$AA$2:$AA$211,J107)</f>
        <v>10</v>
      </c>
    </row>
    <row r="108" spans="2:11" ht="15" customHeight="1" thickBot="1" x14ac:dyDescent="0.35">
      <c r="B108" s="58"/>
      <c r="C108" s="38"/>
      <c r="D108" s="38"/>
      <c r="E108" s="38"/>
      <c r="F108" s="20"/>
      <c r="G108" s="20"/>
      <c r="I108" s="44"/>
      <c r="J108" s="21">
        <v>197</v>
      </c>
      <c r="K108" s="27">
        <f>COUNTIF('SR 03 TULA DE ALLENDE'!$AA$2:$AA$211,J108)</f>
        <v>10</v>
      </c>
    </row>
    <row r="109" spans="2:11" ht="15" customHeight="1" x14ac:dyDescent="0.3">
      <c r="B109" s="55" t="s">
        <v>5785</v>
      </c>
      <c r="C109" s="34"/>
      <c r="D109" s="34"/>
      <c r="E109" s="34"/>
      <c r="F109" s="20"/>
      <c r="G109" s="20"/>
      <c r="I109" s="44"/>
      <c r="J109" s="22">
        <v>5</v>
      </c>
      <c r="K109" s="23">
        <f>COUNTIF('SR 04 TULANCINGO'!$AA$2:$AA$326,J109)</f>
        <v>6</v>
      </c>
    </row>
    <row r="110" spans="2:11" ht="15" customHeight="1" x14ac:dyDescent="0.3">
      <c r="B110" s="56"/>
      <c r="C110" s="35"/>
      <c r="D110" s="35"/>
      <c r="E110" s="35"/>
      <c r="F110" s="20"/>
      <c r="G110" s="20"/>
      <c r="I110" s="44"/>
      <c r="J110" s="20">
        <v>6</v>
      </c>
      <c r="K110" s="24">
        <f>COUNTIF('SR 04 TULANCINGO'!$AA$2:$AA$326,J110)</f>
        <v>16</v>
      </c>
    </row>
    <row r="111" spans="2:11" ht="15" customHeight="1" x14ac:dyDescent="0.3">
      <c r="B111" s="56"/>
      <c r="C111" s="35"/>
      <c r="D111" s="35"/>
      <c r="E111" s="35"/>
      <c r="F111" s="20"/>
      <c r="G111" s="20"/>
      <c r="I111" s="44"/>
      <c r="J111" s="20">
        <v>13</v>
      </c>
      <c r="K111" s="24">
        <f>COUNTIF('SR 04 TULANCINGO'!$AA$2:$AA$326,J111)</f>
        <v>6</v>
      </c>
    </row>
    <row r="112" spans="2:11" ht="15" customHeight="1" x14ac:dyDescent="0.3">
      <c r="B112" s="56"/>
      <c r="C112" s="35"/>
      <c r="D112" s="35"/>
      <c r="E112" s="35"/>
      <c r="F112" s="20"/>
      <c r="G112" s="20"/>
      <c r="I112" s="44"/>
      <c r="J112" s="20">
        <v>22</v>
      </c>
      <c r="K112" s="24">
        <f>COUNTIF('SR 04 TULANCINGO'!$AA$2:$AA$326,J112)</f>
        <v>11</v>
      </c>
    </row>
    <row r="113" spans="2:11" ht="15" customHeight="1" x14ac:dyDescent="0.3">
      <c r="B113" s="56"/>
      <c r="C113" s="35"/>
      <c r="D113" s="35"/>
      <c r="E113" s="35"/>
      <c r="F113" s="20"/>
      <c r="G113" s="20"/>
      <c r="I113" s="44"/>
      <c r="J113" s="20">
        <v>31</v>
      </c>
      <c r="K113" s="24">
        <f>COUNTIF('SR 04 TULANCINGO'!$AA$2:$AA$326,J113)</f>
        <v>13</v>
      </c>
    </row>
    <row r="114" spans="2:11" ht="15" customHeight="1" x14ac:dyDescent="0.3">
      <c r="B114" s="56"/>
      <c r="C114" s="35"/>
      <c r="D114" s="35"/>
      <c r="E114" s="35"/>
      <c r="F114" s="20"/>
      <c r="G114" s="20"/>
      <c r="I114" s="44"/>
      <c r="J114" s="20">
        <v>39</v>
      </c>
      <c r="K114" s="24">
        <f>COUNTIF('SR 04 TULANCINGO'!$AA$2:$AA$326,J114)</f>
        <v>13</v>
      </c>
    </row>
    <row r="115" spans="2:11" ht="15" customHeight="1" x14ac:dyDescent="0.3">
      <c r="B115" s="56"/>
      <c r="C115" s="35"/>
      <c r="D115" s="35"/>
      <c r="E115" s="35"/>
      <c r="F115" s="20"/>
      <c r="G115" s="20"/>
      <c r="I115" s="44"/>
      <c r="J115" s="20">
        <v>41</v>
      </c>
      <c r="K115" s="24">
        <f>COUNTIF('SR 04 TULANCINGO'!$AA$2:$AA$326,J115)</f>
        <v>13</v>
      </c>
    </row>
    <row r="116" spans="2:11" ht="15" customHeight="1" x14ac:dyDescent="0.3">
      <c r="B116" s="56"/>
      <c r="C116" s="35"/>
      <c r="D116" s="35"/>
      <c r="E116" s="35"/>
      <c r="F116" s="20"/>
      <c r="G116" s="20"/>
      <c r="I116" s="44"/>
      <c r="J116" s="20">
        <v>42</v>
      </c>
      <c r="K116" s="24">
        <f>COUNTIF('SR 04 TULANCINGO'!$AA$2:$AA$326,J116)</f>
        <v>11</v>
      </c>
    </row>
    <row r="117" spans="2:11" ht="15" customHeight="1" x14ac:dyDescent="0.3">
      <c r="B117" s="56"/>
      <c r="C117" s="35"/>
      <c r="D117" s="35"/>
      <c r="E117" s="35"/>
      <c r="F117" s="20"/>
      <c r="G117" s="20"/>
      <c r="I117" s="44"/>
      <c r="J117" s="20">
        <v>43</v>
      </c>
      <c r="K117" s="24">
        <f>COUNTIF('SR 04 TULANCINGO'!$AA$2:$AA$326,J117)</f>
        <v>14</v>
      </c>
    </row>
    <row r="118" spans="2:11" ht="15" customHeight="1" x14ac:dyDescent="0.3">
      <c r="B118" s="56"/>
      <c r="C118" s="35"/>
      <c r="D118" s="35"/>
      <c r="E118" s="35"/>
      <c r="F118" s="20"/>
      <c r="G118" s="20"/>
      <c r="I118" s="44"/>
      <c r="J118" s="20">
        <v>58</v>
      </c>
      <c r="K118" s="24">
        <f>COUNTIF('SR 04 TULANCINGO'!$AA$2:$AA$326,J118)</f>
        <v>7</v>
      </c>
    </row>
    <row r="119" spans="2:11" ht="15" customHeight="1" x14ac:dyDescent="0.3">
      <c r="B119" s="56"/>
      <c r="C119" s="35"/>
      <c r="D119" s="35"/>
      <c r="E119" s="35"/>
      <c r="F119" s="20"/>
      <c r="G119" s="20"/>
      <c r="I119" s="44"/>
      <c r="J119" s="20">
        <v>64</v>
      </c>
      <c r="K119" s="24">
        <f>COUNTIF('SR 04 TULANCINGO'!$AA$2:$AA$326,J119)</f>
        <v>15</v>
      </c>
    </row>
    <row r="120" spans="2:11" ht="15" customHeight="1" x14ac:dyDescent="0.3">
      <c r="B120" s="56"/>
      <c r="C120" s="35"/>
      <c r="D120" s="35"/>
      <c r="E120" s="35"/>
      <c r="F120" s="20"/>
      <c r="G120" s="20"/>
      <c r="I120" s="44"/>
      <c r="J120" s="20">
        <v>69</v>
      </c>
      <c r="K120" s="24">
        <f>COUNTIF('SR 04 TULANCINGO'!$AA$2:$AA$326,J120)</f>
        <v>14</v>
      </c>
    </row>
    <row r="121" spans="2:11" ht="15" customHeight="1" x14ac:dyDescent="0.3">
      <c r="B121" s="56"/>
      <c r="C121" s="35"/>
      <c r="D121" s="35"/>
      <c r="E121" s="35"/>
      <c r="F121" s="20"/>
      <c r="G121" s="20"/>
      <c r="I121" s="44"/>
      <c r="J121" s="20">
        <v>79</v>
      </c>
      <c r="K121" s="24">
        <f>COUNTIF('SR 04 TULANCINGO'!$AA$2:$AA$326,J121)</f>
        <v>12</v>
      </c>
    </row>
    <row r="122" spans="2:11" ht="15" customHeight="1" x14ac:dyDescent="0.3">
      <c r="B122" s="56"/>
      <c r="C122" s="35"/>
      <c r="D122" s="35"/>
      <c r="E122" s="35"/>
      <c r="F122" s="20"/>
      <c r="G122" s="20"/>
      <c r="I122" s="44"/>
      <c r="J122" s="20">
        <v>85</v>
      </c>
      <c r="K122" s="24">
        <f>COUNTIF('SR 04 TULANCINGO'!$AA$2:$AA$326,J122)</f>
        <v>10</v>
      </c>
    </row>
    <row r="123" spans="2:11" ht="15" customHeight="1" x14ac:dyDescent="0.3">
      <c r="B123" s="56"/>
      <c r="C123" s="35"/>
      <c r="D123" s="35"/>
      <c r="E123" s="35"/>
      <c r="F123" s="20"/>
      <c r="G123" s="20"/>
      <c r="I123" s="44"/>
      <c r="J123" s="20">
        <v>88</v>
      </c>
      <c r="K123" s="24">
        <f>COUNTIF('SR 04 TULANCINGO'!$AA$2:$AA$326,J123)</f>
        <v>13</v>
      </c>
    </row>
    <row r="124" spans="2:11" ht="15" customHeight="1" x14ac:dyDescent="0.3">
      <c r="B124" s="56"/>
      <c r="C124" s="35"/>
      <c r="D124" s="35"/>
      <c r="E124" s="35"/>
      <c r="F124" s="20"/>
      <c r="G124" s="20"/>
      <c r="I124" s="44"/>
      <c r="J124" s="20">
        <v>105</v>
      </c>
      <c r="K124" s="24">
        <f>COUNTIF('SR 04 TULANCINGO'!$AA$2:$AA$326,J124)</f>
        <v>9</v>
      </c>
    </row>
    <row r="125" spans="2:11" ht="15" customHeight="1" x14ac:dyDescent="0.3">
      <c r="B125" s="56"/>
      <c r="C125" s="35"/>
      <c r="D125" s="35"/>
      <c r="E125" s="35"/>
      <c r="F125" s="20"/>
      <c r="G125" s="20"/>
      <c r="I125" s="44"/>
      <c r="J125" s="20">
        <v>108</v>
      </c>
      <c r="K125" s="24">
        <f>COUNTIF('SR 04 TULANCINGO'!$AA$2:$AA$326,J125)</f>
        <v>10</v>
      </c>
    </row>
    <row r="126" spans="2:11" ht="15" customHeight="1" x14ac:dyDescent="0.3">
      <c r="B126" s="56"/>
      <c r="C126" s="35"/>
      <c r="D126" s="35"/>
      <c r="E126" s="35"/>
      <c r="F126" s="20"/>
      <c r="G126" s="20"/>
      <c r="I126" s="44"/>
      <c r="J126" s="20">
        <v>114</v>
      </c>
      <c r="K126" s="24">
        <f>COUNTIF('SR 04 TULANCINGO'!$AA$2:$AA$326,J126)</f>
        <v>19</v>
      </c>
    </row>
    <row r="127" spans="2:11" ht="15" customHeight="1" x14ac:dyDescent="0.3">
      <c r="B127" s="56"/>
      <c r="C127" s="35"/>
      <c r="D127" s="35"/>
      <c r="E127" s="35"/>
      <c r="F127" s="20"/>
      <c r="G127" s="20"/>
      <c r="I127" s="44"/>
      <c r="J127" s="20">
        <v>115</v>
      </c>
      <c r="K127" s="24">
        <f>COUNTIF('SR 04 TULANCINGO'!$AA$2:$AA$326,J127)</f>
        <v>11</v>
      </c>
    </row>
    <row r="128" spans="2:11" ht="15" customHeight="1" x14ac:dyDescent="0.3">
      <c r="B128" s="56"/>
      <c r="C128" s="35"/>
      <c r="D128" s="35"/>
      <c r="E128" s="35"/>
      <c r="F128" s="20"/>
      <c r="G128" s="20"/>
      <c r="I128" s="44"/>
      <c r="J128" s="20">
        <v>129</v>
      </c>
      <c r="K128" s="24">
        <f>COUNTIF('SR 04 TULANCINGO'!$AA$2:$AA$326,J128)</f>
        <v>17</v>
      </c>
    </row>
    <row r="129" spans="2:11" ht="15" customHeight="1" x14ac:dyDescent="0.3">
      <c r="B129" s="56"/>
      <c r="C129" s="35"/>
      <c r="D129" s="35"/>
      <c r="E129" s="35"/>
      <c r="F129" s="20"/>
      <c r="G129" s="20"/>
      <c r="I129" s="44"/>
      <c r="J129" s="20">
        <v>141</v>
      </c>
      <c r="K129" s="24">
        <f>COUNTIF('SR 04 TULANCINGO'!$AA$2:$AA$326,J129)</f>
        <v>15</v>
      </c>
    </row>
    <row r="130" spans="2:11" ht="15" customHeight="1" x14ac:dyDescent="0.3">
      <c r="B130" s="56"/>
      <c r="C130" s="35"/>
      <c r="D130" s="35"/>
      <c r="E130" s="35"/>
      <c r="F130" s="20"/>
      <c r="G130" s="20"/>
      <c r="I130" s="44"/>
      <c r="J130" s="20">
        <v>145</v>
      </c>
      <c r="K130" s="24">
        <f>COUNTIF('SR 04 TULANCINGO'!$AA$2:$AA$326,J130)</f>
        <v>12</v>
      </c>
    </row>
    <row r="131" spans="2:11" ht="15.75" customHeight="1" x14ac:dyDescent="0.3">
      <c r="B131" s="56"/>
      <c r="C131" s="35"/>
      <c r="D131" s="35"/>
      <c r="E131" s="35"/>
      <c r="F131" s="20"/>
      <c r="G131" s="20"/>
      <c r="I131" s="44"/>
      <c r="J131" s="20">
        <v>165</v>
      </c>
      <c r="K131" s="24">
        <f>COUNTIF('SR 04 TULANCINGO'!$AA$2:$AA$326,J131)</f>
        <v>11</v>
      </c>
    </row>
    <row r="132" spans="2:11" ht="18" x14ac:dyDescent="0.3">
      <c r="B132" s="56"/>
      <c r="C132" s="35"/>
      <c r="D132" s="35"/>
      <c r="E132" s="35"/>
      <c r="F132" s="20"/>
      <c r="G132" s="20"/>
      <c r="I132" s="44"/>
      <c r="J132" s="20">
        <v>165</v>
      </c>
      <c r="K132" s="24">
        <f>COUNTIF('SR 04 TULANCINGO'!$AA$2:$AA$326,J132)</f>
        <v>11</v>
      </c>
    </row>
    <row r="133" spans="2:11" ht="18" x14ac:dyDescent="0.3">
      <c r="B133" s="56"/>
      <c r="C133" s="35"/>
      <c r="D133" s="35"/>
      <c r="E133" s="35"/>
      <c r="F133" s="20"/>
      <c r="G133" s="20"/>
      <c r="I133" s="44"/>
      <c r="J133" s="20">
        <v>166</v>
      </c>
      <c r="K133" s="24">
        <f>COUNTIF('SR 04 TULANCINGO'!$AA$2:$AA$326,J133)</f>
        <v>7</v>
      </c>
    </row>
    <row r="134" spans="2:11" ht="18" x14ac:dyDescent="0.3">
      <c r="B134" s="56"/>
      <c r="C134" s="35"/>
      <c r="D134" s="35"/>
      <c r="E134" s="35"/>
      <c r="F134" s="20"/>
      <c r="G134" s="20"/>
      <c r="I134" s="44"/>
      <c r="J134" s="20">
        <v>181</v>
      </c>
      <c r="K134" s="24">
        <f>COUNTIF('SR 04 TULANCINGO'!$AA$2:$AA$326,J134)</f>
        <v>13</v>
      </c>
    </row>
    <row r="135" spans="2:11" ht="18" x14ac:dyDescent="0.3">
      <c r="B135" s="56"/>
      <c r="C135" s="35"/>
      <c r="D135" s="35"/>
      <c r="E135" s="35"/>
      <c r="F135" s="20"/>
      <c r="G135" s="20"/>
      <c r="I135" s="44"/>
      <c r="J135" s="20">
        <v>182</v>
      </c>
      <c r="K135" s="24">
        <f>COUNTIF('SR 04 TULANCINGO'!$AA$2:$AA$326,J135)</f>
        <v>10</v>
      </c>
    </row>
    <row r="136" spans="2:11" ht="18" x14ac:dyDescent="0.3">
      <c r="B136" s="56"/>
      <c r="C136" s="35"/>
      <c r="D136" s="35"/>
      <c r="E136" s="35"/>
      <c r="F136" s="20"/>
      <c r="G136" s="20"/>
      <c r="I136" s="44"/>
      <c r="J136" s="20">
        <v>183</v>
      </c>
      <c r="K136" s="24">
        <f>COUNTIF('SR 04 TULANCINGO'!$AA$2:$AA$326,J136)</f>
        <v>9</v>
      </c>
    </row>
    <row r="137" spans="2:11" ht="18.600000000000001" thickBot="1" x14ac:dyDescent="0.35">
      <c r="B137" s="57"/>
      <c r="C137" s="36"/>
      <c r="D137" s="36"/>
      <c r="E137" s="36"/>
      <c r="F137" s="20"/>
      <c r="G137" s="20"/>
      <c r="I137" s="44"/>
      <c r="J137" s="25">
        <v>199</v>
      </c>
      <c r="K137" s="26">
        <f>COUNTIF('SR 04 TULANCINGO'!$AA$2:$AA$326,J137)</f>
        <v>8</v>
      </c>
    </row>
    <row r="138" spans="2:11" ht="15" customHeight="1" x14ac:dyDescent="0.3">
      <c r="B138" s="55" t="s">
        <v>5788</v>
      </c>
      <c r="C138" s="34"/>
      <c r="D138" s="34"/>
      <c r="E138" s="34"/>
      <c r="F138" s="20"/>
      <c r="G138" s="20"/>
      <c r="I138" s="44"/>
      <c r="J138" s="22">
        <v>1</v>
      </c>
      <c r="K138" s="23">
        <f>COUNTIF('SR 05 PACHUCA '!$AA$2:$AA$6346,J138)</f>
        <v>8</v>
      </c>
    </row>
    <row r="139" spans="2:11" ht="15" customHeight="1" x14ac:dyDescent="0.3">
      <c r="B139" s="56"/>
      <c r="C139" s="35"/>
      <c r="D139" s="35"/>
      <c r="E139" s="35"/>
      <c r="F139" s="20"/>
      <c r="G139" s="20"/>
      <c r="I139" s="44"/>
      <c r="J139" s="20">
        <v>2</v>
      </c>
      <c r="K139" s="24">
        <f>COUNTIF('SR 05 PACHUCA '!$AA$2:$AA$6346,J139)</f>
        <v>20</v>
      </c>
    </row>
    <row r="140" spans="2:11" ht="15" customHeight="1" x14ac:dyDescent="0.3">
      <c r="B140" s="56"/>
      <c r="C140" s="35"/>
      <c r="D140" s="35"/>
      <c r="E140" s="35"/>
      <c r="F140" s="20"/>
      <c r="G140" s="20"/>
      <c r="I140" s="44"/>
      <c r="J140" s="20">
        <v>3</v>
      </c>
      <c r="K140" s="24">
        <f>COUNTIF('SR 05 PACHUCA '!$AA$2:$AA$6346,J140)</f>
        <v>26</v>
      </c>
    </row>
    <row r="141" spans="2:11" ht="15" customHeight="1" x14ac:dyDescent="0.3">
      <c r="B141" s="56"/>
      <c r="C141" s="35"/>
      <c r="D141" s="35"/>
      <c r="E141" s="35"/>
      <c r="F141" s="20"/>
      <c r="G141" s="20"/>
      <c r="I141" s="44"/>
      <c r="J141" s="20">
        <v>8</v>
      </c>
      <c r="K141" s="24">
        <f>COUNTIF('SR 05 PACHUCA '!$AA$2:$AA$6346,J141)</f>
        <v>3</v>
      </c>
    </row>
    <row r="142" spans="2:11" ht="15" customHeight="1" x14ac:dyDescent="0.3">
      <c r="B142" s="56"/>
      <c r="C142" s="35"/>
      <c r="D142" s="35"/>
      <c r="E142" s="35"/>
      <c r="F142" s="20"/>
      <c r="G142" s="20"/>
      <c r="I142" s="44"/>
      <c r="J142" s="20">
        <v>10</v>
      </c>
      <c r="K142" s="24">
        <f>COUNTIF('SR 05 PACHUCA '!$AA$2:$AA$6346,J142)</f>
        <v>6</v>
      </c>
    </row>
    <row r="143" spans="2:11" ht="15" customHeight="1" x14ac:dyDescent="0.3">
      <c r="B143" s="56"/>
      <c r="C143" s="35"/>
      <c r="D143" s="35"/>
      <c r="E143" s="35"/>
      <c r="F143" s="20"/>
      <c r="G143" s="20"/>
      <c r="I143" s="44"/>
      <c r="J143" s="20">
        <v>12</v>
      </c>
      <c r="K143" s="24">
        <f>COUNTIF('SR 05 PACHUCA '!$AA$2:$AA$6346,J143)</f>
        <v>16</v>
      </c>
    </row>
    <row r="144" spans="2:11" ht="15" customHeight="1" x14ac:dyDescent="0.3">
      <c r="B144" s="56"/>
      <c r="C144" s="35"/>
      <c r="D144" s="35"/>
      <c r="E144" s="35"/>
      <c r="F144" s="20"/>
      <c r="G144" s="20"/>
      <c r="I144" s="44"/>
      <c r="J144" s="20">
        <v>16</v>
      </c>
      <c r="K144" s="24">
        <f>COUNTIF('SR 05 PACHUCA '!$AA$2:$AA$6346,J144)</f>
        <v>7</v>
      </c>
    </row>
    <row r="145" spans="2:11" ht="15" customHeight="1" x14ac:dyDescent="0.3">
      <c r="B145" s="56"/>
      <c r="C145" s="35"/>
      <c r="D145" s="35"/>
      <c r="E145" s="35"/>
      <c r="F145" s="20"/>
      <c r="G145" s="20"/>
      <c r="I145" s="44"/>
      <c r="J145" s="20">
        <v>17</v>
      </c>
      <c r="K145" s="24">
        <f>COUNTIF('SR 05 PACHUCA '!$AA$2:$AA$6346,J145)</f>
        <v>7</v>
      </c>
    </row>
    <row r="146" spans="2:11" ht="15" customHeight="1" x14ac:dyDescent="0.3">
      <c r="B146" s="56"/>
      <c r="C146" s="35"/>
      <c r="D146" s="35"/>
      <c r="E146" s="35"/>
      <c r="F146" s="20"/>
      <c r="G146" s="20"/>
      <c r="I146" s="44"/>
      <c r="J146" s="20">
        <v>26</v>
      </c>
      <c r="K146" s="24">
        <f>COUNTIF('SR 05 PACHUCA '!$AA$2:$AA$6346,J146)</f>
        <v>10</v>
      </c>
    </row>
    <row r="147" spans="2:11" ht="15" customHeight="1" x14ac:dyDescent="0.3">
      <c r="B147" s="56"/>
      <c r="C147" s="35"/>
      <c r="D147" s="35"/>
      <c r="E147" s="35"/>
      <c r="F147" s="20"/>
      <c r="G147" s="20"/>
      <c r="I147" s="44"/>
      <c r="J147" s="20">
        <v>32</v>
      </c>
      <c r="K147" s="24">
        <f>COUNTIF('SR 05 PACHUCA '!$AA$2:$AA$6346,J147)</f>
        <v>7</v>
      </c>
    </row>
    <row r="148" spans="2:11" ht="15" customHeight="1" x14ac:dyDescent="0.3">
      <c r="B148" s="56"/>
      <c r="C148" s="35"/>
      <c r="D148" s="35"/>
      <c r="E148" s="35"/>
      <c r="F148" s="20"/>
      <c r="G148" s="20"/>
      <c r="I148" s="44"/>
      <c r="J148" s="20">
        <v>35</v>
      </c>
      <c r="K148" s="24">
        <f>COUNTIF('SR 05 PACHUCA '!$AA$2:$AA$6346,J148)</f>
        <v>13</v>
      </c>
    </row>
    <row r="149" spans="2:11" ht="15" customHeight="1" x14ac:dyDescent="0.3">
      <c r="B149" s="56"/>
      <c r="C149" s="35"/>
      <c r="D149" s="35"/>
      <c r="E149" s="35"/>
      <c r="F149" s="20"/>
      <c r="G149" s="20"/>
      <c r="I149" s="44"/>
      <c r="J149" s="20">
        <v>40</v>
      </c>
      <c r="K149" s="24">
        <f>COUNTIF('SR 05 PACHUCA '!$AA$2:$AA$6346,J149)</f>
        <v>15</v>
      </c>
    </row>
    <row r="150" spans="2:11" ht="15" customHeight="1" x14ac:dyDescent="0.3">
      <c r="B150" s="56"/>
      <c r="C150" s="35"/>
      <c r="D150" s="35"/>
      <c r="E150" s="35"/>
      <c r="F150" s="20"/>
      <c r="G150" s="20"/>
      <c r="I150" s="44"/>
      <c r="J150" s="20">
        <v>44</v>
      </c>
      <c r="K150" s="24">
        <f>COUNTIF('SR 05 PACHUCA '!$AA$2:$AA$6346,J150)</f>
        <v>13</v>
      </c>
    </row>
    <row r="151" spans="2:11" ht="15" customHeight="1" x14ac:dyDescent="0.3">
      <c r="B151" s="56"/>
      <c r="C151" s="35"/>
      <c r="D151" s="35"/>
      <c r="E151" s="35"/>
      <c r="F151" s="20"/>
      <c r="G151" s="20"/>
      <c r="I151" s="44"/>
      <c r="J151" s="20">
        <v>55</v>
      </c>
      <c r="K151" s="24">
        <f>COUNTIF('SR 05 PACHUCA '!$AA$2:$AA$6346,J151)</f>
        <v>7</v>
      </c>
    </row>
    <row r="152" spans="2:11" ht="15" customHeight="1" x14ac:dyDescent="0.3">
      <c r="B152" s="56"/>
      <c r="C152" s="35"/>
      <c r="D152" s="35"/>
      <c r="E152" s="35"/>
      <c r="F152" s="20"/>
      <c r="G152" s="20"/>
      <c r="I152" s="44"/>
      <c r="J152" s="20">
        <v>60</v>
      </c>
      <c r="K152" s="24">
        <f>COUNTIF('SR 05 PACHUCA '!$AA$2:$AA$6346,J152)</f>
        <v>13</v>
      </c>
    </row>
    <row r="153" spans="2:11" ht="15" customHeight="1" x14ac:dyDescent="0.3">
      <c r="B153" s="56"/>
      <c r="C153" s="35"/>
      <c r="D153" s="35"/>
      <c r="E153" s="35"/>
      <c r="F153" s="20"/>
      <c r="G153" s="20"/>
      <c r="I153" s="44"/>
      <c r="J153" s="20">
        <v>61</v>
      </c>
      <c r="K153" s="24">
        <f>COUNTIF('SR 05 PACHUCA '!$AA$2:$AA$6346,J153)</f>
        <v>6</v>
      </c>
    </row>
    <row r="154" spans="2:11" ht="15" customHeight="1" x14ac:dyDescent="0.3">
      <c r="B154" s="56"/>
      <c r="C154" s="35"/>
      <c r="D154" s="35"/>
      <c r="E154" s="35"/>
      <c r="F154" s="20"/>
      <c r="G154" s="20"/>
      <c r="I154" s="44"/>
      <c r="J154" s="20">
        <v>63</v>
      </c>
      <c r="K154" s="24">
        <f>COUNTIF('SR 05 PACHUCA '!$AA$2:$AA$6346,J154)</f>
        <v>13</v>
      </c>
    </row>
    <row r="155" spans="2:11" ht="15" customHeight="1" x14ac:dyDescent="0.3">
      <c r="B155" s="56"/>
      <c r="C155" s="35"/>
      <c r="D155" s="35"/>
      <c r="E155" s="35"/>
      <c r="F155" s="20"/>
      <c r="G155" s="20"/>
      <c r="I155" s="44"/>
      <c r="J155" s="20">
        <v>65</v>
      </c>
      <c r="K155" s="24">
        <f>COUNTIF('SR 05 PACHUCA '!$AA$2:$AA$6346,J155)</f>
        <v>13</v>
      </c>
    </row>
    <row r="156" spans="2:11" ht="15" customHeight="1" x14ac:dyDescent="0.3">
      <c r="B156" s="56"/>
      <c r="C156" s="35"/>
      <c r="D156" s="35"/>
      <c r="E156" s="35"/>
      <c r="F156" s="20"/>
      <c r="G156" s="20"/>
      <c r="I156" s="44"/>
      <c r="J156" s="20">
        <v>67</v>
      </c>
      <c r="K156" s="24">
        <f>COUNTIF('SR 05 PACHUCA '!$AA$2:$AA$6346,J156)</f>
        <v>13</v>
      </c>
    </row>
    <row r="157" spans="2:11" ht="15" customHeight="1" x14ac:dyDescent="0.3">
      <c r="B157" s="56"/>
      <c r="C157" s="35"/>
      <c r="D157" s="35"/>
      <c r="E157" s="35"/>
      <c r="F157" s="20"/>
      <c r="G157" s="20"/>
      <c r="I157" s="44"/>
      <c r="J157" s="20">
        <v>71</v>
      </c>
      <c r="K157" s="24">
        <f>COUNTIF('SR 05 PACHUCA '!$AA$2:$AA$6346,J157)</f>
        <v>12</v>
      </c>
    </row>
    <row r="158" spans="2:11" ht="15" customHeight="1" x14ac:dyDescent="0.3">
      <c r="B158" s="56"/>
      <c r="C158" s="35"/>
      <c r="D158" s="35"/>
      <c r="E158" s="35"/>
      <c r="F158" s="20"/>
      <c r="G158" s="20"/>
      <c r="I158" s="44"/>
      <c r="J158" s="20">
        <v>72</v>
      </c>
      <c r="K158" s="24">
        <f>COUNTIF('SR 05 PACHUCA '!$AA$2:$AA$6346,J158)</f>
        <v>4</v>
      </c>
    </row>
    <row r="159" spans="2:11" ht="15" customHeight="1" x14ac:dyDescent="0.3">
      <c r="B159" s="56"/>
      <c r="C159" s="35"/>
      <c r="D159" s="35"/>
      <c r="E159" s="35"/>
      <c r="F159" s="20"/>
      <c r="G159" s="20"/>
      <c r="I159" s="44"/>
      <c r="J159" s="20">
        <v>77</v>
      </c>
      <c r="K159" s="24">
        <f>COUNTIF('SR 05 PACHUCA '!$AA$2:$AA$6346,J159)</f>
        <v>8</v>
      </c>
    </row>
    <row r="160" spans="2:11" ht="15" customHeight="1" x14ac:dyDescent="0.3">
      <c r="B160" s="56"/>
      <c r="C160" s="35"/>
      <c r="D160" s="35"/>
      <c r="E160" s="35"/>
      <c r="F160" s="20"/>
      <c r="G160" s="20"/>
      <c r="I160" s="44"/>
      <c r="J160" s="20">
        <v>80</v>
      </c>
      <c r="K160" s="24">
        <f>COUNTIF('SR 05 PACHUCA '!$AA$2:$AA$6346,J160)</f>
        <v>10</v>
      </c>
    </row>
    <row r="161" spans="2:11" ht="15" customHeight="1" x14ac:dyDescent="0.3">
      <c r="B161" s="56"/>
      <c r="C161" s="35"/>
      <c r="D161" s="35"/>
      <c r="E161" s="35"/>
      <c r="F161" s="20"/>
      <c r="G161" s="20"/>
      <c r="I161" s="44"/>
      <c r="J161" s="20">
        <v>91</v>
      </c>
      <c r="K161" s="24">
        <f>COUNTIF('SR 05 PACHUCA '!$AA$2:$AA$6346,J161)</f>
        <v>11</v>
      </c>
    </row>
    <row r="162" spans="2:11" ht="15" customHeight="1" x14ac:dyDescent="0.3">
      <c r="B162" s="56"/>
      <c r="C162" s="35"/>
      <c r="D162" s="35"/>
      <c r="E162" s="35"/>
      <c r="F162" s="20"/>
      <c r="G162" s="20"/>
      <c r="I162" s="44"/>
      <c r="J162" s="20">
        <v>98</v>
      </c>
      <c r="K162" s="24">
        <f>COUNTIF('SR 05 PACHUCA '!$AA$2:$AA$6346,J162)</f>
        <v>11</v>
      </c>
    </row>
    <row r="163" spans="2:11" ht="15" customHeight="1" x14ac:dyDescent="0.3">
      <c r="B163" s="56"/>
      <c r="C163" s="35"/>
      <c r="D163" s="35"/>
      <c r="E163" s="35"/>
      <c r="F163" s="20"/>
      <c r="G163" s="20"/>
      <c r="I163" s="44"/>
      <c r="J163" s="20">
        <v>103</v>
      </c>
      <c r="K163" s="24">
        <f>COUNTIF('SR 05 PACHUCA '!$AA$2:$AA$6346,J163)</f>
        <v>15</v>
      </c>
    </row>
    <row r="164" spans="2:11" ht="15" customHeight="1" x14ac:dyDescent="0.3">
      <c r="B164" s="56"/>
      <c r="C164" s="35"/>
      <c r="D164" s="35"/>
      <c r="E164" s="35"/>
      <c r="F164" s="20"/>
      <c r="G164" s="20"/>
      <c r="I164" s="44"/>
      <c r="J164" s="20">
        <v>107</v>
      </c>
      <c r="K164" s="24">
        <f>COUNTIF('SR 05 PACHUCA '!$AA$2:$AA$6346,J164)</f>
        <v>11</v>
      </c>
    </row>
    <row r="165" spans="2:11" ht="15" customHeight="1" x14ac:dyDescent="0.3">
      <c r="B165" s="56"/>
      <c r="C165" s="35"/>
      <c r="D165" s="35"/>
      <c r="E165" s="35"/>
      <c r="F165" s="20"/>
      <c r="G165" s="20"/>
      <c r="I165" s="44"/>
      <c r="J165" s="20">
        <v>109</v>
      </c>
      <c r="K165" s="24">
        <f>COUNTIF('SR 05 PACHUCA '!$AA$2:$AA$6346,J165)</f>
        <v>12</v>
      </c>
    </row>
    <row r="166" spans="2:11" ht="15.75" customHeight="1" x14ac:dyDescent="0.3">
      <c r="B166" s="56"/>
      <c r="C166" s="35"/>
      <c r="D166" s="35"/>
      <c r="E166" s="35"/>
      <c r="F166" s="20"/>
      <c r="G166" s="20"/>
      <c r="I166" s="44"/>
      <c r="J166" s="20">
        <v>118</v>
      </c>
      <c r="K166" s="24">
        <f>COUNTIF('SR 05 PACHUCA '!$AA$2:$AA$6346,J166)</f>
        <v>9</v>
      </c>
    </row>
    <row r="167" spans="2:11" ht="18" x14ac:dyDescent="0.3">
      <c r="B167" s="56"/>
      <c r="C167" s="35"/>
      <c r="D167" s="35"/>
      <c r="E167" s="35"/>
      <c r="F167" s="20"/>
      <c r="G167" s="20"/>
      <c r="I167" s="44"/>
      <c r="J167" s="20">
        <v>119</v>
      </c>
      <c r="K167" s="24">
        <f>COUNTIF('SR 05 PACHUCA '!$AA$2:$AA$6346,J167)</f>
        <v>12</v>
      </c>
    </row>
    <row r="168" spans="2:11" ht="18" x14ac:dyDescent="0.3">
      <c r="B168" s="56"/>
      <c r="C168" s="35"/>
      <c r="D168" s="35"/>
      <c r="E168" s="35"/>
      <c r="F168" s="20"/>
      <c r="G168" s="20"/>
      <c r="I168" s="44"/>
      <c r="J168" s="20">
        <v>120</v>
      </c>
      <c r="K168" s="24">
        <f>COUNTIF('SR 05 PACHUCA '!$AA$2:$AA$6346,J168)</f>
        <v>12</v>
      </c>
    </row>
    <row r="169" spans="2:11" ht="18" x14ac:dyDescent="0.3">
      <c r="B169" s="56"/>
      <c r="C169" s="35"/>
      <c r="D169" s="35"/>
      <c r="E169" s="35"/>
      <c r="F169" s="20"/>
      <c r="G169" s="20"/>
      <c r="I169" s="44"/>
      <c r="J169" s="20">
        <v>121</v>
      </c>
      <c r="K169" s="24">
        <f>COUNTIF('SR 05 PACHUCA '!$AA$2:$AA$6346,J169)</f>
        <v>8</v>
      </c>
    </row>
    <row r="170" spans="2:11" ht="18" x14ac:dyDescent="0.3">
      <c r="B170" s="56"/>
      <c r="C170" s="35"/>
      <c r="D170" s="35"/>
      <c r="E170" s="35"/>
      <c r="F170" s="20"/>
      <c r="G170" s="20"/>
      <c r="I170" s="44"/>
      <c r="J170" s="20">
        <v>134</v>
      </c>
      <c r="K170" s="24">
        <f>COUNTIF('SR 05 PACHUCA '!$AA$2:$AA$6346,J170)</f>
        <v>9</v>
      </c>
    </row>
    <row r="171" spans="2:11" ht="15" customHeight="1" x14ac:dyDescent="0.3">
      <c r="B171" s="56"/>
      <c r="C171" s="35"/>
      <c r="D171" s="35"/>
      <c r="E171" s="35"/>
      <c r="F171" s="20"/>
      <c r="G171" s="20"/>
      <c r="I171" s="44"/>
      <c r="J171" s="20">
        <v>137</v>
      </c>
      <c r="K171" s="24">
        <f>COUNTIF('SR 05 PACHUCA '!$AA$2:$AA$6346,J171)</f>
        <v>12</v>
      </c>
    </row>
    <row r="172" spans="2:11" ht="18" x14ac:dyDescent="0.3">
      <c r="B172" s="56"/>
      <c r="C172" s="35"/>
      <c r="D172" s="35"/>
      <c r="E172" s="35"/>
      <c r="F172" s="20"/>
      <c r="G172" s="20"/>
      <c r="I172" s="44"/>
      <c r="J172" s="20">
        <v>139</v>
      </c>
      <c r="K172" s="24">
        <f>COUNTIF('SR 05 PACHUCA '!$AA$2:$AA$6346,J172)</f>
        <v>14</v>
      </c>
    </row>
    <row r="173" spans="2:11" ht="18" x14ac:dyDescent="0.3">
      <c r="B173" s="56"/>
      <c r="C173" s="35"/>
      <c r="D173" s="35"/>
      <c r="E173" s="35"/>
      <c r="F173" s="20"/>
      <c r="G173" s="20"/>
      <c r="I173" s="44"/>
      <c r="J173" s="20">
        <v>140</v>
      </c>
      <c r="K173" s="24">
        <f>COUNTIF('SR 05 PACHUCA '!$AA$2:$AA$6346,J173)</f>
        <v>11</v>
      </c>
    </row>
    <row r="174" spans="2:11" ht="18" x14ac:dyDescent="0.3">
      <c r="B174" s="56"/>
      <c r="C174" s="35"/>
      <c r="D174" s="35"/>
      <c r="E174" s="35"/>
      <c r="F174" s="20"/>
      <c r="G174" s="20"/>
      <c r="I174" s="44"/>
      <c r="J174" s="20">
        <v>144</v>
      </c>
      <c r="K174" s="24">
        <f>COUNTIF('SR 05 PACHUCA '!$AA$2:$AA$6346,J174)</f>
        <v>6</v>
      </c>
    </row>
    <row r="175" spans="2:11" ht="18" x14ac:dyDescent="0.3">
      <c r="B175" s="56"/>
      <c r="C175" s="35"/>
      <c r="D175" s="35"/>
      <c r="E175" s="35"/>
      <c r="F175" s="20"/>
      <c r="G175" s="20"/>
      <c r="I175" s="44"/>
      <c r="J175" s="20">
        <v>146</v>
      </c>
      <c r="K175" s="24">
        <f>COUNTIF('SR 05 PACHUCA '!$AA$2:$AA$6346,J175)</f>
        <v>8</v>
      </c>
    </row>
    <row r="176" spans="2:11" ht="18" x14ac:dyDescent="0.3">
      <c r="B176" s="56"/>
      <c r="C176" s="35"/>
      <c r="D176" s="35"/>
      <c r="E176" s="35"/>
      <c r="F176" s="20"/>
      <c r="G176" s="20"/>
      <c r="I176" s="44"/>
      <c r="J176" s="20">
        <v>161</v>
      </c>
      <c r="K176" s="24">
        <f>COUNTIF('SR 05 PACHUCA '!$AA$2:$AA$6346,J176)</f>
        <v>9</v>
      </c>
    </row>
    <row r="177" spans="2:11" ht="18" x14ac:dyDescent="0.3">
      <c r="B177" s="56"/>
      <c r="C177" s="35"/>
      <c r="D177" s="35"/>
      <c r="E177" s="35"/>
      <c r="F177" s="20"/>
      <c r="G177" s="20"/>
      <c r="I177" s="44"/>
      <c r="J177" s="20">
        <v>163</v>
      </c>
      <c r="K177" s="24">
        <f>COUNTIF('SR 05 PACHUCA '!$AA$2:$AA$6346,J177)</f>
        <v>11</v>
      </c>
    </row>
    <row r="178" spans="2:11" ht="18" x14ac:dyDescent="0.3">
      <c r="B178" s="56"/>
      <c r="C178" s="35"/>
      <c r="D178" s="35"/>
      <c r="E178" s="35"/>
      <c r="F178" s="20"/>
      <c r="G178" s="20"/>
      <c r="I178" s="44"/>
      <c r="J178" s="20">
        <v>164</v>
      </c>
      <c r="K178" s="24">
        <f>COUNTIF('SR 05 PACHUCA '!$AA$2:$AA$6346,J178)</f>
        <v>9</v>
      </c>
    </row>
    <row r="179" spans="2:11" ht="18" x14ac:dyDescent="0.3">
      <c r="B179" s="56"/>
      <c r="C179" s="35"/>
      <c r="D179" s="35"/>
      <c r="E179" s="35"/>
      <c r="F179" s="20"/>
      <c r="G179" s="20"/>
      <c r="I179" s="44"/>
      <c r="J179" s="20">
        <v>167</v>
      </c>
      <c r="K179" s="24">
        <f>COUNTIF('SR 05 PACHUCA '!$AA$2:$AA$6346,J179)</f>
        <v>9</v>
      </c>
    </row>
    <row r="180" spans="2:11" ht="18" x14ac:dyDescent="0.3">
      <c r="B180" s="56"/>
      <c r="C180" s="35"/>
      <c r="D180" s="35"/>
      <c r="E180" s="35"/>
      <c r="F180" s="20"/>
      <c r="G180" s="20"/>
      <c r="I180" s="44"/>
      <c r="J180" s="20">
        <v>168</v>
      </c>
      <c r="K180" s="24">
        <f>COUNTIF('SR 05 PACHUCA '!$AA$2:$AA$6346,J180)</f>
        <v>9</v>
      </c>
    </row>
    <row r="181" spans="2:11" ht="18" x14ac:dyDescent="0.3">
      <c r="B181" s="56"/>
      <c r="C181" s="35"/>
      <c r="D181" s="35"/>
      <c r="E181" s="35"/>
      <c r="F181" s="20"/>
      <c r="G181" s="20"/>
      <c r="I181" s="44"/>
      <c r="J181" s="20">
        <v>170</v>
      </c>
      <c r="K181" s="24">
        <f>COUNTIF('SR 05 PACHUCA '!$AA$2:$AA$6346,J181)</f>
        <v>11</v>
      </c>
    </row>
    <row r="182" spans="2:11" ht="18" x14ac:dyDescent="0.3">
      <c r="B182" s="56"/>
      <c r="C182" s="35"/>
      <c r="D182" s="35"/>
      <c r="E182" s="35"/>
      <c r="F182" s="20"/>
      <c r="G182" s="20"/>
      <c r="I182" s="44"/>
      <c r="J182" s="20">
        <v>171</v>
      </c>
      <c r="K182" s="24">
        <f>COUNTIF('SR 05 PACHUCA '!$AA$2:$AA$6346,J182)</f>
        <v>11</v>
      </c>
    </row>
    <row r="183" spans="2:11" ht="18" x14ac:dyDescent="0.3">
      <c r="B183" s="56"/>
      <c r="C183" s="35"/>
      <c r="D183" s="35"/>
      <c r="E183" s="35"/>
      <c r="F183" s="20"/>
      <c r="G183" s="20"/>
      <c r="I183" s="44"/>
      <c r="J183" s="20">
        <v>172</v>
      </c>
      <c r="K183" s="24">
        <f>COUNTIF('SR 05 PACHUCA '!$AA$2:$AA$6346,J183)</f>
        <v>12</v>
      </c>
    </row>
    <row r="184" spans="2:11" ht="18" x14ac:dyDescent="0.3">
      <c r="B184" s="56"/>
      <c r="C184" s="35"/>
      <c r="D184" s="35"/>
      <c r="E184" s="35"/>
      <c r="F184" s="20"/>
      <c r="G184" s="20"/>
      <c r="I184" s="44"/>
      <c r="J184" s="20">
        <v>173</v>
      </c>
      <c r="K184" s="24">
        <f>COUNTIF('SR 05 PACHUCA '!$AA$2:$AA$6346,J184)</f>
        <v>11</v>
      </c>
    </row>
    <row r="185" spans="2:11" ht="18" x14ac:dyDescent="0.3">
      <c r="B185" s="56"/>
      <c r="C185" s="35"/>
      <c r="D185" s="35"/>
      <c r="E185" s="35"/>
      <c r="F185" s="20"/>
      <c r="G185" s="20"/>
      <c r="I185" s="44"/>
      <c r="J185" s="20">
        <v>174</v>
      </c>
      <c r="K185" s="24">
        <f>COUNTIF('SR 05 PACHUCA '!$AA$2:$AA$6346,J185)</f>
        <v>9</v>
      </c>
    </row>
    <row r="186" spans="2:11" ht="18" x14ac:dyDescent="0.3">
      <c r="B186" s="56"/>
      <c r="C186" s="35"/>
      <c r="D186" s="35"/>
      <c r="E186" s="35"/>
      <c r="F186" s="20"/>
      <c r="G186" s="20"/>
      <c r="I186" s="44"/>
      <c r="J186" s="20">
        <v>179</v>
      </c>
      <c r="K186" s="24">
        <f>COUNTIF('SR 05 PACHUCA '!$AA$2:$AA$6346,J186)</f>
        <v>8</v>
      </c>
    </row>
    <row r="187" spans="2:11" ht="18" x14ac:dyDescent="0.3">
      <c r="B187" s="56"/>
      <c r="C187" s="35"/>
      <c r="D187" s="35"/>
      <c r="E187" s="35"/>
      <c r="F187" s="20"/>
      <c r="G187" s="20"/>
      <c r="I187" s="44"/>
      <c r="J187" s="20">
        <v>180</v>
      </c>
      <c r="K187" s="24">
        <f>COUNTIF('SR 05 PACHUCA '!$AA$2:$AA$6346,J187)</f>
        <v>7</v>
      </c>
    </row>
    <row r="188" spans="2:11" ht="18" x14ac:dyDescent="0.3">
      <c r="B188" s="56"/>
      <c r="C188" s="35"/>
      <c r="D188" s="35"/>
      <c r="E188" s="35"/>
      <c r="F188" s="20"/>
      <c r="G188" s="20"/>
      <c r="I188" s="44"/>
      <c r="J188" s="20">
        <v>184</v>
      </c>
      <c r="K188" s="24">
        <f>COUNTIF('SR 05 PACHUCA '!$AA$2:$AA$6346,J188)</f>
        <v>5</v>
      </c>
    </row>
    <row r="189" spans="2:11" ht="18" x14ac:dyDescent="0.3">
      <c r="B189" s="56"/>
      <c r="C189" s="35"/>
      <c r="D189" s="35"/>
      <c r="E189" s="35"/>
      <c r="F189" s="20"/>
      <c r="G189" s="20"/>
      <c r="I189" s="44"/>
      <c r="J189" s="20">
        <v>185</v>
      </c>
      <c r="K189" s="24">
        <f>COUNTIF('SR 05 PACHUCA '!$AA$2:$AA$6346,J189)</f>
        <v>6</v>
      </c>
    </row>
    <row r="190" spans="2:11" ht="18" x14ac:dyDescent="0.3">
      <c r="B190" s="56"/>
      <c r="C190" s="35"/>
      <c r="D190" s="35"/>
      <c r="E190" s="35"/>
      <c r="F190" s="20"/>
      <c r="G190" s="20"/>
      <c r="I190" s="44"/>
      <c r="J190" s="20">
        <v>186</v>
      </c>
      <c r="K190" s="24">
        <f>COUNTIF('SR 05 PACHUCA '!$AA$2:$AA$6346,J190)</f>
        <v>14</v>
      </c>
    </row>
    <row r="191" spans="2:11" ht="18" x14ac:dyDescent="0.3">
      <c r="B191" s="56"/>
      <c r="C191" s="35"/>
      <c r="D191" s="35"/>
      <c r="E191" s="35"/>
      <c r="F191" s="20"/>
      <c r="G191" s="20"/>
      <c r="I191" s="44"/>
      <c r="J191" s="20">
        <v>189</v>
      </c>
      <c r="K191" s="24">
        <f>COUNTIF('SR 05 PACHUCA '!$AA$2:$AA$6346,J191)</f>
        <v>13</v>
      </c>
    </row>
    <row r="192" spans="2:11" ht="18" x14ac:dyDescent="0.3">
      <c r="B192" s="56"/>
      <c r="C192" s="35"/>
      <c r="D192" s="35"/>
      <c r="E192" s="35"/>
      <c r="F192" s="20"/>
      <c r="G192" s="20"/>
      <c r="I192" s="44"/>
      <c r="J192" s="20">
        <v>190</v>
      </c>
      <c r="K192" s="24">
        <f>COUNTIF('SR 05 PACHUCA '!$AA$2:$AA$6346,J192)</f>
        <v>11</v>
      </c>
    </row>
    <row r="193" spans="2:11" ht="18" x14ac:dyDescent="0.3">
      <c r="B193" s="56"/>
      <c r="C193" s="35"/>
      <c r="D193" s="35"/>
      <c r="E193" s="35"/>
      <c r="F193" s="20"/>
      <c r="G193" s="20"/>
      <c r="I193" s="44"/>
      <c r="J193" s="20">
        <v>191</v>
      </c>
      <c r="K193" s="24">
        <f>COUNTIF('SR 05 PACHUCA '!$AA$2:$AA$6346,J193)</f>
        <v>12</v>
      </c>
    </row>
    <row r="194" spans="2:11" ht="18" x14ac:dyDescent="0.3">
      <c r="B194" s="56"/>
      <c r="C194" s="35"/>
      <c r="D194" s="35"/>
      <c r="E194" s="35"/>
      <c r="F194" s="20"/>
      <c r="G194" s="20"/>
      <c r="I194" s="44"/>
      <c r="J194" s="20">
        <v>192</v>
      </c>
      <c r="K194" s="24">
        <f>COUNTIF('SR 05 PACHUCA '!$AA$2:$AA$6346,J194)</f>
        <v>9</v>
      </c>
    </row>
    <row r="195" spans="2:11" ht="18" x14ac:dyDescent="0.3">
      <c r="B195" s="56"/>
      <c r="C195" s="35"/>
      <c r="D195" s="35"/>
      <c r="E195" s="35"/>
      <c r="F195" s="20"/>
      <c r="G195" s="20"/>
      <c r="I195" s="44"/>
      <c r="J195" s="20">
        <v>193</v>
      </c>
      <c r="K195" s="24">
        <f>COUNTIF('SR 05 PACHUCA '!$AA$2:$AA$6346,J195)</f>
        <v>10</v>
      </c>
    </row>
    <row r="196" spans="2:11" ht="18" x14ac:dyDescent="0.3">
      <c r="B196" s="56"/>
      <c r="C196" s="35"/>
      <c r="D196" s="35"/>
      <c r="E196" s="35"/>
      <c r="F196" s="20"/>
      <c r="G196" s="20"/>
      <c r="I196" s="44"/>
      <c r="J196" s="20">
        <v>194</v>
      </c>
      <c r="K196" s="24">
        <f>COUNTIF('SR 05 PACHUCA '!$AA$2:$AA$6346,J196)</f>
        <v>14</v>
      </c>
    </row>
    <row r="197" spans="2:11" ht="18.600000000000001" thickBot="1" x14ac:dyDescent="0.35">
      <c r="B197" s="58"/>
      <c r="C197" s="38"/>
      <c r="D197" s="38"/>
      <c r="E197" s="38"/>
      <c r="F197" s="20"/>
      <c r="G197" s="20"/>
      <c r="I197" s="44"/>
      <c r="J197" s="21">
        <v>198</v>
      </c>
      <c r="K197" s="27">
        <f>COUNTIF('SR 05 PACHUCA '!$AA$2:$AA$6346,J197)</f>
        <v>9</v>
      </c>
    </row>
    <row r="198" spans="2:11" ht="18.75" customHeight="1" x14ac:dyDescent="0.3">
      <c r="B198" s="53" t="s">
        <v>5789</v>
      </c>
      <c r="C198" s="39"/>
      <c r="D198" s="39"/>
      <c r="E198" s="39"/>
      <c r="F198" s="20"/>
      <c r="G198" s="20"/>
      <c r="I198" s="44"/>
      <c r="J198" s="22">
        <v>4</v>
      </c>
      <c r="K198" s="23">
        <f>COUNTIF('SR 06 MOLANGO'!$AA$2:$AA$1226,J198)</f>
        <v>15</v>
      </c>
    </row>
    <row r="199" spans="2:11" ht="18" x14ac:dyDescent="0.3">
      <c r="B199" s="54"/>
      <c r="C199" s="37"/>
      <c r="D199" s="37"/>
      <c r="E199" s="37"/>
      <c r="F199" s="20"/>
      <c r="G199" s="20"/>
      <c r="I199" s="44"/>
      <c r="J199" s="20">
        <v>8</v>
      </c>
      <c r="K199" s="24">
        <f>COUNTIF('SR 06 MOLANGO'!$AA$2:$AA$1226,J199)</f>
        <v>1</v>
      </c>
    </row>
    <row r="200" spans="2:11" ht="18" x14ac:dyDescent="0.3">
      <c r="B200" s="54"/>
      <c r="C200" s="37"/>
      <c r="D200" s="37"/>
      <c r="E200" s="37"/>
      <c r="F200" s="20"/>
      <c r="G200" s="20"/>
      <c r="I200" s="44"/>
      <c r="J200" s="20">
        <v>13</v>
      </c>
      <c r="K200" s="24">
        <f>COUNTIF('SR 06 MOLANGO'!$AA$2:$AA$1226,J200)</f>
        <v>8</v>
      </c>
    </row>
    <row r="201" spans="2:11" ht="18" x14ac:dyDescent="0.3">
      <c r="B201" s="54"/>
      <c r="C201" s="37"/>
      <c r="D201" s="37"/>
      <c r="E201" s="37"/>
      <c r="F201" s="20"/>
      <c r="G201" s="20"/>
      <c r="I201" s="44"/>
      <c r="J201" s="20">
        <v>14</v>
      </c>
      <c r="K201" s="24">
        <f>COUNTIF('SR 06 MOLANGO'!$AA$2:$AA$1226,J201)</f>
        <v>20</v>
      </c>
    </row>
    <row r="202" spans="2:11" ht="18" x14ac:dyDescent="0.3">
      <c r="B202" s="54"/>
      <c r="C202" s="37"/>
      <c r="D202" s="37"/>
      <c r="E202" s="37"/>
      <c r="F202" s="20"/>
      <c r="G202" s="20"/>
      <c r="I202" s="44"/>
      <c r="J202" s="20">
        <v>15</v>
      </c>
      <c r="K202" s="24">
        <f>COUNTIF('SR 06 MOLANGO'!$AA$2:$AA$1226,J202)</f>
        <v>5</v>
      </c>
    </row>
    <row r="203" spans="2:11" ht="18" x14ac:dyDescent="0.3">
      <c r="B203" s="54"/>
      <c r="C203" s="37"/>
      <c r="D203" s="37"/>
      <c r="E203" s="37"/>
      <c r="F203" s="20"/>
      <c r="G203" s="20"/>
      <c r="I203" s="44"/>
      <c r="J203" s="20">
        <v>38</v>
      </c>
      <c r="K203" s="24">
        <f>COUNTIF('SR 06 MOLANGO'!$AA$2:$AA$1226,J203)</f>
        <v>13</v>
      </c>
    </row>
    <row r="204" spans="2:11" ht="18" x14ac:dyDescent="0.3">
      <c r="B204" s="54"/>
      <c r="C204" s="37"/>
      <c r="D204" s="37"/>
      <c r="E204" s="37"/>
      <c r="F204" s="20"/>
      <c r="G204" s="20"/>
      <c r="I204" s="44"/>
      <c r="J204" s="20">
        <v>46</v>
      </c>
      <c r="K204" s="24">
        <f>COUNTIF('SR 06 MOLANGO'!$AA$2:$AA$1226,J204)</f>
        <v>14</v>
      </c>
    </row>
    <row r="205" spans="2:11" ht="18" x14ac:dyDescent="0.3">
      <c r="B205" s="54"/>
      <c r="C205" s="37"/>
      <c r="D205" s="37"/>
      <c r="E205" s="37"/>
      <c r="F205" s="20"/>
      <c r="G205" s="20"/>
      <c r="I205" s="44"/>
      <c r="J205" s="20">
        <v>81</v>
      </c>
      <c r="K205" s="24">
        <f>COUNTIF('SR 06 MOLANGO'!$AA$2:$AA$1226,J205)</f>
        <v>12</v>
      </c>
    </row>
    <row r="206" spans="2:11" ht="18" x14ac:dyDescent="0.3">
      <c r="B206" s="54"/>
      <c r="C206" s="37"/>
      <c r="D206" s="37"/>
      <c r="E206" s="37"/>
      <c r="F206" s="20"/>
      <c r="G206" s="20"/>
      <c r="I206" s="44"/>
      <c r="J206" s="20">
        <v>89</v>
      </c>
      <c r="K206" s="24">
        <f>COUNTIF('SR 06 MOLANGO'!$AA$2:$AA$1226,J206)</f>
        <v>10</v>
      </c>
    </row>
    <row r="207" spans="2:11" ht="18" x14ac:dyDescent="0.3">
      <c r="B207" s="54"/>
      <c r="C207" s="37"/>
      <c r="D207" s="37"/>
      <c r="E207" s="37"/>
      <c r="F207" s="20"/>
      <c r="G207" s="20"/>
      <c r="I207" s="44"/>
      <c r="J207" s="20">
        <v>93</v>
      </c>
      <c r="K207" s="24">
        <f>COUNTIF('SR 06 MOLANGO'!$AA$2:$AA$1226,J207)</f>
        <v>8</v>
      </c>
    </row>
    <row r="208" spans="2:11" ht="18" x14ac:dyDescent="0.3">
      <c r="B208" s="54"/>
      <c r="C208" s="37"/>
      <c r="D208" s="37"/>
      <c r="E208" s="37"/>
      <c r="F208" s="20"/>
      <c r="G208" s="20"/>
      <c r="I208" s="44"/>
      <c r="J208" s="20">
        <v>142</v>
      </c>
      <c r="K208" s="24">
        <f>COUNTIF('SR 06 MOLANGO'!$AA$2:$AA$1226,J208)</f>
        <v>5</v>
      </c>
    </row>
    <row r="209" spans="2:11" ht="18.600000000000001" thickBot="1" x14ac:dyDescent="0.35">
      <c r="B209" s="54"/>
      <c r="C209" s="37"/>
      <c r="D209" s="37"/>
      <c r="E209" s="37"/>
      <c r="F209" s="20"/>
      <c r="G209" s="20"/>
      <c r="I209" s="44"/>
      <c r="J209" s="21">
        <v>147</v>
      </c>
      <c r="K209" s="27">
        <f>COUNTIF('SR 06 MOLANGO'!$AA$2:$AA$1226,J209)</f>
        <v>10</v>
      </c>
    </row>
    <row r="210" spans="2:11" ht="15" customHeight="1" x14ac:dyDescent="0.3">
      <c r="B210" s="55" t="s">
        <v>5790</v>
      </c>
      <c r="C210" s="34"/>
      <c r="D210" s="34"/>
      <c r="E210" s="34"/>
      <c r="F210" s="20"/>
      <c r="G210" s="20"/>
      <c r="I210" s="44"/>
      <c r="J210" s="22">
        <v>1</v>
      </c>
      <c r="K210" s="23">
        <f>COUNTIF('SR 07 ACTOPAN'!$AA$2:$AA$200,J210)</f>
        <v>7</v>
      </c>
    </row>
    <row r="211" spans="2:11" ht="15" customHeight="1" x14ac:dyDescent="0.3">
      <c r="B211" s="56"/>
      <c r="C211" s="35"/>
      <c r="D211" s="35"/>
      <c r="E211" s="35"/>
      <c r="F211" s="20"/>
      <c r="G211" s="20"/>
      <c r="I211" s="44"/>
      <c r="J211" s="20">
        <v>5</v>
      </c>
      <c r="K211" s="24">
        <f>COUNTIF('SR 07 ACTOPAN'!$AA$2:$AA$200,J211)</f>
        <v>11</v>
      </c>
    </row>
    <row r="212" spans="2:11" ht="15" customHeight="1" x14ac:dyDescent="0.3">
      <c r="B212" s="56"/>
      <c r="C212" s="35"/>
      <c r="D212" s="35"/>
      <c r="E212" s="35"/>
      <c r="F212" s="20"/>
      <c r="G212" s="20"/>
      <c r="I212" s="44"/>
      <c r="J212" s="20">
        <v>9</v>
      </c>
      <c r="K212" s="24">
        <f>COUNTIF('SR 07 ACTOPAN'!$AA$2:$AA$200,J212)</f>
        <v>5</v>
      </c>
    </row>
    <row r="213" spans="2:11" ht="15" customHeight="1" x14ac:dyDescent="0.3">
      <c r="B213" s="56"/>
      <c r="C213" s="35"/>
      <c r="D213" s="35"/>
      <c r="E213" s="35"/>
      <c r="F213" s="20"/>
      <c r="G213" s="20"/>
      <c r="I213" s="44"/>
      <c r="J213" s="20">
        <v>15</v>
      </c>
      <c r="K213" s="24">
        <f>COUNTIF('SR 07 ACTOPAN'!$AA$2:$AA$200,J213)</f>
        <v>14</v>
      </c>
    </row>
    <row r="214" spans="2:11" ht="15" customHeight="1" x14ac:dyDescent="0.3">
      <c r="B214" s="56"/>
      <c r="C214" s="35"/>
      <c r="D214" s="35"/>
      <c r="E214" s="35"/>
      <c r="F214" s="20"/>
      <c r="G214" s="20"/>
      <c r="I214" s="44"/>
      <c r="J214" s="20">
        <v>16</v>
      </c>
      <c r="K214" s="24">
        <f>COUNTIF('SR 07 ACTOPAN'!$AA$2:$AA$200,J214)</f>
        <v>5</v>
      </c>
    </row>
    <row r="215" spans="2:11" ht="15" customHeight="1" x14ac:dyDescent="0.3">
      <c r="B215" s="56"/>
      <c r="C215" s="35"/>
      <c r="D215" s="35"/>
      <c r="E215" s="35"/>
      <c r="F215" s="20"/>
      <c r="G215" s="20"/>
      <c r="I215" s="44"/>
      <c r="J215" s="20">
        <v>30</v>
      </c>
      <c r="K215" s="24">
        <f>COUNTIF('SR 07 ACTOPAN'!$AA$2:$AA$200,J215)</f>
        <v>18</v>
      </c>
    </row>
    <row r="216" spans="2:11" ht="15" customHeight="1" x14ac:dyDescent="0.3">
      <c r="B216" s="56"/>
      <c r="C216" s="35"/>
      <c r="D216" s="35"/>
      <c r="E216" s="35"/>
      <c r="F216" s="20"/>
      <c r="G216" s="20"/>
      <c r="I216" s="44"/>
      <c r="J216" s="20">
        <v>34</v>
      </c>
      <c r="K216" s="24">
        <f>COUNTIF('SR 07 ACTOPAN'!$AA$2:$AA$200,J216)</f>
        <v>11</v>
      </c>
    </row>
    <row r="217" spans="2:11" ht="15" customHeight="1" x14ac:dyDescent="0.3">
      <c r="B217" s="56"/>
      <c r="C217" s="35"/>
      <c r="D217" s="35"/>
      <c r="E217" s="35"/>
      <c r="F217" s="20"/>
      <c r="G217" s="20"/>
      <c r="I217" s="44"/>
      <c r="J217" s="20">
        <v>50</v>
      </c>
      <c r="K217" s="24">
        <f>COUNTIF('SR 07 ACTOPAN'!$AA$2:$AA$200,J217)</f>
        <v>16</v>
      </c>
    </row>
    <row r="218" spans="2:11" ht="15" customHeight="1" x14ac:dyDescent="0.3">
      <c r="B218" s="56"/>
      <c r="C218" s="35"/>
      <c r="D218" s="35"/>
      <c r="E218" s="35"/>
      <c r="F218" s="20"/>
      <c r="G218" s="20"/>
      <c r="I218" s="44"/>
      <c r="J218" s="20">
        <v>51</v>
      </c>
      <c r="K218" s="24">
        <f>COUNTIF('SR 07 ACTOPAN'!$AA$2:$AA$200,J218)</f>
        <v>11</v>
      </c>
    </row>
    <row r="219" spans="2:11" ht="15" customHeight="1" x14ac:dyDescent="0.3">
      <c r="B219" s="56"/>
      <c r="C219" s="35"/>
      <c r="D219" s="35"/>
      <c r="E219" s="35"/>
      <c r="F219" s="20"/>
      <c r="G219" s="20"/>
      <c r="I219" s="44"/>
      <c r="J219" s="20">
        <v>52</v>
      </c>
      <c r="K219" s="24">
        <f>COUNTIF('SR 07 ACTOPAN'!$AA$2:$AA$200,J219)</f>
        <v>8</v>
      </c>
    </row>
    <row r="220" spans="2:11" ht="15" customHeight="1" x14ac:dyDescent="0.3">
      <c r="B220" s="56"/>
      <c r="C220" s="35"/>
      <c r="D220" s="35"/>
      <c r="E220" s="35"/>
      <c r="F220" s="20"/>
      <c r="G220" s="20"/>
      <c r="I220" s="44"/>
      <c r="J220" s="20">
        <v>56</v>
      </c>
      <c r="K220" s="24">
        <f>COUNTIF('SR 07 ACTOPAN'!$AA$2:$AA$200,J220)</f>
        <v>9</v>
      </c>
    </row>
    <row r="221" spans="2:11" ht="15.75" customHeight="1" x14ac:dyDescent="0.3">
      <c r="B221" s="56"/>
      <c r="C221" s="35"/>
      <c r="D221" s="35"/>
      <c r="E221" s="35"/>
      <c r="F221" s="20"/>
      <c r="G221" s="20"/>
      <c r="I221" s="44"/>
      <c r="J221" s="20">
        <v>70</v>
      </c>
      <c r="K221" s="24">
        <f>COUNTIF('SR 07 ACTOPAN'!$AA$2:$AA$200,J221)</f>
        <v>11</v>
      </c>
    </row>
    <row r="222" spans="2:11" ht="18" x14ac:dyDescent="0.3">
      <c r="B222" s="56"/>
      <c r="C222" s="35"/>
      <c r="D222" s="35"/>
      <c r="E222" s="35"/>
      <c r="F222" s="20"/>
      <c r="G222" s="20"/>
      <c r="I222" s="44"/>
      <c r="J222" s="20">
        <v>94</v>
      </c>
      <c r="K222" s="24">
        <f>COUNTIF('SR 07 ACTOPAN'!$AA$2:$AA$200,J222)</f>
        <v>11</v>
      </c>
    </row>
    <row r="223" spans="2:11" ht="18" x14ac:dyDescent="0.3">
      <c r="B223" s="56"/>
      <c r="C223" s="35"/>
      <c r="D223" s="35"/>
      <c r="E223" s="35"/>
      <c r="F223" s="20"/>
      <c r="G223" s="20"/>
      <c r="I223" s="44"/>
      <c r="J223" s="20">
        <v>97</v>
      </c>
      <c r="K223" s="24">
        <f>COUNTIF('SR 07 ACTOPAN'!$AA$2:$AA$200,J223)</f>
        <v>12</v>
      </c>
    </row>
    <row r="224" spans="2:11" ht="18" x14ac:dyDescent="0.3">
      <c r="B224" s="56"/>
      <c r="C224" s="35"/>
      <c r="D224" s="35"/>
      <c r="E224" s="35"/>
      <c r="F224" s="20"/>
      <c r="G224" s="20"/>
      <c r="I224" s="44"/>
      <c r="J224" s="20">
        <v>117</v>
      </c>
      <c r="K224" s="24">
        <f>COUNTIF('SR 07 ACTOPAN'!$AA$2:$AA$200,J224)</f>
        <v>9</v>
      </c>
    </row>
    <row r="225" spans="2:11" ht="18" x14ac:dyDescent="0.3">
      <c r="B225" s="56"/>
      <c r="C225" s="35"/>
      <c r="D225" s="35"/>
      <c r="E225" s="35"/>
      <c r="F225" s="20"/>
      <c r="G225" s="20"/>
      <c r="I225" s="44"/>
      <c r="J225" s="20">
        <v>127</v>
      </c>
      <c r="K225" s="24">
        <f>COUNTIF('SR 07 ACTOPAN'!$AA$2:$AA$200,J225)</f>
        <v>14</v>
      </c>
    </row>
    <row r="226" spans="2:11" ht="18" x14ac:dyDescent="0.3">
      <c r="B226" s="56"/>
      <c r="C226" s="35"/>
      <c r="D226" s="35"/>
      <c r="E226" s="35"/>
      <c r="F226" s="20"/>
      <c r="G226" s="20"/>
      <c r="I226" s="44"/>
      <c r="J226" s="20">
        <v>154</v>
      </c>
      <c r="K226" s="24">
        <f>COUNTIF('SR 07 ACTOPAN'!$AA$2:$AA$200,J226)</f>
        <v>9</v>
      </c>
    </row>
    <row r="227" spans="2:11" ht="18" x14ac:dyDescent="0.3">
      <c r="B227" s="56"/>
      <c r="C227" s="35"/>
      <c r="D227" s="35"/>
      <c r="E227" s="35"/>
      <c r="F227" s="20"/>
      <c r="G227" s="20"/>
      <c r="I227" s="44"/>
      <c r="J227" s="20">
        <v>158</v>
      </c>
      <c r="K227" s="24">
        <f>COUNTIF('SR 07 ACTOPAN'!$AA$2:$AA$200,J227)</f>
        <v>8</v>
      </c>
    </row>
    <row r="228" spans="2:11" ht="18.600000000000001" thickBot="1" x14ac:dyDescent="0.35">
      <c r="B228" s="58"/>
      <c r="C228" s="38"/>
      <c r="D228" s="38"/>
      <c r="E228" s="38"/>
      <c r="F228" s="20"/>
      <c r="G228" s="20"/>
      <c r="I228" s="44"/>
      <c r="J228" s="21">
        <v>196</v>
      </c>
      <c r="K228" s="27">
        <f>COUNTIF('SR 07 ACTOPAN'!$AA$2:$AA$200,J228)</f>
        <v>10</v>
      </c>
    </row>
    <row r="229" spans="2:11" ht="15" customHeight="1" x14ac:dyDescent="0.3">
      <c r="B229" s="53" t="s">
        <v>5791</v>
      </c>
      <c r="C229" s="39"/>
      <c r="D229" s="39"/>
      <c r="E229" s="39"/>
      <c r="F229" s="20"/>
      <c r="G229" s="20"/>
      <c r="I229" s="44"/>
      <c r="J229" s="22">
        <v>19</v>
      </c>
      <c r="K229" s="23">
        <f>COUNTIF('SR 08 TENANGO DE DORIA'!$AA$2:$AA$131,J229)</f>
        <v>11</v>
      </c>
    </row>
    <row r="230" spans="2:11" ht="15" customHeight="1" x14ac:dyDescent="0.3">
      <c r="B230" s="54"/>
      <c r="C230" s="37"/>
      <c r="D230" s="37"/>
      <c r="E230" s="37"/>
      <c r="F230" s="20"/>
      <c r="G230" s="20"/>
      <c r="I230" s="44"/>
      <c r="J230" s="20">
        <v>24</v>
      </c>
      <c r="K230" s="24">
        <f>COUNTIF('SR 08 TENANGO DE DORIA'!$AA$2:$AA$131,J230)</f>
        <v>9</v>
      </c>
    </row>
    <row r="231" spans="2:11" ht="15" customHeight="1" x14ac:dyDescent="0.3">
      <c r="B231" s="54"/>
      <c r="C231" s="37"/>
      <c r="D231" s="37"/>
      <c r="E231" s="37"/>
      <c r="F231" s="20"/>
      <c r="G231" s="20"/>
      <c r="I231" s="44"/>
      <c r="J231" s="20">
        <v>25</v>
      </c>
      <c r="K231" s="24">
        <f>COUNTIF('SR 08 TENANGO DE DORIA'!$AA$2:$AA$131,J231)</f>
        <v>10</v>
      </c>
    </row>
    <row r="232" spans="2:11" ht="15" customHeight="1" x14ac:dyDescent="0.3">
      <c r="B232" s="54"/>
      <c r="C232" s="37"/>
      <c r="D232" s="37"/>
      <c r="E232" s="37"/>
      <c r="F232" s="20"/>
      <c r="G232" s="20"/>
      <c r="I232" s="44"/>
      <c r="J232" s="20">
        <v>26</v>
      </c>
      <c r="K232" s="24">
        <f>COUNTIF('SR 08 TENANGO DE DORIA'!$AA$2:$AA$131,J232)</f>
        <v>9</v>
      </c>
    </row>
    <row r="233" spans="2:11" ht="15" customHeight="1" x14ac:dyDescent="0.3">
      <c r="B233" s="54"/>
      <c r="C233" s="37"/>
      <c r="D233" s="37"/>
      <c r="E233" s="37"/>
      <c r="F233" s="20"/>
      <c r="G233" s="20"/>
      <c r="I233" s="44"/>
      <c r="J233" s="20">
        <v>27</v>
      </c>
      <c r="K233" s="24">
        <f>COUNTIF('SR 08 TENANGO DE DORIA'!$AA$2:$AA$131,J233)</f>
        <v>12</v>
      </c>
    </row>
    <row r="234" spans="2:11" ht="15" customHeight="1" x14ac:dyDescent="0.3">
      <c r="B234" s="54"/>
      <c r="C234" s="37"/>
      <c r="D234" s="37"/>
      <c r="E234" s="37"/>
      <c r="F234" s="20"/>
      <c r="G234" s="20"/>
      <c r="I234" s="44"/>
      <c r="J234" s="20">
        <v>28</v>
      </c>
      <c r="K234" s="24">
        <f>COUNTIF('SR 08 TENANGO DE DORIA'!$AA$2:$AA$131,J234)</f>
        <v>8</v>
      </c>
    </row>
    <row r="235" spans="2:11" ht="15" customHeight="1" x14ac:dyDescent="0.3">
      <c r="B235" s="54"/>
      <c r="C235" s="37"/>
      <c r="D235" s="37"/>
      <c r="E235" s="37"/>
      <c r="F235" s="20"/>
      <c r="G235" s="20"/>
      <c r="I235" s="44"/>
      <c r="J235" s="20">
        <v>29</v>
      </c>
      <c r="K235" s="24">
        <f>COUNTIF('SR 08 TENANGO DE DORIA'!$AA$2:$AA$131,J235)</f>
        <v>7</v>
      </c>
    </row>
    <row r="236" spans="2:11" ht="15" customHeight="1" x14ac:dyDescent="0.3">
      <c r="B236" s="54"/>
      <c r="C236" s="37"/>
      <c r="D236" s="37"/>
      <c r="E236" s="37"/>
      <c r="F236" s="20"/>
      <c r="G236" s="20"/>
      <c r="I236" s="44"/>
      <c r="J236" s="20">
        <v>30</v>
      </c>
      <c r="K236" s="24">
        <f>COUNTIF('SR 08 TENANGO DE DORIA'!$AA$2:$AA$131,J236)</f>
        <v>8</v>
      </c>
    </row>
    <row r="237" spans="2:11" ht="15" customHeight="1" x14ac:dyDescent="0.3">
      <c r="B237" s="54"/>
      <c r="C237" s="37"/>
      <c r="D237" s="37"/>
      <c r="E237" s="37"/>
      <c r="F237" s="20"/>
      <c r="G237" s="20"/>
      <c r="I237" s="44"/>
      <c r="J237" s="20">
        <v>37</v>
      </c>
      <c r="K237" s="24">
        <f>COUNTIF('SR 08 TENANGO DE DORIA'!$AA$2:$AA$131,J237)</f>
        <v>11</v>
      </c>
    </row>
    <row r="238" spans="2:11" ht="15" customHeight="1" x14ac:dyDescent="0.3">
      <c r="B238" s="54"/>
      <c r="C238" s="37"/>
      <c r="D238" s="37"/>
      <c r="E238" s="37"/>
      <c r="F238" s="20"/>
      <c r="G238" s="20"/>
      <c r="I238" s="44"/>
      <c r="J238" s="20">
        <v>40</v>
      </c>
      <c r="K238" s="24">
        <f>COUNTIF('SR 08 TENANGO DE DORIA'!$AA$2:$AA$131,J238)</f>
        <v>5</v>
      </c>
    </row>
    <row r="239" spans="2:11" ht="15" customHeight="1" x14ac:dyDescent="0.3">
      <c r="B239" s="54"/>
      <c r="C239" s="37"/>
      <c r="D239" s="37"/>
      <c r="E239" s="37"/>
      <c r="F239" s="20"/>
      <c r="G239" s="20"/>
      <c r="I239" s="44"/>
      <c r="J239" s="20">
        <v>44</v>
      </c>
      <c r="K239" s="24">
        <f>COUNTIF('SR 08 TENANGO DE DORIA'!$AA$2:$AA$131,J239)</f>
        <v>8</v>
      </c>
    </row>
    <row r="240" spans="2:11" ht="15" customHeight="1" x14ac:dyDescent="0.3">
      <c r="B240" s="54"/>
      <c r="C240" s="37"/>
      <c r="D240" s="37"/>
      <c r="E240" s="37"/>
      <c r="F240" s="20"/>
      <c r="G240" s="20"/>
      <c r="I240" s="44"/>
      <c r="J240" s="20">
        <v>75</v>
      </c>
      <c r="K240" s="24">
        <f>COUNTIF('SR 08 TENANGO DE DORIA'!$AA$2:$AA$131,J240)</f>
        <v>7</v>
      </c>
    </row>
    <row r="241" spans="2:11" ht="15" customHeight="1" x14ac:dyDescent="0.3">
      <c r="B241" s="54"/>
      <c r="C241" s="37"/>
      <c r="D241" s="37"/>
      <c r="E241" s="37"/>
      <c r="F241" s="20"/>
      <c r="G241" s="20"/>
      <c r="I241" s="44"/>
      <c r="J241" s="20">
        <v>90</v>
      </c>
      <c r="K241" s="24">
        <f>COUNTIF('SR 08 TENANGO DE DORIA'!$AA$2:$AA$131,J241)</f>
        <v>13</v>
      </c>
    </row>
    <row r="242" spans="2:11" ht="15.75" customHeight="1" thickBot="1" x14ac:dyDescent="0.35">
      <c r="B242" s="54"/>
      <c r="C242" s="37"/>
      <c r="D242" s="37"/>
      <c r="E242" s="37"/>
      <c r="F242" s="20"/>
      <c r="G242" s="20"/>
      <c r="I242" s="44"/>
      <c r="J242" s="21">
        <v>187</v>
      </c>
      <c r="K242" s="27">
        <f>COUNTIF('SR 08 TENANGO DE DORIA'!$AA$2:$AA$131,J242)</f>
        <v>12</v>
      </c>
    </row>
    <row r="243" spans="2:11" ht="15" customHeight="1" x14ac:dyDescent="0.3">
      <c r="B243" s="55" t="s">
        <v>5792</v>
      </c>
      <c r="C243" s="34"/>
      <c r="D243" s="34"/>
      <c r="E243" s="34"/>
      <c r="F243" s="20"/>
      <c r="G243" s="20"/>
      <c r="I243" s="44"/>
      <c r="J243" s="22">
        <v>11</v>
      </c>
      <c r="K243" s="23">
        <f>COUNTIF('SR 09 JACALA'!$AA$2:$AA$123,J243)</f>
        <v>10</v>
      </c>
    </row>
    <row r="244" spans="2:11" ht="15" customHeight="1" x14ac:dyDescent="0.3">
      <c r="B244" s="56"/>
      <c r="C244" s="35"/>
      <c r="D244" s="35"/>
      <c r="E244" s="35"/>
      <c r="F244" s="20"/>
      <c r="G244" s="20"/>
      <c r="I244" s="44"/>
      <c r="J244" s="20">
        <v>33</v>
      </c>
      <c r="K244" s="24">
        <f>COUNTIF('SR 09 JACALA'!$AA$2:$AA$123,J244)</f>
        <v>19</v>
      </c>
    </row>
    <row r="245" spans="2:11" ht="15" customHeight="1" x14ac:dyDescent="0.3">
      <c r="B245" s="56"/>
      <c r="C245" s="35"/>
      <c r="D245" s="35"/>
      <c r="E245" s="35"/>
      <c r="F245" s="20"/>
      <c r="G245" s="20"/>
      <c r="I245" s="44"/>
      <c r="J245" s="20">
        <v>66</v>
      </c>
      <c r="K245" s="24">
        <f>COUNTIF('SR 09 JACALA'!$AA$2:$AA$123,J245)</f>
        <v>17</v>
      </c>
    </row>
    <row r="246" spans="2:11" ht="15" customHeight="1" x14ac:dyDescent="0.3">
      <c r="B246" s="56"/>
      <c r="C246" s="35"/>
      <c r="D246" s="35"/>
      <c r="E246" s="35"/>
      <c r="F246" s="20"/>
      <c r="G246" s="20"/>
      <c r="I246" s="44"/>
      <c r="J246" s="20">
        <v>96</v>
      </c>
      <c r="K246" s="24">
        <f>COUNTIF('SR 09 JACALA'!$AA$2:$AA$123,J246)</f>
        <v>9</v>
      </c>
    </row>
    <row r="247" spans="2:11" ht="15" customHeight="1" x14ac:dyDescent="0.3">
      <c r="B247" s="56"/>
      <c r="C247" s="35"/>
      <c r="D247" s="35"/>
      <c r="E247" s="35"/>
      <c r="F247" s="20"/>
      <c r="G247" s="20"/>
      <c r="I247" s="44"/>
      <c r="J247" s="20">
        <v>100</v>
      </c>
      <c r="K247" s="24">
        <f>COUNTIF('SR 09 JACALA'!$AA$2:$AA$123,J247)</f>
        <v>14</v>
      </c>
    </row>
    <row r="248" spans="2:11" ht="15" customHeight="1" x14ac:dyDescent="0.3">
      <c r="B248" s="56"/>
      <c r="C248" s="35"/>
      <c r="D248" s="35"/>
      <c r="E248" s="35"/>
      <c r="F248" s="20"/>
      <c r="G248" s="20"/>
      <c r="I248" s="44"/>
      <c r="J248" s="20">
        <v>111</v>
      </c>
      <c r="K248" s="24">
        <f>COUNTIF('SR 09 JACALA'!$AA$2:$AA$123,J248)</f>
        <v>16</v>
      </c>
    </row>
    <row r="249" spans="2:11" ht="15" customHeight="1" x14ac:dyDescent="0.3">
      <c r="B249" s="56"/>
      <c r="C249" s="35"/>
      <c r="D249" s="35"/>
      <c r="E249" s="35"/>
      <c r="F249" s="20"/>
      <c r="G249" s="20"/>
      <c r="I249" s="44"/>
      <c r="J249" s="20">
        <v>112</v>
      </c>
      <c r="K249" s="24">
        <f>COUNTIF('SR 09 JACALA'!$AA$2:$AA$123,J249)</f>
        <v>12</v>
      </c>
    </row>
    <row r="250" spans="2:11" ht="15" customHeight="1" x14ac:dyDescent="0.3">
      <c r="B250" s="56"/>
      <c r="C250" s="35"/>
      <c r="D250" s="35"/>
      <c r="E250" s="35"/>
      <c r="F250" s="20"/>
      <c r="G250" s="20"/>
      <c r="I250" s="44"/>
      <c r="J250" s="20">
        <v>128</v>
      </c>
      <c r="K250" s="24">
        <f>COUNTIF('SR 09 JACALA'!$AA$2:$AA$123,J250)</f>
        <v>10</v>
      </c>
    </row>
    <row r="251" spans="2:11" ht="15" customHeight="1" thickBot="1" x14ac:dyDescent="0.35">
      <c r="B251" s="58"/>
      <c r="C251" s="38"/>
      <c r="D251" s="38"/>
      <c r="E251" s="38"/>
      <c r="F251" s="20"/>
      <c r="G251" s="20"/>
      <c r="I251" s="44"/>
      <c r="J251" s="21">
        <v>130</v>
      </c>
      <c r="K251" s="27">
        <f>COUNTIF('SR 09 JACALA'!$AA$2:$AA$123,J251)</f>
        <v>15</v>
      </c>
    </row>
    <row r="252" spans="2:11" ht="15" customHeight="1" x14ac:dyDescent="0.3">
      <c r="B252" s="55" t="s">
        <v>5793</v>
      </c>
      <c r="C252" s="34"/>
      <c r="D252" s="34"/>
      <c r="E252" s="34"/>
      <c r="F252" s="20"/>
      <c r="G252" s="20"/>
      <c r="I252" s="44"/>
      <c r="J252" s="22">
        <v>7</v>
      </c>
      <c r="K252" s="23">
        <f>COUNTIF('SR 10 ATLAPEXCO'!$AA$2:$AA$162,J252)</f>
        <v>12</v>
      </c>
    </row>
    <row r="253" spans="2:11" ht="15" customHeight="1" x14ac:dyDescent="0.3">
      <c r="B253" s="56"/>
      <c r="C253" s="35"/>
      <c r="D253" s="35"/>
      <c r="E253" s="35"/>
      <c r="F253" s="20"/>
      <c r="G253" s="20"/>
      <c r="I253" s="44"/>
      <c r="J253" s="20">
        <v>24</v>
      </c>
      <c r="K253" s="24">
        <f>COUNTIF('SR 10 ATLAPEXCO'!$AA$2:$AA$162,J253)</f>
        <v>11</v>
      </c>
    </row>
    <row r="254" spans="2:11" ht="15" customHeight="1" x14ac:dyDescent="0.3">
      <c r="B254" s="56"/>
      <c r="C254" s="35"/>
      <c r="D254" s="35"/>
      <c r="E254" s="35"/>
      <c r="F254" s="20"/>
      <c r="G254" s="20"/>
      <c r="I254" s="44"/>
      <c r="J254" s="20">
        <v>31</v>
      </c>
      <c r="K254" s="24">
        <f>COUNTIF('SR 10 ATLAPEXCO'!$AA$2:$AA$162,J254)</f>
        <v>8</v>
      </c>
    </row>
    <row r="255" spans="2:11" ht="15" customHeight="1" x14ac:dyDescent="0.3">
      <c r="B255" s="56"/>
      <c r="C255" s="35"/>
      <c r="D255" s="35"/>
      <c r="E255" s="35"/>
      <c r="F255" s="20"/>
      <c r="G255" s="20"/>
      <c r="I255" s="44"/>
      <c r="J255" s="20">
        <v>32</v>
      </c>
      <c r="K255" s="24">
        <f>COUNTIF('SR 10 ATLAPEXCO'!$AA$2:$AA$162,J255)</f>
        <v>9</v>
      </c>
    </row>
    <row r="256" spans="2:11" ht="15.75" customHeight="1" x14ac:dyDescent="0.3">
      <c r="B256" s="56"/>
      <c r="C256" s="35"/>
      <c r="D256" s="35"/>
      <c r="E256" s="35"/>
      <c r="F256" s="20"/>
      <c r="G256" s="20"/>
      <c r="I256" s="44"/>
      <c r="J256" s="20">
        <v>33</v>
      </c>
      <c r="K256" s="24">
        <f>COUNTIF('SR 10 ATLAPEXCO'!$AA$2:$AA$162,J256)</f>
        <v>7</v>
      </c>
    </row>
    <row r="257" spans="2:11" ht="15.75" customHeight="1" x14ac:dyDescent="0.3">
      <c r="B257" s="56"/>
      <c r="C257" s="35"/>
      <c r="D257" s="35"/>
      <c r="E257" s="35"/>
      <c r="F257" s="20"/>
      <c r="G257" s="20"/>
      <c r="I257" s="44"/>
      <c r="J257" s="20">
        <v>34</v>
      </c>
      <c r="K257" s="24">
        <f>COUNTIF('SR 10 ATLAPEXCO'!$AA$2:$AA$162,J257)</f>
        <v>17</v>
      </c>
    </row>
    <row r="258" spans="2:11" ht="15.75" customHeight="1" x14ac:dyDescent="0.3">
      <c r="B258" s="56"/>
      <c r="C258" s="35"/>
      <c r="D258" s="35"/>
      <c r="E258" s="35"/>
      <c r="F258" s="20"/>
      <c r="G258" s="20"/>
      <c r="I258" s="44"/>
      <c r="J258" s="20">
        <v>35</v>
      </c>
      <c r="K258" s="24">
        <f>COUNTIF('SR 10 ATLAPEXCO'!$AA$2:$AA$162,J258)</f>
        <v>17</v>
      </c>
    </row>
    <row r="259" spans="2:11" ht="15.75" customHeight="1" x14ac:dyDescent="0.3">
      <c r="B259" s="56"/>
      <c r="C259" s="35"/>
      <c r="D259" s="35"/>
      <c r="E259" s="35"/>
      <c r="F259" s="20"/>
      <c r="G259" s="20"/>
      <c r="I259" s="44"/>
      <c r="J259" s="20">
        <v>36</v>
      </c>
      <c r="K259" s="24">
        <f>COUNTIF('SR 10 ATLAPEXCO'!$AA$2:$AA$162,J259)</f>
        <v>13</v>
      </c>
    </row>
    <row r="260" spans="2:11" ht="15.75" customHeight="1" x14ac:dyDescent="0.3">
      <c r="B260" s="56"/>
      <c r="C260" s="35"/>
      <c r="D260" s="35"/>
      <c r="E260" s="35"/>
      <c r="F260" s="20"/>
      <c r="G260" s="20"/>
      <c r="I260" s="44"/>
      <c r="J260" s="20">
        <v>37</v>
      </c>
      <c r="K260" s="24">
        <f>COUNTIF('SR 10 ATLAPEXCO'!$AA$2:$AA$162,J260)</f>
        <v>8</v>
      </c>
    </row>
    <row r="261" spans="2:11" ht="18" x14ac:dyDescent="0.3">
      <c r="B261" s="56"/>
      <c r="C261" s="35"/>
      <c r="D261" s="35"/>
      <c r="E261" s="35"/>
      <c r="F261" s="20"/>
      <c r="G261" s="20"/>
      <c r="I261" s="44"/>
      <c r="J261" s="20">
        <v>38</v>
      </c>
      <c r="K261" s="24">
        <f>COUNTIF('SR 10 ATLAPEXCO'!$AA$2:$AA$162,J261)</f>
        <v>11</v>
      </c>
    </row>
    <row r="262" spans="2:11" ht="18" x14ac:dyDescent="0.3">
      <c r="B262" s="56"/>
      <c r="C262" s="35"/>
      <c r="D262" s="35"/>
      <c r="E262" s="35"/>
      <c r="F262" s="20"/>
      <c r="G262" s="20"/>
      <c r="I262" s="44"/>
      <c r="J262" s="20">
        <v>39</v>
      </c>
      <c r="K262" s="24">
        <f>COUNTIF('SR 10 ATLAPEXCO'!$AA$2:$AA$162,J262)</f>
        <v>7</v>
      </c>
    </row>
    <row r="263" spans="2:11" ht="18" x14ac:dyDescent="0.3">
      <c r="B263" s="56"/>
      <c r="C263" s="35"/>
      <c r="D263" s="35"/>
      <c r="E263" s="35"/>
      <c r="F263" s="20"/>
      <c r="G263" s="20"/>
      <c r="I263" s="44"/>
      <c r="J263" s="20">
        <v>41</v>
      </c>
      <c r="K263" s="24">
        <f>COUNTIF('SR 10 ATLAPEXCO'!$AA$2:$AA$162,J263)</f>
        <v>13</v>
      </c>
    </row>
    <row r="264" spans="2:11" ht="18" x14ac:dyDescent="0.3">
      <c r="B264" s="56"/>
      <c r="C264" s="35"/>
      <c r="D264" s="35"/>
      <c r="E264" s="35"/>
      <c r="F264" s="20"/>
      <c r="G264" s="20"/>
      <c r="I264" s="44"/>
      <c r="J264" s="20">
        <v>42</v>
      </c>
      <c r="K264" s="24">
        <f>COUNTIF('SR 10 ATLAPEXCO'!$AA$2:$AA$162,J264)</f>
        <v>10</v>
      </c>
    </row>
    <row r="265" spans="2:11" ht="18" x14ac:dyDescent="0.3">
      <c r="B265" s="56"/>
      <c r="C265" s="35"/>
      <c r="D265" s="35"/>
      <c r="E265" s="35"/>
      <c r="F265" s="20"/>
      <c r="G265" s="20"/>
      <c r="I265" s="44"/>
      <c r="J265" s="20">
        <v>49</v>
      </c>
      <c r="K265" s="24">
        <f>COUNTIF('SR 10 ATLAPEXCO'!$AA$2:$AA$162,J265)</f>
        <v>6</v>
      </c>
    </row>
    <row r="266" spans="2:11" ht="18.600000000000001" thickBot="1" x14ac:dyDescent="0.35">
      <c r="B266" s="58"/>
      <c r="C266" s="38"/>
      <c r="D266" s="38"/>
      <c r="E266" s="38"/>
      <c r="F266" s="20"/>
      <c r="G266" s="20"/>
      <c r="I266" s="44"/>
      <c r="J266" s="21">
        <v>102</v>
      </c>
      <c r="K266" s="27">
        <f>COUNTIF('SR 10 ATLAPEXCO'!$AA$2:$AA$162,J266)</f>
        <v>12</v>
      </c>
    </row>
    <row r="267" spans="2:11" ht="15" customHeight="1" x14ac:dyDescent="0.3">
      <c r="B267" s="55" t="s">
        <v>5794</v>
      </c>
      <c r="C267" s="34"/>
      <c r="D267" s="34"/>
      <c r="E267" s="34"/>
      <c r="F267" s="20"/>
      <c r="G267" s="20"/>
      <c r="I267" s="44"/>
      <c r="J267" s="22">
        <v>25</v>
      </c>
      <c r="K267" s="23">
        <f>COUNTIF('SR 12 ZACUALTIPAN'!$AA$2:$AA$60,J267)</f>
        <v>12</v>
      </c>
    </row>
    <row r="268" spans="2:11" ht="15" customHeight="1" x14ac:dyDescent="0.3">
      <c r="B268" s="56"/>
      <c r="C268" s="35"/>
      <c r="D268" s="35"/>
      <c r="E268" s="35"/>
      <c r="F268" s="20"/>
      <c r="G268" s="20"/>
      <c r="I268" s="44"/>
      <c r="J268" s="20">
        <v>48</v>
      </c>
      <c r="K268" s="24">
        <f>COUNTIF('SR 12 ZACUALTIPAN'!$AA$2:$AA$60,J268)</f>
        <v>15</v>
      </c>
    </row>
    <row r="269" spans="2:11" ht="15" customHeight="1" x14ac:dyDescent="0.3">
      <c r="B269" s="56"/>
      <c r="C269" s="35"/>
      <c r="D269" s="35"/>
      <c r="E269" s="35"/>
      <c r="F269" s="20"/>
      <c r="G269" s="20"/>
      <c r="I269" s="44"/>
      <c r="J269" s="20">
        <v>84</v>
      </c>
      <c r="K269" s="24">
        <f>COUNTIF('SR 12 ZACUALTIPAN'!$AA$2:$AA$60,J269)</f>
        <v>8</v>
      </c>
    </row>
    <row r="270" spans="2:11" ht="15" customHeight="1" x14ac:dyDescent="0.3">
      <c r="B270" s="56"/>
      <c r="C270" s="35"/>
      <c r="D270" s="35"/>
      <c r="E270" s="35"/>
      <c r="F270" s="20"/>
      <c r="G270" s="20"/>
      <c r="I270" s="44"/>
      <c r="J270" s="20">
        <v>135</v>
      </c>
      <c r="K270" s="24">
        <f>COUNTIF('SR 12 ZACUALTIPAN'!$AA$2:$AA$60,J270)</f>
        <v>15</v>
      </c>
    </row>
    <row r="271" spans="2:11" ht="15" customHeight="1" thickBot="1" x14ac:dyDescent="0.35">
      <c r="B271" s="57"/>
      <c r="C271" s="36"/>
      <c r="D271" s="36"/>
      <c r="E271" s="36"/>
      <c r="F271" s="25"/>
      <c r="G271" s="25"/>
      <c r="H271" s="49"/>
      <c r="I271" s="44"/>
      <c r="J271" s="25">
        <v>157</v>
      </c>
      <c r="K271" s="26">
        <f>COUNTIF('SR 12 ZACUALTIPAN'!$AA$2:$AA$60,J271)</f>
        <v>9</v>
      </c>
    </row>
    <row r="272" spans="2:11" ht="15" customHeight="1" x14ac:dyDescent="0.3">
      <c r="B272" s="31"/>
      <c r="C272" s="31"/>
      <c r="D272" s="31"/>
      <c r="E272" s="40"/>
    </row>
    <row r="273" spans="1:5" ht="15" customHeight="1" x14ac:dyDescent="0.3">
      <c r="B273" s="31"/>
      <c r="C273" s="31"/>
      <c r="D273" s="31"/>
      <c r="E273" s="40"/>
    </row>
    <row r="274" spans="1:5" s="16" customFormat="1" ht="15" customHeight="1" x14ac:dyDescent="0.3">
      <c r="A274" s="19"/>
      <c r="B274" s="31"/>
      <c r="C274" s="31"/>
      <c r="D274" s="31"/>
      <c r="E274" s="40"/>
    </row>
    <row r="275" spans="1:5" s="16" customFormat="1" ht="15" customHeight="1" x14ac:dyDescent="0.3">
      <c r="A275" s="19"/>
      <c r="B275" s="31"/>
      <c r="C275" s="31"/>
      <c r="D275" s="31"/>
      <c r="E275" s="40"/>
    </row>
    <row r="276" spans="1:5" s="16" customFormat="1" ht="15" customHeight="1" x14ac:dyDescent="0.3">
      <c r="A276" s="19"/>
      <c r="B276" s="31"/>
      <c r="C276" s="31"/>
      <c r="D276" s="31"/>
      <c r="E276" s="40"/>
    </row>
    <row r="277" spans="1:5" s="16" customFormat="1" ht="15" customHeight="1" x14ac:dyDescent="0.3">
      <c r="A277" s="19"/>
      <c r="B277" s="31"/>
      <c r="C277" s="31"/>
      <c r="D277" s="31"/>
      <c r="E277" s="40"/>
    </row>
    <row r="278" spans="1:5" s="16" customFormat="1" ht="15" customHeight="1" x14ac:dyDescent="0.3">
      <c r="A278" s="19"/>
      <c r="B278" s="31"/>
      <c r="C278" s="31"/>
      <c r="D278" s="31"/>
      <c r="E278" s="40"/>
    </row>
    <row r="279" spans="1:5" s="16" customFormat="1" ht="15" customHeight="1" x14ac:dyDescent="0.3">
      <c r="A279" s="19"/>
      <c r="B279" s="31"/>
      <c r="C279" s="31"/>
      <c r="D279" s="31"/>
      <c r="E279" s="40"/>
    </row>
    <row r="280" spans="1:5" s="16" customFormat="1" ht="15" customHeight="1" x14ac:dyDescent="0.3">
      <c r="A280" s="19"/>
      <c r="B280" s="31"/>
      <c r="C280" s="31"/>
      <c r="D280" s="31"/>
      <c r="E280" s="40"/>
    </row>
    <row r="281" spans="1:5" s="16" customFormat="1" ht="15.75" customHeight="1" x14ac:dyDescent="0.3">
      <c r="A281" s="19"/>
      <c r="B281" s="31"/>
      <c r="C281" s="31"/>
      <c r="D281" s="31"/>
      <c r="E281" s="40"/>
    </row>
  </sheetData>
  <autoFilter ref="K2:K226" xr:uid="{7145D5DE-78FC-4FCF-B823-83E31456C697}"/>
  <mergeCells count="24">
    <mergeCell ref="C3:C38"/>
    <mergeCell ref="D3:D38"/>
    <mergeCell ref="C39:C43"/>
    <mergeCell ref="D39:D43"/>
    <mergeCell ref="C1:D1"/>
    <mergeCell ref="B1:B2"/>
    <mergeCell ref="J1:J2"/>
    <mergeCell ref="K1:K2"/>
    <mergeCell ref="F1:G1"/>
    <mergeCell ref="E1:E2"/>
    <mergeCell ref="I1:I2"/>
    <mergeCell ref="H1:H2"/>
    <mergeCell ref="B267:B271"/>
    <mergeCell ref="B3:B38"/>
    <mergeCell ref="B39:B43"/>
    <mergeCell ref="B44:B87"/>
    <mergeCell ref="B88:B108"/>
    <mergeCell ref="B109:B137"/>
    <mergeCell ref="B138:B197"/>
    <mergeCell ref="B198:B209"/>
    <mergeCell ref="B210:B228"/>
    <mergeCell ref="B229:B242"/>
    <mergeCell ref="B243:B251"/>
    <mergeCell ref="B252:B2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289F-8A37-45ED-9723-CD3ED269B4E2}">
  <sheetPr codeName="Hoja3" filterMode="1"/>
  <dimension ref="A1:AH459"/>
  <sheetViews>
    <sheetView topLeftCell="E1" zoomScale="76" zoomScaleNormal="100" workbookViewId="0">
      <selection activeCell="Z462" sqref="Z462"/>
    </sheetView>
  </sheetViews>
  <sheetFormatPr baseColWidth="10" defaultRowHeight="14.4" x14ac:dyDescent="0.3"/>
  <cols>
    <col min="1" max="1" width="21.88671875" customWidth="1"/>
    <col min="2" max="2" width="26.109375" customWidth="1"/>
    <col min="3" max="3" width="29.44140625" customWidth="1"/>
    <col min="6" max="6" width="0" hidden="1" customWidth="1"/>
    <col min="7" max="7" width="12.109375" hidden="1" customWidth="1"/>
    <col min="8" max="8" width="0" hidden="1" customWidth="1"/>
    <col min="9" max="9" width="12.109375" hidden="1" customWidth="1"/>
    <col min="10" max="10" width="0" hidden="1" customWidth="1"/>
    <col min="11" max="11" width="12.109375" hidden="1" customWidth="1"/>
    <col min="12" max="12" width="0" hidden="1" customWidth="1"/>
    <col min="13" max="13" width="12.109375" hidden="1" customWidth="1"/>
    <col min="14" max="14" width="0" hidden="1" customWidth="1"/>
    <col min="15" max="15" width="12.109375" hidden="1" customWidth="1"/>
    <col min="16" max="16" width="0" hidden="1" customWidth="1"/>
    <col min="17" max="17" width="12.109375" hidden="1" customWidth="1"/>
    <col min="18" max="18" width="0" hidden="1" customWidth="1"/>
    <col min="19" max="19" width="11.44140625"/>
    <col min="20" max="20" width="17.5546875" customWidth="1"/>
    <col min="21" max="21" width="17" customWidth="1"/>
    <col min="22" max="22" width="12.109375" customWidth="1"/>
    <col min="24" max="24" width="14.5546875" customWidth="1"/>
    <col min="27" max="27" width="11.44140625" style="15"/>
  </cols>
  <sheetData>
    <row r="1" spans="1:34" s="12" customFormat="1" ht="42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5549</v>
      </c>
      <c r="G1" s="11" t="s">
        <v>5567</v>
      </c>
      <c r="H1" s="11" t="s">
        <v>5550</v>
      </c>
      <c r="I1" s="11" t="s">
        <v>5568</v>
      </c>
      <c r="J1" s="11" t="s">
        <v>5551</v>
      </c>
      <c r="K1" s="11" t="s">
        <v>5569</v>
      </c>
      <c r="L1" s="11" t="s">
        <v>5552</v>
      </c>
      <c r="M1" s="11" t="s">
        <v>5570</v>
      </c>
      <c r="N1" s="11" t="s">
        <v>5553</v>
      </c>
      <c r="O1" s="11" t="s">
        <v>5571</v>
      </c>
      <c r="P1" s="11" t="s">
        <v>5554</v>
      </c>
      <c r="Q1" s="11" t="s">
        <v>5572</v>
      </c>
      <c r="R1" s="11" t="s">
        <v>5555</v>
      </c>
      <c r="S1" s="11" t="s">
        <v>5573</v>
      </c>
      <c r="T1" s="13" t="s">
        <v>5574</v>
      </c>
      <c r="U1" s="13" t="s">
        <v>5575</v>
      </c>
      <c r="V1" s="13" t="s">
        <v>5580</v>
      </c>
      <c r="W1" s="10" t="s">
        <v>5556</v>
      </c>
      <c r="X1" s="10" t="s">
        <v>5557</v>
      </c>
      <c r="Y1" s="10" t="s">
        <v>5152</v>
      </c>
      <c r="Z1" s="10" t="s">
        <v>5558</v>
      </c>
      <c r="AA1" s="10" t="s">
        <v>5636</v>
      </c>
    </row>
    <row r="2" spans="1:34" hidden="1" x14ac:dyDescent="0.3">
      <c r="A2" t="s">
        <v>5153</v>
      </c>
      <c r="B2" t="s">
        <v>21</v>
      </c>
      <c r="C2" t="s">
        <v>22</v>
      </c>
      <c r="D2" t="s">
        <v>203</v>
      </c>
      <c r="E2" t="s">
        <v>203</v>
      </c>
      <c r="F2">
        <v>0</v>
      </c>
      <c r="G2">
        <f>F2*6</f>
        <v>0</v>
      </c>
      <c r="H2">
        <v>0</v>
      </c>
      <c r="I2">
        <f>H2*5</f>
        <v>0</v>
      </c>
      <c r="J2">
        <v>0</v>
      </c>
      <c r="K2">
        <f>J2*5</f>
        <v>0</v>
      </c>
      <c r="L2">
        <v>0</v>
      </c>
      <c r="M2">
        <f>L2*7</f>
        <v>0</v>
      </c>
      <c r="N2">
        <v>0</v>
      </c>
      <c r="O2">
        <f>N2*7</f>
        <v>0</v>
      </c>
      <c r="P2">
        <v>0</v>
      </c>
      <c r="Q2">
        <f>P2*7</f>
        <v>0</v>
      </c>
      <c r="R2">
        <v>96</v>
      </c>
      <c r="S2">
        <f>R2*6</f>
        <v>576</v>
      </c>
      <c r="T2">
        <f>S2/30</f>
        <v>19.2</v>
      </c>
      <c r="U2">
        <f>ROUNDUP(T2,0)</f>
        <v>20</v>
      </c>
      <c r="V2" s="18">
        <f t="shared" ref="V2:V47" si="0">(S2*$AB$11)/$AF$4</f>
        <v>0.1152</v>
      </c>
      <c r="W2">
        <v>20.476375000000001</v>
      </c>
      <c r="X2">
        <v>-99.208728600000001</v>
      </c>
      <c r="Y2">
        <v>478232.29460082523</v>
      </c>
      <c r="Z2">
        <v>2264212.2537913308</v>
      </c>
      <c r="AA2" s="15" t="s">
        <v>5615</v>
      </c>
    </row>
    <row r="3" spans="1:34" hidden="1" x14ac:dyDescent="0.3">
      <c r="A3" t="s">
        <v>5153</v>
      </c>
      <c r="B3" t="s">
        <v>39</v>
      </c>
      <c r="C3" t="s">
        <v>40</v>
      </c>
      <c r="D3" t="s">
        <v>405</v>
      </c>
      <c r="E3" t="s">
        <v>405</v>
      </c>
      <c r="F3">
        <v>0</v>
      </c>
      <c r="G3">
        <f t="shared" ref="G3:G66" si="1">F3*6</f>
        <v>0</v>
      </c>
      <c r="H3">
        <v>0</v>
      </c>
      <c r="I3">
        <f t="shared" ref="I3:I66" si="2">H3*5</f>
        <v>0</v>
      </c>
      <c r="J3">
        <v>0</v>
      </c>
      <c r="K3">
        <f t="shared" ref="K3:K66" si="3">J3*5</f>
        <v>0</v>
      </c>
      <c r="L3">
        <v>0</v>
      </c>
      <c r="M3">
        <f t="shared" ref="M3:M66" si="4">L3*7</f>
        <v>0</v>
      </c>
      <c r="N3">
        <v>0</v>
      </c>
      <c r="O3">
        <f t="shared" ref="O3:O66" si="5">N3*7</f>
        <v>0</v>
      </c>
      <c r="P3">
        <v>0</v>
      </c>
      <c r="Q3">
        <f t="shared" ref="Q3:Q66" si="6">P3*7</f>
        <v>0</v>
      </c>
      <c r="R3">
        <v>24</v>
      </c>
      <c r="S3">
        <f t="shared" ref="S3:S14" si="7">R3*6</f>
        <v>144</v>
      </c>
      <c r="T3">
        <f t="shared" ref="T3:T66" si="8">S3/30</f>
        <v>4.8</v>
      </c>
      <c r="U3">
        <f t="shared" ref="U3:U66" si="9">ROUNDUP(T3,0)</f>
        <v>5</v>
      </c>
      <c r="V3" s="18">
        <f t="shared" si="0"/>
        <v>2.8799999999999999E-2</v>
      </c>
      <c r="W3">
        <v>20.287370200000002</v>
      </c>
      <c r="X3">
        <v>-99.414168700000005</v>
      </c>
      <c r="Y3">
        <v>456754.66459495982</v>
      </c>
      <c r="Z3">
        <v>2243336.3982945979</v>
      </c>
      <c r="AA3" s="15" t="s">
        <v>5615</v>
      </c>
      <c r="AB3" s="14"/>
      <c r="AC3" s="14"/>
      <c r="AD3" s="14"/>
      <c r="AE3" s="14"/>
      <c r="AF3" s="14"/>
      <c r="AH3">
        <f>COUNTIF(AA2:AA458,AA2)</f>
        <v>6</v>
      </c>
    </row>
    <row r="4" spans="1:34" hidden="1" x14ac:dyDescent="0.3">
      <c r="A4" t="s">
        <v>5153</v>
      </c>
      <c r="B4" t="s">
        <v>53</v>
      </c>
      <c r="C4" t="s">
        <v>54</v>
      </c>
      <c r="D4" t="s">
        <v>209</v>
      </c>
      <c r="E4" t="s">
        <v>209</v>
      </c>
      <c r="F4">
        <v>0</v>
      </c>
      <c r="G4">
        <f t="shared" si="1"/>
        <v>0</v>
      </c>
      <c r="H4">
        <v>0</v>
      </c>
      <c r="I4">
        <f t="shared" si="2"/>
        <v>0</v>
      </c>
      <c r="J4">
        <v>0</v>
      </c>
      <c r="K4">
        <f t="shared" si="3"/>
        <v>0</v>
      </c>
      <c r="L4">
        <v>0</v>
      </c>
      <c r="M4">
        <f t="shared" si="4"/>
        <v>0</v>
      </c>
      <c r="N4">
        <v>0</v>
      </c>
      <c r="O4">
        <f t="shared" si="5"/>
        <v>0</v>
      </c>
      <c r="P4">
        <v>0</v>
      </c>
      <c r="Q4">
        <f t="shared" si="6"/>
        <v>0</v>
      </c>
      <c r="R4">
        <v>47</v>
      </c>
      <c r="S4">
        <f t="shared" si="7"/>
        <v>282</v>
      </c>
      <c r="T4">
        <f t="shared" si="8"/>
        <v>9.4</v>
      </c>
      <c r="U4">
        <f t="shared" si="9"/>
        <v>10</v>
      </c>
      <c r="V4" s="18">
        <f t="shared" si="0"/>
        <v>5.6399999999999999E-2</v>
      </c>
      <c r="W4">
        <v>20.372015300000001</v>
      </c>
      <c r="X4">
        <v>-99.649119299999995</v>
      </c>
      <c r="Y4">
        <v>432258.56390184106</v>
      </c>
      <c r="Z4">
        <v>2252782.967148012</v>
      </c>
      <c r="AA4" s="15" t="s">
        <v>5637</v>
      </c>
      <c r="AE4" t="s">
        <v>5576</v>
      </c>
      <c r="AF4">
        <v>1000000</v>
      </c>
    </row>
    <row r="5" spans="1:34" hidden="1" x14ac:dyDescent="0.3">
      <c r="A5" t="s">
        <v>5153</v>
      </c>
      <c r="B5" t="s">
        <v>63</v>
      </c>
      <c r="C5" t="s">
        <v>64</v>
      </c>
      <c r="D5" t="s">
        <v>315</v>
      </c>
      <c r="E5" t="s">
        <v>315</v>
      </c>
      <c r="F5">
        <v>0</v>
      </c>
      <c r="G5">
        <f t="shared" si="1"/>
        <v>0</v>
      </c>
      <c r="H5">
        <v>0</v>
      </c>
      <c r="I5">
        <f t="shared" si="2"/>
        <v>0</v>
      </c>
      <c r="J5">
        <v>0</v>
      </c>
      <c r="K5">
        <f t="shared" si="3"/>
        <v>0</v>
      </c>
      <c r="L5">
        <v>0</v>
      </c>
      <c r="M5">
        <f t="shared" si="4"/>
        <v>0</v>
      </c>
      <c r="N5">
        <v>0</v>
      </c>
      <c r="O5">
        <f t="shared" si="5"/>
        <v>0</v>
      </c>
      <c r="P5">
        <v>0</v>
      </c>
      <c r="Q5">
        <f t="shared" si="6"/>
        <v>0</v>
      </c>
      <c r="R5">
        <v>32</v>
      </c>
      <c r="S5">
        <f t="shared" si="7"/>
        <v>192</v>
      </c>
      <c r="T5">
        <f t="shared" si="8"/>
        <v>6.4</v>
      </c>
      <c r="U5">
        <f t="shared" si="9"/>
        <v>7</v>
      </c>
      <c r="V5" s="18">
        <f t="shared" si="0"/>
        <v>3.8399999999999997E-2</v>
      </c>
      <c r="W5">
        <v>20.5391111</v>
      </c>
      <c r="X5">
        <v>-99.6341903</v>
      </c>
      <c r="Y5">
        <v>433888.12646877265</v>
      </c>
      <c r="Z5">
        <v>2271269.5359134451</v>
      </c>
      <c r="AA5" s="15" t="s">
        <v>5637</v>
      </c>
    </row>
    <row r="6" spans="1:34" hidden="1" x14ac:dyDescent="0.3">
      <c r="A6" t="s">
        <v>5153</v>
      </c>
      <c r="B6" t="s">
        <v>75</v>
      </c>
      <c r="C6" t="s">
        <v>76</v>
      </c>
      <c r="D6" t="s">
        <v>203</v>
      </c>
      <c r="E6" t="s">
        <v>203</v>
      </c>
      <c r="F6">
        <v>0</v>
      </c>
      <c r="G6">
        <f t="shared" si="1"/>
        <v>0</v>
      </c>
      <c r="H6">
        <v>0</v>
      </c>
      <c r="I6">
        <f t="shared" si="2"/>
        <v>0</v>
      </c>
      <c r="J6">
        <v>0</v>
      </c>
      <c r="K6">
        <f t="shared" si="3"/>
        <v>0</v>
      </c>
      <c r="L6">
        <v>0</v>
      </c>
      <c r="M6">
        <f t="shared" si="4"/>
        <v>0</v>
      </c>
      <c r="N6">
        <v>0</v>
      </c>
      <c r="O6">
        <f t="shared" si="5"/>
        <v>0</v>
      </c>
      <c r="P6">
        <v>0</v>
      </c>
      <c r="Q6">
        <f t="shared" si="6"/>
        <v>0</v>
      </c>
      <c r="R6">
        <v>153</v>
      </c>
      <c r="S6">
        <f t="shared" si="7"/>
        <v>918</v>
      </c>
      <c r="T6">
        <f t="shared" si="8"/>
        <v>30.6</v>
      </c>
      <c r="U6">
        <f t="shared" si="9"/>
        <v>31</v>
      </c>
      <c r="V6" s="18">
        <f t="shared" si="0"/>
        <v>0.18360000000000001</v>
      </c>
      <c r="W6">
        <v>20.476375000000001</v>
      </c>
      <c r="X6">
        <v>-99.208728600000001</v>
      </c>
      <c r="Y6">
        <v>478232.29460082523</v>
      </c>
      <c r="Z6">
        <v>2264212.2537913308</v>
      </c>
      <c r="AA6" s="15" t="s">
        <v>5615</v>
      </c>
      <c r="AB6" s="52" t="s">
        <v>5577</v>
      </c>
      <c r="AC6" s="52"/>
      <c r="AD6" s="52"/>
    </row>
    <row r="7" spans="1:34" hidden="1" x14ac:dyDescent="0.3">
      <c r="A7" t="s">
        <v>5153</v>
      </c>
      <c r="B7" t="s">
        <v>101</v>
      </c>
      <c r="C7" t="s">
        <v>102</v>
      </c>
      <c r="D7" t="s">
        <v>203</v>
      </c>
      <c r="E7" t="s">
        <v>203</v>
      </c>
      <c r="F7">
        <v>0</v>
      </c>
      <c r="G7">
        <f t="shared" si="1"/>
        <v>0</v>
      </c>
      <c r="H7">
        <v>0</v>
      </c>
      <c r="I7">
        <f t="shared" si="2"/>
        <v>0</v>
      </c>
      <c r="J7">
        <v>0</v>
      </c>
      <c r="K7">
        <f t="shared" si="3"/>
        <v>0</v>
      </c>
      <c r="L7">
        <v>0</v>
      </c>
      <c r="M7">
        <f t="shared" si="4"/>
        <v>0</v>
      </c>
      <c r="N7">
        <v>0</v>
      </c>
      <c r="O7">
        <f t="shared" si="5"/>
        <v>0</v>
      </c>
      <c r="P7">
        <v>0</v>
      </c>
      <c r="Q7">
        <f t="shared" si="6"/>
        <v>0</v>
      </c>
      <c r="R7">
        <v>75</v>
      </c>
      <c r="S7">
        <f t="shared" si="7"/>
        <v>450</v>
      </c>
      <c r="T7">
        <f t="shared" si="8"/>
        <v>15</v>
      </c>
      <c r="U7">
        <f t="shared" si="9"/>
        <v>15</v>
      </c>
      <c r="V7" s="18">
        <f t="shared" si="0"/>
        <v>0.09</v>
      </c>
      <c r="W7">
        <v>20.476650299999999</v>
      </c>
      <c r="X7">
        <v>-99.209818100000007</v>
      </c>
      <c r="Y7">
        <v>478118.71242353064</v>
      </c>
      <c r="Z7">
        <v>2264242.8654765086</v>
      </c>
      <c r="AA7" s="15" t="s">
        <v>5615</v>
      </c>
      <c r="AB7" s="15">
        <v>50</v>
      </c>
      <c r="AC7" s="15">
        <v>50</v>
      </c>
      <c r="AD7" s="15">
        <v>30</v>
      </c>
    </row>
    <row r="8" spans="1:34" hidden="1" x14ac:dyDescent="0.3">
      <c r="A8" t="s">
        <v>5153</v>
      </c>
      <c r="B8" t="s">
        <v>115</v>
      </c>
      <c r="C8" t="s">
        <v>116</v>
      </c>
      <c r="D8" t="s">
        <v>5158</v>
      </c>
      <c r="E8" t="s">
        <v>5158</v>
      </c>
      <c r="F8">
        <v>0</v>
      </c>
      <c r="G8">
        <f t="shared" si="1"/>
        <v>0</v>
      </c>
      <c r="H8">
        <v>0</v>
      </c>
      <c r="I8">
        <f t="shared" si="2"/>
        <v>0</v>
      </c>
      <c r="J8">
        <v>0</v>
      </c>
      <c r="K8">
        <f t="shared" si="3"/>
        <v>0</v>
      </c>
      <c r="L8">
        <v>0</v>
      </c>
      <c r="M8">
        <f t="shared" si="4"/>
        <v>0</v>
      </c>
      <c r="N8">
        <v>0</v>
      </c>
      <c r="O8">
        <f t="shared" si="5"/>
        <v>0</v>
      </c>
      <c r="P8">
        <v>0</v>
      </c>
      <c r="Q8">
        <f t="shared" si="6"/>
        <v>0</v>
      </c>
      <c r="R8">
        <v>117</v>
      </c>
      <c r="S8">
        <f t="shared" si="7"/>
        <v>702</v>
      </c>
      <c r="T8">
        <f t="shared" si="8"/>
        <v>23.4</v>
      </c>
      <c r="U8">
        <f t="shared" si="9"/>
        <v>24</v>
      </c>
      <c r="V8" s="18">
        <f t="shared" si="0"/>
        <v>0.1404</v>
      </c>
      <c r="W8">
        <v>21.099383400000001</v>
      </c>
      <c r="X8">
        <v>-99.124862800000002</v>
      </c>
      <c r="Y8">
        <v>487031.75921677164</v>
      </c>
      <c r="Z8">
        <v>2333151.8126666909</v>
      </c>
      <c r="AA8" s="15" t="s">
        <v>5637</v>
      </c>
    </row>
    <row r="9" spans="1:34" hidden="1" x14ac:dyDescent="0.3">
      <c r="A9" t="s">
        <v>5153</v>
      </c>
      <c r="B9" t="s">
        <v>123</v>
      </c>
      <c r="C9" t="s">
        <v>124</v>
      </c>
      <c r="D9" t="s">
        <v>203</v>
      </c>
      <c r="E9" t="s">
        <v>203</v>
      </c>
      <c r="F9">
        <v>0</v>
      </c>
      <c r="G9">
        <f t="shared" si="1"/>
        <v>0</v>
      </c>
      <c r="H9">
        <v>0</v>
      </c>
      <c r="I9">
        <f t="shared" si="2"/>
        <v>0</v>
      </c>
      <c r="J9">
        <v>0</v>
      </c>
      <c r="K9">
        <f t="shared" si="3"/>
        <v>0</v>
      </c>
      <c r="L9">
        <v>0</v>
      </c>
      <c r="M9">
        <f t="shared" si="4"/>
        <v>0</v>
      </c>
      <c r="N9">
        <v>0</v>
      </c>
      <c r="O9">
        <f t="shared" si="5"/>
        <v>0</v>
      </c>
      <c r="P9">
        <v>0</v>
      </c>
      <c r="Q9">
        <f t="shared" si="6"/>
        <v>0</v>
      </c>
      <c r="R9">
        <v>124</v>
      </c>
      <c r="S9">
        <f t="shared" si="7"/>
        <v>744</v>
      </c>
      <c r="T9">
        <f t="shared" si="8"/>
        <v>24.8</v>
      </c>
      <c r="U9">
        <f t="shared" si="9"/>
        <v>25</v>
      </c>
      <c r="V9" s="18">
        <f t="shared" si="0"/>
        <v>0.14879999999999999</v>
      </c>
      <c r="W9">
        <v>20.476670500000001</v>
      </c>
      <c r="X9">
        <v>-99.209897100000006</v>
      </c>
      <c r="Y9">
        <v>478110.4765921334</v>
      </c>
      <c r="Z9">
        <v>2264245.1114977142</v>
      </c>
      <c r="AA9" s="15" t="s">
        <v>5615</v>
      </c>
    </row>
    <row r="10" spans="1:34" hidden="1" x14ac:dyDescent="0.3">
      <c r="A10" t="s">
        <v>5153</v>
      </c>
      <c r="B10" t="s">
        <v>129</v>
      </c>
      <c r="C10" t="s">
        <v>130</v>
      </c>
      <c r="D10" t="s">
        <v>369</v>
      </c>
      <c r="E10" t="s">
        <v>369</v>
      </c>
      <c r="F10">
        <v>0</v>
      </c>
      <c r="G10">
        <f t="shared" si="1"/>
        <v>0</v>
      </c>
      <c r="H10">
        <v>0</v>
      </c>
      <c r="I10">
        <f t="shared" si="2"/>
        <v>0</v>
      </c>
      <c r="J10">
        <v>0</v>
      </c>
      <c r="K10">
        <f t="shared" si="3"/>
        <v>0</v>
      </c>
      <c r="L10">
        <v>0</v>
      </c>
      <c r="M10">
        <f t="shared" si="4"/>
        <v>0</v>
      </c>
      <c r="N10">
        <v>0</v>
      </c>
      <c r="O10">
        <f t="shared" si="5"/>
        <v>0</v>
      </c>
      <c r="P10">
        <v>0</v>
      </c>
      <c r="Q10">
        <f t="shared" si="6"/>
        <v>0</v>
      </c>
      <c r="R10">
        <v>103</v>
      </c>
      <c r="S10">
        <f t="shared" si="7"/>
        <v>618</v>
      </c>
      <c r="T10">
        <f t="shared" si="8"/>
        <v>20.6</v>
      </c>
      <c r="U10">
        <f t="shared" si="9"/>
        <v>21</v>
      </c>
      <c r="V10" s="18">
        <f t="shared" si="0"/>
        <v>0.1236</v>
      </c>
      <c r="W10">
        <v>20.551677399999999</v>
      </c>
      <c r="X10">
        <v>-99.318761199999997</v>
      </c>
      <c r="Y10">
        <v>466773.48421997105</v>
      </c>
      <c r="Z10">
        <v>2272564.2823348949</v>
      </c>
      <c r="AA10" s="15" t="s">
        <v>5637</v>
      </c>
      <c r="AB10" s="5" t="s">
        <v>5578</v>
      </c>
      <c r="AC10" s="5"/>
    </row>
    <row r="11" spans="1:34" hidden="1" x14ac:dyDescent="0.3">
      <c r="A11" t="s">
        <v>5153</v>
      </c>
      <c r="B11" t="s">
        <v>175</v>
      </c>
      <c r="C11" t="s">
        <v>176</v>
      </c>
      <c r="D11" t="s">
        <v>315</v>
      </c>
      <c r="E11" t="s">
        <v>513</v>
      </c>
      <c r="F11">
        <v>0</v>
      </c>
      <c r="G11">
        <f t="shared" si="1"/>
        <v>0</v>
      </c>
      <c r="H11">
        <v>0</v>
      </c>
      <c r="I11">
        <f t="shared" si="2"/>
        <v>0</v>
      </c>
      <c r="J11">
        <v>0</v>
      </c>
      <c r="K11">
        <f t="shared" si="3"/>
        <v>0</v>
      </c>
      <c r="L11">
        <v>0</v>
      </c>
      <c r="M11">
        <f t="shared" si="4"/>
        <v>0</v>
      </c>
      <c r="N11">
        <v>0</v>
      </c>
      <c r="O11">
        <f t="shared" si="5"/>
        <v>0</v>
      </c>
      <c r="P11">
        <v>0</v>
      </c>
      <c r="Q11">
        <f t="shared" si="6"/>
        <v>0</v>
      </c>
      <c r="R11">
        <v>55</v>
      </c>
      <c r="S11">
        <f t="shared" si="7"/>
        <v>330</v>
      </c>
      <c r="T11">
        <f t="shared" si="8"/>
        <v>11</v>
      </c>
      <c r="U11">
        <f t="shared" si="9"/>
        <v>11</v>
      </c>
      <c r="V11" s="18">
        <f t="shared" si="0"/>
        <v>6.6000000000000003E-2</v>
      </c>
      <c r="W11">
        <v>20.4877444</v>
      </c>
      <c r="X11">
        <v>-99.677296699999999</v>
      </c>
      <c r="Y11">
        <v>429370.7477926811</v>
      </c>
      <c r="Z11">
        <v>2265602.7076469231</v>
      </c>
      <c r="AA11" s="15" t="s">
        <v>5637</v>
      </c>
      <c r="AB11" s="17">
        <v>200</v>
      </c>
      <c r="AC11" s="5" t="s">
        <v>5579</v>
      </c>
    </row>
    <row r="12" spans="1:34" hidden="1" x14ac:dyDescent="0.3">
      <c r="A12" t="s">
        <v>5153</v>
      </c>
      <c r="B12" t="s">
        <v>177</v>
      </c>
      <c r="C12" t="s">
        <v>178</v>
      </c>
      <c r="D12" t="s">
        <v>5165</v>
      </c>
      <c r="E12" t="s">
        <v>5166</v>
      </c>
      <c r="F12">
        <v>0</v>
      </c>
      <c r="G12">
        <f t="shared" si="1"/>
        <v>0</v>
      </c>
      <c r="H12">
        <v>0</v>
      </c>
      <c r="I12">
        <f t="shared" si="2"/>
        <v>0</v>
      </c>
      <c r="J12">
        <v>0</v>
      </c>
      <c r="K12">
        <f t="shared" si="3"/>
        <v>0</v>
      </c>
      <c r="L12">
        <v>0</v>
      </c>
      <c r="M12">
        <f t="shared" si="4"/>
        <v>0</v>
      </c>
      <c r="N12">
        <v>0</v>
      </c>
      <c r="O12">
        <f t="shared" si="5"/>
        <v>0</v>
      </c>
      <c r="P12">
        <v>0</v>
      </c>
      <c r="Q12">
        <f t="shared" si="6"/>
        <v>0</v>
      </c>
      <c r="R12">
        <v>152</v>
      </c>
      <c r="S12">
        <f t="shared" si="7"/>
        <v>912</v>
      </c>
      <c r="T12">
        <f t="shared" si="8"/>
        <v>30.4</v>
      </c>
      <c r="U12">
        <f t="shared" si="9"/>
        <v>31</v>
      </c>
      <c r="V12" s="18">
        <f t="shared" si="0"/>
        <v>0.18240000000000001</v>
      </c>
      <c r="W12">
        <v>20.728807799999998</v>
      </c>
      <c r="X12">
        <v>-99.371471</v>
      </c>
      <c r="Y12">
        <v>461323.95194830885</v>
      </c>
      <c r="Z12">
        <v>2292178.8970895722</v>
      </c>
      <c r="AA12" s="15" t="s">
        <v>5637</v>
      </c>
    </row>
    <row r="13" spans="1:34" hidden="1" x14ac:dyDescent="0.3">
      <c r="A13" t="s">
        <v>5153</v>
      </c>
      <c r="B13" t="s">
        <v>179</v>
      </c>
      <c r="C13" t="s">
        <v>180</v>
      </c>
      <c r="D13" t="s">
        <v>314</v>
      </c>
      <c r="E13" t="s">
        <v>314</v>
      </c>
      <c r="F13">
        <v>0</v>
      </c>
      <c r="G13">
        <f t="shared" si="1"/>
        <v>0</v>
      </c>
      <c r="H13">
        <v>0</v>
      </c>
      <c r="I13">
        <f t="shared" si="2"/>
        <v>0</v>
      </c>
      <c r="J13">
        <v>0</v>
      </c>
      <c r="K13">
        <f t="shared" si="3"/>
        <v>0</v>
      </c>
      <c r="L13">
        <v>0</v>
      </c>
      <c r="M13">
        <f t="shared" si="4"/>
        <v>0</v>
      </c>
      <c r="N13">
        <v>0</v>
      </c>
      <c r="O13">
        <f t="shared" si="5"/>
        <v>0</v>
      </c>
      <c r="P13">
        <v>0</v>
      </c>
      <c r="Q13">
        <f t="shared" si="6"/>
        <v>0</v>
      </c>
      <c r="R13">
        <v>76</v>
      </c>
      <c r="S13">
        <f t="shared" si="7"/>
        <v>456</v>
      </c>
      <c r="T13">
        <f t="shared" si="8"/>
        <v>15.2</v>
      </c>
      <c r="U13">
        <f t="shared" si="9"/>
        <v>16</v>
      </c>
      <c r="V13" s="18">
        <f t="shared" si="0"/>
        <v>9.1200000000000003E-2</v>
      </c>
      <c r="W13">
        <v>20.613634999999999</v>
      </c>
      <c r="X13">
        <v>-99.115352999999999</v>
      </c>
      <c r="Y13">
        <v>487980.9140537529</v>
      </c>
      <c r="Z13">
        <v>2279392.7793537234</v>
      </c>
      <c r="AA13" s="15" t="s">
        <v>5615</v>
      </c>
    </row>
    <row r="14" spans="1:34" hidden="1" x14ac:dyDescent="0.3">
      <c r="A14" t="s">
        <v>5153</v>
      </c>
      <c r="B14" t="s">
        <v>183</v>
      </c>
      <c r="C14" t="s">
        <v>184</v>
      </c>
      <c r="D14" t="s">
        <v>455</v>
      </c>
      <c r="E14" t="s">
        <v>455</v>
      </c>
      <c r="F14">
        <v>0</v>
      </c>
      <c r="G14">
        <f t="shared" si="1"/>
        <v>0</v>
      </c>
      <c r="H14">
        <v>0</v>
      </c>
      <c r="I14">
        <f t="shared" si="2"/>
        <v>0</v>
      </c>
      <c r="J14">
        <v>0</v>
      </c>
      <c r="K14">
        <f t="shared" si="3"/>
        <v>0</v>
      </c>
      <c r="L14">
        <v>0</v>
      </c>
      <c r="M14">
        <f t="shared" si="4"/>
        <v>0</v>
      </c>
      <c r="N14">
        <v>0</v>
      </c>
      <c r="O14">
        <f t="shared" si="5"/>
        <v>0</v>
      </c>
      <c r="P14">
        <v>0</v>
      </c>
      <c r="Q14">
        <f t="shared" si="6"/>
        <v>0</v>
      </c>
      <c r="R14">
        <v>68</v>
      </c>
      <c r="S14">
        <f t="shared" si="7"/>
        <v>408</v>
      </c>
      <c r="T14">
        <f t="shared" si="8"/>
        <v>13.6</v>
      </c>
      <c r="U14">
        <f t="shared" si="9"/>
        <v>14</v>
      </c>
      <c r="V14" s="18">
        <f t="shared" si="0"/>
        <v>8.1600000000000006E-2</v>
      </c>
      <c r="W14">
        <v>21.193472400000001</v>
      </c>
      <c r="X14">
        <v>-99.006844299999997</v>
      </c>
      <c r="Y14">
        <v>499289.60069644131</v>
      </c>
      <c r="Z14">
        <v>2343560.0081138313</v>
      </c>
      <c r="AA14" s="15" t="s">
        <v>5637</v>
      </c>
    </row>
    <row r="15" spans="1:34" hidden="1" x14ac:dyDescent="0.3">
      <c r="A15" t="s">
        <v>5196</v>
      </c>
      <c r="B15" t="s">
        <v>1353</v>
      </c>
      <c r="C15" t="s">
        <v>1354</v>
      </c>
      <c r="D15" t="s">
        <v>777</v>
      </c>
      <c r="E15" t="s">
        <v>730</v>
      </c>
      <c r="F15">
        <v>4</v>
      </c>
      <c r="G15">
        <f>F15*6</f>
        <v>24</v>
      </c>
      <c r="H15">
        <v>4</v>
      </c>
      <c r="I15">
        <f t="shared" si="2"/>
        <v>20</v>
      </c>
      <c r="J15">
        <v>7</v>
      </c>
      <c r="K15">
        <f t="shared" si="3"/>
        <v>35</v>
      </c>
      <c r="L15">
        <v>4</v>
      </c>
      <c r="M15">
        <f t="shared" si="4"/>
        <v>28</v>
      </c>
      <c r="N15">
        <v>5</v>
      </c>
      <c r="O15">
        <f t="shared" si="5"/>
        <v>35</v>
      </c>
      <c r="P15">
        <v>4</v>
      </c>
      <c r="Q15">
        <f t="shared" si="6"/>
        <v>28</v>
      </c>
      <c r="R15">
        <v>28</v>
      </c>
      <c r="S15">
        <f t="shared" ref="S15:S66" si="10">G15+I15+K15+M15+O15+Q15</f>
        <v>170</v>
      </c>
      <c r="T15">
        <f t="shared" si="8"/>
        <v>5.666666666666667</v>
      </c>
      <c r="U15">
        <f t="shared" si="9"/>
        <v>6</v>
      </c>
      <c r="V15" s="18">
        <f t="shared" si="0"/>
        <v>3.4000000000000002E-2</v>
      </c>
      <c r="W15">
        <v>20.754523299999999</v>
      </c>
      <c r="X15">
        <v>-99.148036700000006</v>
      </c>
      <c r="Y15">
        <v>484589.69422059704</v>
      </c>
      <c r="Z15">
        <v>2294987.4941447093</v>
      </c>
      <c r="AA15" s="15" t="s">
        <v>5638</v>
      </c>
    </row>
    <row r="16" spans="1:34" hidden="1" x14ac:dyDescent="0.3">
      <c r="A16" t="s">
        <v>5196</v>
      </c>
      <c r="B16" t="s">
        <v>1355</v>
      </c>
      <c r="C16" t="s">
        <v>339</v>
      </c>
      <c r="D16" t="s">
        <v>777</v>
      </c>
      <c r="E16" t="s">
        <v>1356</v>
      </c>
      <c r="F16">
        <v>2</v>
      </c>
      <c r="G16">
        <f t="shared" si="1"/>
        <v>12</v>
      </c>
      <c r="H16">
        <v>3</v>
      </c>
      <c r="I16">
        <f t="shared" si="2"/>
        <v>15</v>
      </c>
      <c r="J16">
        <v>4</v>
      </c>
      <c r="K16">
        <f t="shared" si="3"/>
        <v>20</v>
      </c>
      <c r="L16">
        <v>3</v>
      </c>
      <c r="M16">
        <f t="shared" si="4"/>
        <v>21</v>
      </c>
      <c r="N16">
        <v>2</v>
      </c>
      <c r="O16">
        <f t="shared" si="5"/>
        <v>14</v>
      </c>
      <c r="P16">
        <v>8</v>
      </c>
      <c r="Q16">
        <f t="shared" si="6"/>
        <v>56</v>
      </c>
      <c r="R16">
        <v>22</v>
      </c>
      <c r="S16">
        <f t="shared" si="10"/>
        <v>138</v>
      </c>
      <c r="T16">
        <f t="shared" si="8"/>
        <v>4.5999999999999996</v>
      </c>
      <c r="U16">
        <f t="shared" si="9"/>
        <v>5</v>
      </c>
      <c r="V16" s="18">
        <f t="shared" si="0"/>
        <v>2.76E-2</v>
      </c>
      <c r="W16">
        <v>20.7680525</v>
      </c>
      <c r="X16">
        <v>-99.150484700000007</v>
      </c>
      <c r="Y16">
        <v>484336.25617238611</v>
      </c>
      <c r="Z16">
        <v>2296485.005168851</v>
      </c>
      <c r="AA16" s="15" t="s">
        <v>5638</v>
      </c>
    </row>
    <row r="17" spans="1:27" hidden="1" x14ac:dyDescent="0.3">
      <c r="A17" t="s">
        <v>5196</v>
      </c>
      <c r="B17" t="s">
        <v>1381</v>
      </c>
      <c r="C17" t="s">
        <v>271</v>
      </c>
      <c r="D17" t="s">
        <v>5165</v>
      </c>
      <c r="E17" t="s">
        <v>1382</v>
      </c>
      <c r="F17">
        <v>0</v>
      </c>
      <c r="G17">
        <f t="shared" si="1"/>
        <v>0</v>
      </c>
      <c r="H17">
        <v>0</v>
      </c>
      <c r="I17">
        <f t="shared" si="2"/>
        <v>0</v>
      </c>
      <c r="J17">
        <v>2</v>
      </c>
      <c r="K17">
        <f t="shared" si="3"/>
        <v>10</v>
      </c>
      <c r="L17">
        <v>2</v>
      </c>
      <c r="M17">
        <f t="shared" si="4"/>
        <v>14</v>
      </c>
      <c r="N17">
        <v>0</v>
      </c>
      <c r="O17">
        <f t="shared" si="5"/>
        <v>0</v>
      </c>
      <c r="P17">
        <v>1</v>
      </c>
      <c r="Q17">
        <f t="shared" si="6"/>
        <v>7</v>
      </c>
      <c r="R17">
        <v>5</v>
      </c>
      <c r="S17">
        <f t="shared" si="10"/>
        <v>31</v>
      </c>
      <c r="T17">
        <f t="shared" si="8"/>
        <v>1.0333333333333334</v>
      </c>
      <c r="U17">
        <f t="shared" si="9"/>
        <v>2</v>
      </c>
      <c r="V17" s="18">
        <f t="shared" si="0"/>
        <v>6.1999999999999998E-3</v>
      </c>
      <c r="W17">
        <v>20.9143507</v>
      </c>
      <c r="X17">
        <v>-99.222792499999997</v>
      </c>
      <c r="Y17">
        <v>476832.21285414265</v>
      </c>
      <c r="Z17">
        <v>2312684.712565281</v>
      </c>
      <c r="AA17" s="15" t="s">
        <v>5639</v>
      </c>
    </row>
    <row r="18" spans="1:27" hidden="1" x14ac:dyDescent="0.3">
      <c r="A18" t="s">
        <v>5196</v>
      </c>
      <c r="B18" t="s">
        <v>1403</v>
      </c>
      <c r="C18" t="s">
        <v>222</v>
      </c>
      <c r="D18" t="s">
        <v>203</v>
      </c>
      <c r="E18" t="s">
        <v>5400</v>
      </c>
      <c r="F18">
        <v>5</v>
      </c>
      <c r="G18">
        <f t="shared" si="1"/>
        <v>30</v>
      </c>
      <c r="H18">
        <v>6</v>
      </c>
      <c r="I18">
        <f t="shared" si="2"/>
        <v>30</v>
      </c>
      <c r="J18">
        <v>9</v>
      </c>
      <c r="K18">
        <f t="shared" si="3"/>
        <v>45</v>
      </c>
      <c r="L18">
        <v>5</v>
      </c>
      <c r="M18">
        <f t="shared" si="4"/>
        <v>35</v>
      </c>
      <c r="N18">
        <v>7</v>
      </c>
      <c r="O18">
        <f t="shared" si="5"/>
        <v>49</v>
      </c>
      <c r="P18">
        <v>7</v>
      </c>
      <c r="Q18">
        <f t="shared" si="6"/>
        <v>49</v>
      </c>
      <c r="R18">
        <v>39</v>
      </c>
      <c r="S18">
        <f t="shared" si="10"/>
        <v>238</v>
      </c>
      <c r="T18">
        <f t="shared" si="8"/>
        <v>7.9333333333333336</v>
      </c>
      <c r="U18">
        <f t="shared" si="9"/>
        <v>8</v>
      </c>
      <c r="V18" s="18">
        <f t="shared" si="0"/>
        <v>4.7600000000000003E-2</v>
      </c>
      <c r="W18">
        <v>20.534158300000001</v>
      </c>
      <c r="X18">
        <v>-99.168614500000004</v>
      </c>
      <c r="Y18">
        <v>482422.28111868404</v>
      </c>
      <c r="Z18">
        <v>2270602.124202793</v>
      </c>
      <c r="AA18" s="15" t="s">
        <v>5640</v>
      </c>
    </row>
    <row r="19" spans="1:27" hidden="1" x14ac:dyDescent="0.3">
      <c r="A19" t="s">
        <v>5196</v>
      </c>
      <c r="B19" t="s">
        <v>1410</v>
      </c>
      <c r="C19" t="s">
        <v>955</v>
      </c>
      <c r="D19" t="s">
        <v>477</v>
      </c>
      <c r="E19" t="s">
        <v>1411</v>
      </c>
      <c r="F19">
        <v>0</v>
      </c>
      <c r="G19">
        <f t="shared" si="1"/>
        <v>0</v>
      </c>
      <c r="H19">
        <v>0</v>
      </c>
      <c r="I19">
        <f t="shared" si="2"/>
        <v>0</v>
      </c>
      <c r="J19">
        <v>1</v>
      </c>
      <c r="K19">
        <f t="shared" si="3"/>
        <v>5</v>
      </c>
      <c r="L19">
        <v>3</v>
      </c>
      <c r="M19">
        <f t="shared" si="4"/>
        <v>21</v>
      </c>
      <c r="N19">
        <v>5</v>
      </c>
      <c r="O19">
        <f t="shared" si="5"/>
        <v>35</v>
      </c>
      <c r="P19">
        <v>2</v>
      </c>
      <c r="Q19">
        <f t="shared" si="6"/>
        <v>14</v>
      </c>
      <c r="R19">
        <v>11</v>
      </c>
      <c r="S19">
        <f t="shared" si="10"/>
        <v>75</v>
      </c>
      <c r="T19">
        <f t="shared" si="8"/>
        <v>2.5</v>
      </c>
      <c r="U19">
        <f t="shared" si="9"/>
        <v>3</v>
      </c>
      <c r="V19" s="18">
        <f t="shared" si="0"/>
        <v>1.4999999999999999E-2</v>
      </c>
      <c r="W19">
        <v>20.761111100000001</v>
      </c>
      <c r="X19">
        <v>-99.060833299999999</v>
      </c>
      <c r="Y19">
        <v>493667.66155208694</v>
      </c>
      <c r="Z19">
        <v>2295710.7002969892</v>
      </c>
      <c r="AA19" s="15" t="s">
        <v>5641</v>
      </c>
    </row>
    <row r="20" spans="1:27" hidden="1" x14ac:dyDescent="0.3">
      <c r="A20" t="s">
        <v>5196</v>
      </c>
      <c r="B20" t="s">
        <v>1497</v>
      </c>
      <c r="C20" t="s">
        <v>852</v>
      </c>
      <c r="D20" t="s">
        <v>203</v>
      </c>
      <c r="E20" t="s">
        <v>203</v>
      </c>
      <c r="F20">
        <v>19</v>
      </c>
      <c r="G20">
        <f t="shared" si="1"/>
        <v>114</v>
      </c>
      <c r="H20">
        <v>19</v>
      </c>
      <c r="I20">
        <f t="shared" si="2"/>
        <v>95</v>
      </c>
      <c r="J20">
        <v>16</v>
      </c>
      <c r="K20">
        <f t="shared" si="3"/>
        <v>80</v>
      </c>
      <c r="L20">
        <v>13</v>
      </c>
      <c r="M20">
        <f t="shared" si="4"/>
        <v>91</v>
      </c>
      <c r="N20">
        <v>21</v>
      </c>
      <c r="O20">
        <f t="shared" si="5"/>
        <v>147</v>
      </c>
      <c r="P20">
        <v>25</v>
      </c>
      <c r="Q20">
        <f t="shared" si="6"/>
        <v>175</v>
      </c>
      <c r="R20">
        <v>113</v>
      </c>
      <c r="S20">
        <f t="shared" si="10"/>
        <v>702</v>
      </c>
      <c r="T20">
        <f t="shared" si="8"/>
        <v>23.4</v>
      </c>
      <c r="U20">
        <f t="shared" si="9"/>
        <v>24</v>
      </c>
      <c r="V20" s="18">
        <f t="shared" si="0"/>
        <v>0.1404</v>
      </c>
      <c r="W20">
        <v>20.484044900000001</v>
      </c>
      <c r="X20">
        <v>-99.207273400000005</v>
      </c>
      <c r="Y20">
        <v>478385.12809686386</v>
      </c>
      <c r="Z20">
        <v>2265060.8628768492</v>
      </c>
      <c r="AA20" s="15" t="s">
        <v>5642</v>
      </c>
    </row>
    <row r="21" spans="1:27" hidden="1" x14ac:dyDescent="0.3">
      <c r="A21" t="s">
        <v>5196</v>
      </c>
      <c r="B21" t="s">
        <v>1502</v>
      </c>
      <c r="C21" t="s">
        <v>483</v>
      </c>
      <c r="D21" t="s">
        <v>315</v>
      </c>
      <c r="E21" t="s">
        <v>1503</v>
      </c>
      <c r="F21">
        <v>7</v>
      </c>
      <c r="G21">
        <f t="shared" si="1"/>
        <v>42</v>
      </c>
      <c r="H21">
        <v>4</v>
      </c>
      <c r="I21">
        <f t="shared" si="2"/>
        <v>20</v>
      </c>
      <c r="J21">
        <v>6</v>
      </c>
      <c r="K21">
        <f t="shared" si="3"/>
        <v>30</v>
      </c>
      <c r="L21">
        <v>3</v>
      </c>
      <c r="M21">
        <f t="shared" si="4"/>
        <v>21</v>
      </c>
      <c r="N21">
        <v>5</v>
      </c>
      <c r="O21">
        <f t="shared" si="5"/>
        <v>35</v>
      </c>
      <c r="P21">
        <v>5</v>
      </c>
      <c r="Q21">
        <f t="shared" si="6"/>
        <v>35</v>
      </c>
      <c r="R21">
        <v>30</v>
      </c>
      <c r="S21">
        <f t="shared" si="10"/>
        <v>183</v>
      </c>
      <c r="T21">
        <f t="shared" si="8"/>
        <v>6.1</v>
      </c>
      <c r="U21">
        <f t="shared" si="9"/>
        <v>7</v>
      </c>
      <c r="V21" s="18">
        <f t="shared" si="0"/>
        <v>3.6600000000000001E-2</v>
      </c>
      <c r="W21">
        <v>20.541260600000001</v>
      </c>
      <c r="X21">
        <v>-99.715255400000004</v>
      </c>
      <c r="Y21">
        <v>425438.13263191486</v>
      </c>
      <c r="Z21">
        <v>2271542.3464031452</v>
      </c>
      <c r="AA21" s="15" t="s">
        <v>5643</v>
      </c>
    </row>
    <row r="22" spans="1:27" hidden="1" x14ac:dyDescent="0.3">
      <c r="A22" t="s">
        <v>5196</v>
      </c>
      <c r="B22" t="s">
        <v>1511</v>
      </c>
      <c r="C22" t="s">
        <v>1099</v>
      </c>
      <c r="D22" t="s">
        <v>203</v>
      </c>
      <c r="E22" t="s">
        <v>203</v>
      </c>
      <c r="F22">
        <v>15</v>
      </c>
      <c r="G22">
        <f t="shared" si="1"/>
        <v>90</v>
      </c>
      <c r="H22">
        <v>12</v>
      </c>
      <c r="I22">
        <f t="shared" si="2"/>
        <v>60</v>
      </c>
      <c r="J22">
        <v>19</v>
      </c>
      <c r="K22">
        <f t="shared" si="3"/>
        <v>95</v>
      </c>
      <c r="L22">
        <v>12</v>
      </c>
      <c r="M22">
        <f t="shared" si="4"/>
        <v>84</v>
      </c>
      <c r="N22">
        <v>22</v>
      </c>
      <c r="O22">
        <f t="shared" si="5"/>
        <v>154</v>
      </c>
      <c r="P22">
        <v>22</v>
      </c>
      <c r="Q22">
        <f t="shared" si="6"/>
        <v>154</v>
      </c>
      <c r="R22">
        <v>102</v>
      </c>
      <c r="S22">
        <f t="shared" si="10"/>
        <v>637</v>
      </c>
      <c r="T22">
        <f t="shared" si="8"/>
        <v>21.233333333333334</v>
      </c>
      <c r="U22">
        <f t="shared" si="9"/>
        <v>22</v>
      </c>
      <c r="V22" s="18">
        <f t="shared" si="0"/>
        <v>0.12740000000000001</v>
      </c>
      <c r="W22">
        <v>20.512863599999999</v>
      </c>
      <c r="X22">
        <v>-99.206956300000002</v>
      </c>
      <c r="Y22">
        <v>478422.23008213995</v>
      </c>
      <c r="Z22">
        <v>2268250.0954471389</v>
      </c>
      <c r="AA22" s="15" t="s">
        <v>5640</v>
      </c>
    </row>
    <row r="23" spans="1:27" hidden="1" x14ac:dyDescent="0.3">
      <c r="A23" t="s">
        <v>5196</v>
      </c>
      <c r="B23" t="s">
        <v>1521</v>
      </c>
      <c r="C23" t="s">
        <v>338</v>
      </c>
      <c r="D23" t="s">
        <v>329</v>
      </c>
      <c r="E23" t="s">
        <v>5403</v>
      </c>
      <c r="F23">
        <v>7</v>
      </c>
      <c r="G23">
        <f t="shared" si="1"/>
        <v>42</v>
      </c>
      <c r="H23">
        <v>3</v>
      </c>
      <c r="I23">
        <f t="shared" si="2"/>
        <v>15</v>
      </c>
      <c r="J23">
        <v>7</v>
      </c>
      <c r="K23">
        <f t="shared" si="3"/>
        <v>35</v>
      </c>
      <c r="L23">
        <v>4</v>
      </c>
      <c r="M23">
        <f t="shared" si="4"/>
        <v>28</v>
      </c>
      <c r="N23">
        <v>5</v>
      </c>
      <c r="O23">
        <f t="shared" si="5"/>
        <v>35</v>
      </c>
      <c r="P23">
        <v>2</v>
      </c>
      <c r="Q23">
        <f t="shared" si="6"/>
        <v>14</v>
      </c>
      <c r="R23">
        <v>28</v>
      </c>
      <c r="S23">
        <f t="shared" si="10"/>
        <v>169</v>
      </c>
      <c r="T23">
        <f t="shared" si="8"/>
        <v>5.6333333333333337</v>
      </c>
      <c r="U23">
        <f t="shared" si="9"/>
        <v>6</v>
      </c>
      <c r="V23" s="18">
        <f t="shared" si="0"/>
        <v>3.3799999999999997E-2</v>
      </c>
      <c r="W23">
        <v>20.467598599999999</v>
      </c>
      <c r="X23">
        <v>-99.454766000000006</v>
      </c>
      <c r="Y23">
        <v>452570.76651938166</v>
      </c>
      <c r="Z23">
        <v>2263292.9543759311</v>
      </c>
      <c r="AA23" s="15" t="s">
        <v>5644</v>
      </c>
    </row>
    <row r="24" spans="1:27" hidden="1" x14ac:dyDescent="0.3">
      <c r="A24" t="s">
        <v>5196</v>
      </c>
      <c r="B24" t="s">
        <v>1613</v>
      </c>
      <c r="C24" t="s">
        <v>266</v>
      </c>
      <c r="D24" t="s">
        <v>777</v>
      </c>
      <c r="E24" t="s">
        <v>777</v>
      </c>
      <c r="F24">
        <v>22</v>
      </c>
      <c r="G24">
        <f t="shared" si="1"/>
        <v>132</v>
      </c>
      <c r="H24">
        <v>23</v>
      </c>
      <c r="I24">
        <f t="shared" si="2"/>
        <v>115</v>
      </c>
      <c r="J24">
        <v>20</v>
      </c>
      <c r="K24">
        <f t="shared" si="3"/>
        <v>100</v>
      </c>
      <c r="L24">
        <v>21</v>
      </c>
      <c r="M24">
        <f t="shared" si="4"/>
        <v>147</v>
      </c>
      <c r="N24">
        <v>22</v>
      </c>
      <c r="O24">
        <f t="shared" si="5"/>
        <v>154</v>
      </c>
      <c r="P24">
        <v>23</v>
      </c>
      <c r="Q24">
        <f t="shared" si="6"/>
        <v>161</v>
      </c>
      <c r="R24">
        <v>131</v>
      </c>
      <c r="S24">
        <f t="shared" si="10"/>
        <v>809</v>
      </c>
      <c r="T24">
        <f t="shared" si="8"/>
        <v>26.966666666666665</v>
      </c>
      <c r="U24">
        <f t="shared" si="9"/>
        <v>27</v>
      </c>
      <c r="V24" s="18">
        <f t="shared" si="0"/>
        <v>0.1618</v>
      </c>
      <c r="W24">
        <v>20.768048</v>
      </c>
      <c r="X24">
        <v>-99.150458299999997</v>
      </c>
      <c r="Y24">
        <v>484339.00365283049</v>
      </c>
      <c r="Z24">
        <v>2296484.5045947726</v>
      </c>
      <c r="AA24" s="15" t="s">
        <v>5638</v>
      </c>
    </row>
    <row r="25" spans="1:27" hidden="1" x14ac:dyDescent="0.3">
      <c r="A25" t="s">
        <v>5196</v>
      </c>
      <c r="B25" t="s">
        <v>1617</v>
      </c>
      <c r="C25" t="s">
        <v>378</v>
      </c>
      <c r="D25" t="s">
        <v>203</v>
      </c>
      <c r="E25" t="s">
        <v>5408</v>
      </c>
      <c r="F25">
        <v>2</v>
      </c>
      <c r="G25">
        <f t="shared" si="1"/>
        <v>12</v>
      </c>
      <c r="H25">
        <v>4</v>
      </c>
      <c r="I25">
        <f t="shared" si="2"/>
        <v>20</v>
      </c>
      <c r="J25">
        <v>3</v>
      </c>
      <c r="K25">
        <f t="shared" si="3"/>
        <v>15</v>
      </c>
      <c r="L25">
        <v>7</v>
      </c>
      <c r="M25">
        <f t="shared" si="4"/>
        <v>49</v>
      </c>
      <c r="N25">
        <v>5</v>
      </c>
      <c r="O25">
        <f t="shared" si="5"/>
        <v>35</v>
      </c>
      <c r="P25">
        <v>6</v>
      </c>
      <c r="Q25">
        <f t="shared" si="6"/>
        <v>42</v>
      </c>
      <c r="R25">
        <v>27</v>
      </c>
      <c r="S25">
        <f t="shared" si="10"/>
        <v>173</v>
      </c>
      <c r="T25">
        <f t="shared" si="8"/>
        <v>5.7666666666666666</v>
      </c>
      <c r="U25">
        <f t="shared" si="9"/>
        <v>6</v>
      </c>
      <c r="V25" s="18">
        <f t="shared" si="0"/>
        <v>3.4599999999999999E-2</v>
      </c>
      <c r="W25">
        <v>20.531832600000001</v>
      </c>
      <c r="X25">
        <v>-99.211523700000001</v>
      </c>
      <c r="Y25">
        <v>477948.73710163572</v>
      </c>
      <c r="Z25">
        <v>2270349.9503344563</v>
      </c>
      <c r="AA25" s="15" t="s">
        <v>5640</v>
      </c>
    </row>
    <row r="26" spans="1:27" hidden="1" x14ac:dyDescent="0.3">
      <c r="A26" t="s">
        <v>5196</v>
      </c>
      <c r="B26" t="s">
        <v>1618</v>
      </c>
      <c r="C26" t="s">
        <v>955</v>
      </c>
      <c r="D26" t="s">
        <v>777</v>
      </c>
      <c r="E26" t="s">
        <v>548</v>
      </c>
      <c r="F26">
        <v>3</v>
      </c>
      <c r="G26">
        <f t="shared" si="1"/>
        <v>18</v>
      </c>
      <c r="H26">
        <v>6</v>
      </c>
      <c r="I26">
        <f t="shared" si="2"/>
        <v>30</v>
      </c>
      <c r="J26">
        <v>8</v>
      </c>
      <c r="K26">
        <f t="shared" si="3"/>
        <v>40</v>
      </c>
      <c r="L26">
        <v>5</v>
      </c>
      <c r="M26">
        <f t="shared" si="4"/>
        <v>35</v>
      </c>
      <c r="N26">
        <v>2</v>
      </c>
      <c r="O26">
        <f t="shared" si="5"/>
        <v>14</v>
      </c>
      <c r="P26">
        <v>3</v>
      </c>
      <c r="Q26">
        <f t="shared" si="6"/>
        <v>21</v>
      </c>
      <c r="R26">
        <v>27</v>
      </c>
      <c r="S26">
        <f t="shared" si="10"/>
        <v>158</v>
      </c>
      <c r="T26">
        <f t="shared" si="8"/>
        <v>5.2666666666666666</v>
      </c>
      <c r="U26">
        <f t="shared" si="9"/>
        <v>6</v>
      </c>
      <c r="V26" s="18">
        <f t="shared" si="0"/>
        <v>3.1600000000000003E-2</v>
      </c>
      <c r="W26">
        <v>20.768048</v>
      </c>
      <c r="X26">
        <v>-99.150458299999997</v>
      </c>
      <c r="Y26">
        <v>484339.00365283049</v>
      </c>
      <c r="Z26">
        <v>2296484.5045947726</v>
      </c>
      <c r="AA26" s="15" t="s">
        <v>5638</v>
      </c>
    </row>
    <row r="27" spans="1:27" hidden="1" x14ac:dyDescent="0.3">
      <c r="A27" t="s">
        <v>5196</v>
      </c>
      <c r="B27" t="s">
        <v>1623</v>
      </c>
      <c r="C27" t="s">
        <v>378</v>
      </c>
      <c r="D27" t="s">
        <v>777</v>
      </c>
      <c r="E27" t="s">
        <v>1624</v>
      </c>
      <c r="F27">
        <v>0</v>
      </c>
      <c r="G27">
        <f t="shared" si="1"/>
        <v>0</v>
      </c>
      <c r="H27">
        <v>2</v>
      </c>
      <c r="I27">
        <f t="shared" si="2"/>
        <v>10</v>
      </c>
      <c r="J27">
        <v>3</v>
      </c>
      <c r="K27">
        <f t="shared" si="3"/>
        <v>15</v>
      </c>
      <c r="L27">
        <v>0</v>
      </c>
      <c r="M27">
        <f t="shared" si="4"/>
        <v>0</v>
      </c>
      <c r="N27">
        <v>5</v>
      </c>
      <c r="O27">
        <f t="shared" si="5"/>
        <v>35</v>
      </c>
      <c r="P27">
        <v>0</v>
      </c>
      <c r="Q27">
        <f t="shared" si="6"/>
        <v>0</v>
      </c>
      <c r="R27">
        <v>10</v>
      </c>
      <c r="S27">
        <f t="shared" si="10"/>
        <v>60</v>
      </c>
      <c r="T27">
        <f t="shared" si="8"/>
        <v>2</v>
      </c>
      <c r="U27">
        <f t="shared" si="9"/>
        <v>2</v>
      </c>
      <c r="V27" s="18">
        <f t="shared" si="0"/>
        <v>1.2E-2</v>
      </c>
      <c r="W27">
        <v>20.759287400000002</v>
      </c>
      <c r="X27">
        <v>-99.220795199999998</v>
      </c>
      <c r="Y27">
        <v>477016.38550362783</v>
      </c>
      <c r="Z27">
        <v>2295523.3769585663</v>
      </c>
      <c r="AA27" s="15" t="s">
        <v>5638</v>
      </c>
    </row>
    <row r="28" spans="1:27" hidden="1" x14ac:dyDescent="0.3">
      <c r="A28" t="s">
        <v>5196</v>
      </c>
      <c r="B28" t="s">
        <v>1625</v>
      </c>
      <c r="C28" t="s">
        <v>953</v>
      </c>
      <c r="D28" t="s">
        <v>405</v>
      </c>
      <c r="E28" t="s">
        <v>745</v>
      </c>
      <c r="F28">
        <v>1</v>
      </c>
      <c r="G28">
        <f t="shared" si="1"/>
        <v>6</v>
      </c>
      <c r="H28">
        <v>4</v>
      </c>
      <c r="I28">
        <f t="shared" si="2"/>
        <v>20</v>
      </c>
      <c r="J28">
        <v>6</v>
      </c>
      <c r="K28">
        <f t="shared" si="3"/>
        <v>30</v>
      </c>
      <c r="L28">
        <v>8</v>
      </c>
      <c r="M28">
        <f t="shared" si="4"/>
        <v>56</v>
      </c>
      <c r="N28">
        <v>8</v>
      </c>
      <c r="O28">
        <f t="shared" si="5"/>
        <v>56</v>
      </c>
      <c r="P28">
        <v>9</v>
      </c>
      <c r="Q28">
        <f t="shared" si="6"/>
        <v>63</v>
      </c>
      <c r="R28">
        <v>36</v>
      </c>
      <c r="S28">
        <f t="shared" si="10"/>
        <v>231</v>
      </c>
      <c r="T28">
        <f t="shared" si="8"/>
        <v>7.7</v>
      </c>
      <c r="U28">
        <f t="shared" si="9"/>
        <v>8</v>
      </c>
      <c r="V28" s="18">
        <f t="shared" si="0"/>
        <v>4.6199999999999998E-2</v>
      </c>
      <c r="W28">
        <v>20.239637800000001</v>
      </c>
      <c r="X28">
        <v>-99.456152500000002</v>
      </c>
      <c r="Y28">
        <v>452356.3021358336</v>
      </c>
      <c r="Z28">
        <v>2238065.5892391722</v>
      </c>
      <c r="AA28" s="15" t="s">
        <v>5645</v>
      </c>
    </row>
    <row r="29" spans="1:27" hidden="1" x14ac:dyDescent="0.3">
      <c r="A29" t="s">
        <v>5196</v>
      </c>
      <c r="B29" t="s">
        <v>1626</v>
      </c>
      <c r="C29" t="s">
        <v>339</v>
      </c>
      <c r="D29" t="s">
        <v>777</v>
      </c>
      <c r="E29" t="s">
        <v>1173</v>
      </c>
      <c r="F29">
        <v>4</v>
      </c>
      <c r="G29">
        <f t="shared" si="1"/>
        <v>24</v>
      </c>
      <c r="H29">
        <v>2</v>
      </c>
      <c r="I29">
        <f t="shared" si="2"/>
        <v>10</v>
      </c>
      <c r="J29">
        <v>3</v>
      </c>
      <c r="K29">
        <f t="shared" si="3"/>
        <v>15</v>
      </c>
      <c r="L29">
        <v>4</v>
      </c>
      <c r="M29">
        <f t="shared" si="4"/>
        <v>28</v>
      </c>
      <c r="N29">
        <v>5</v>
      </c>
      <c r="O29">
        <f t="shared" si="5"/>
        <v>35</v>
      </c>
      <c r="P29">
        <v>3</v>
      </c>
      <c r="Q29">
        <f t="shared" si="6"/>
        <v>21</v>
      </c>
      <c r="R29">
        <v>21</v>
      </c>
      <c r="S29">
        <f t="shared" si="10"/>
        <v>133</v>
      </c>
      <c r="T29">
        <f t="shared" si="8"/>
        <v>4.4333333333333336</v>
      </c>
      <c r="U29">
        <f t="shared" si="9"/>
        <v>5</v>
      </c>
      <c r="V29" s="18">
        <f t="shared" si="0"/>
        <v>2.6599999999999999E-2</v>
      </c>
      <c r="W29">
        <v>20.730896000000001</v>
      </c>
      <c r="X29">
        <v>-99.134490799999995</v>
      </c>
      <c r="Y29">
        <v>485997.62182596768</v>
      </c>
      <c r="Z29">
        <v>2292371.4372458141</v>
      </c>
      <c r="AA29" s="15" t="s">
        <v>5638</v>
      </c>
    </row>
    <row r="30" spans="1:27" hidden="1" x14ac:dyDescent="0.3">
      <c r="A30" t="s">
        <v>5196</v>
      </c>
      <c r="B30" t="s">
        <v>1630</v>
      </c>
      <c r="C30" t="s">
        <v>1631</v>
      </c>
      <c r="D30" t="s">
        <v>5201</v>
      </c>
      <c r="E30" t="s">
        <v>5201</v>
      </c>
      <c r="F30">
        <v>53</v>
      </c>
      <c r="G30">
        <f t="shared" si="1"/>
        <v>318</v>
      </c>
      <c r="H30">
        <v>52</v>
      </c>
      <c r="I30">
        <f t="shared" si="2"/>
        <v>260</v>
      </c>
      <c r="J30">
        <v>41</v>
      </c>
      <c r="K30">
        <f t="shared" si="3"/>
        <v>205</v>
      </c>
      <c r="L30">
        <v>44</v>
      </c>
      <c r="M30">
        <f t="shared" si="4"/>
        <v>308</v>
      </c>
      <c r="N30">
        <v>51</v>
      </c>
      <c r="O30">
        <f t="shared" si="5"/>
        <v>357</v>
      </c>
      <c r="P30">
        <v>47</v>
      </c>
      <c r="Q30">
        <f t="shared" si="6"/>
        <v>329</v>
      </c>
      <c r="R30">
        <v>288</v>
      </c>
      <c r="S30">
        <f t="shared" si="10"/>
        <v>1777</v>
      </c>
      <c r="T30">
        <f t="shared" si="8"/>
        <v>59.233333333333334</v>
      </c>
      <c r="U30">
        <f t="shared" si="9"/>
        <v>60</v>
      </c>
      <c r="V30" s="18">
        <f t="shared" si="0"/>
        <v>0.35539999999999999</v>
      </c>
      <c r="W30">
        <v>20.2525449</v>
      </c>
      <c r="X30">
        <v>-99.648694399999997</v>
      </c>
      <c r="Y30">
        <v>432250.94086716609</v>
      </c>
      <c r="Z30">
        <v>2239561.0810205517</v>
      </c>
      <c r="AA30" s="15" t="s">
        <v>5646</v>
      </c>
    </row>
    <row r="31" spans="1:27" hidden="1" x14ac:dyDescent="0.3">
      <c r="A31" t="s">
        <v>5196</v>
      </c>
      <c r="B31" t="s">
        <v>1632</v>
      </c>
      <c r="C31" t="s">
        <v>339</v>
      </c>
      <c r="D31" t="s">
        <v>5201</v>
      </c>
      <c r="E31" t="s">
        <v>718</v>
      </c>
      <c r="F31">
        <v>8</v>
      </c>
      <c r="G31">
        <f t="shared" si="1"/>
        <v>48</v>
      </c>
      <c r="H31">
        <v>8</v>
      </c>
      <c r="I31">
        <f t="shared" si="2"/>
        <v>40</v>
      </c>
      <c r="J31">
        <v>12</v>
      </c>
      <c r="K31">
        <f t="shared" si="3"/>
        <v>60</v>
      </c>
      <c r="L31">
        <v>17</v>
      </c>
      <c r="M31">
        <f t="shared" si="4"/>
        <v>119</v>
      </c>
      <c r="N31">
        <v>11</v>
      </c>
      <c r="O31">
        <f t="shared" si="5"/>
        <v>77</v>
      </c>
      <c r="P31">
        <v>8</v>
      </c>
      <c r="Q31">
        <f t="shared" si="6"/>
        <v>56</v>
      </c>
      <c r="R31">
        <v>64</v>
      </c>
      <c r="S31">
        <f t="shared" si="10"/>
        <v>400</v>
      </c>
      <c r="T31">
        <f t="shared" si="8"/>
        <v>13.333333333333334</v>
      </c>
      <c r="U31">
        <f t="shared" si="9"/>
        <v>14</v>
      </c>
      <c r="V31" s="18">
        <f t="shared" si="0"/>
        <v>0.08</v>
      </c>
      <c r="W31">
        <v>20.237356200000001</v>
      </c>
      <c r="X31">
        <v>-99.727447600000005</v>
      </c>
      <c r="Y31">
        <v>424018.32215762907</v>
      </c>
      <c r="Z31">
        <v>2237914.3434162918</v>
      </c>
      <c r="AA31" s="15" t="s">
        <v>5646</v>
      </c>
    </row>
    <row r="32" spans="1:27" hidden="1" x14ac:dyDescent="0.3">
      <c r="A32" t="s">
        <v>5196</v>
      </c>
      <c r="B32" t="s">
        <v>1633</v>
      </c>
      <c r="C32" t="s">
        <v>340</v>
      </c>
      <c r="D32" t="s">
        <v>5201</v>
      </c>
      <c r="E32" t="s">
        <v>5314</v>
      </c>
      <c r="F32">
        <v>6</v>
      </c>
      <c r="G32">
        <f t="shared" si="1"/>
        <v>36</v>
      </c>
      <c r="H32">
        <v>6</v>
      </c>
      <c r="I32">
        <f t="shared" si="2"/>
        <v>30</v>
      </c>
      <c r="J32">
        <v>11</v>
      </c>
      <c r="K32">
        <f t="shared" si="3"/>
        <v>55</v>
      </c>
      <c r="L32">
        <v>9</v>
      </c>
      <c r="M32">
        <f t="shared" si="4"/>
        <v>63</v>
      </c>
      <c r="N32">
        <v>7</v>
      </c>
      <c r="O32">
        <f t="shared" si="5"/>
        <v>49</v>
      </c>
      <c r="P32">
        <v>11</v>
      </c>
      <c r="Q32">
        <f t="shared" si="6"/>
        <v>77</v>
      </c>
      <c r="R32">
        <v>50</v>
      </c>
      <c r="S32">
        <f t="shared" si="10"/>
        <v>310</v>
      </c>
      <c r="T32">
        <f t="shared" si="8"/>
        <v>10.333333333333334</v>
      </c>
      <c r="U32">
        <f t="shared" si="9"/>
        <v>11</v>
      </c>
      <c r="V32" s="18">
        <f t="shared" si="0"/>
        <v>6.2E-2</v>
      </c>
      <c r="W32">
        <v>20.2220017</v>
      </c>
      <c r="X32">
        <v>-99.738596299999998</v>
      </c>
      <c r="Y32">
        <v>422846.21989796916</v>
      </c>
      <c r="Z32">
        <v>2236220.2158242953</v>
      </c>
      <c r="AA32" s="15" t="s">
        <v>5646</v>
      </c>
    </row>
    <row r="33" spans="1:27" hidden="1" x14ac:dyDescent="0.3">
      <c r="A33" t="s">
        <v>5196</v>
      </c>
      <c r="B33" t="s">
        <v>1634</v>
      </c>
      <c r="C33" t="s">
        <v>752</v>
      </c>
      <c r="D33" t="s">
        <v>5201</v>
      </c>
      <c r="E33" t="s">
        <v>1635</v>
      </c>
      <c r="F33">
        <v>5</v>
      </c>
      <c r="G33">
        <f t="shared" si="1"/>
        <v>30</v>
      </c>
      <c r="H33">
        <v>2</v>
      </c>
      <c r="I33">
        <f t="shared" si="2"/>
        <v>10</v>
      </c>
      <c r="J33">
        <v>7</v>
      </c>
      <c r="K33">
        <f t="shared" si="3"/>
        <v>35</v>
      </c>
      <c r="L33">
        <v>7</v>
      </c>
      <c r="M33">
        <f t="shared" si="4"/>
        <v>49</v>
      </c>
      <c r="N33">
        <v>8</v>
      </c>
      <c r="O33">
        <f t="shared" si="5"/>
        <v>56</v>
      </c>
      <c r="P33">
        <v>7</v>
      </c>
      <c r="Q33">
        <f t="shared" si="6"/>
        <v>49</v>
      </c>
      <c r="R33">
        <v>36</v>
      </c>
      <c r="S33">
        <f t="shared" si="10"/>
        <v>229</v>
      </c>
      <c r="T33">
        <f t="shared" si="8"/>
        <v>7.6333333333333337</v>
      </c>
      <c r="U33">
        <f t="shared" si="9"/>
        <v>8</v>
      </c>
      <c r="V33" s="18">
        <f t="shared" si="0"/>
        <v>4.58E-2</v>
      </c>
      <c r="W33">
        <v>20.2383548</v>
      </c>
      <c r="X33">
        <v>-99.788894799999994</v>
      </c>
      <c r="Y33">
        <v>417600.40889287309</v>
      </c>
      <c r="Z33">
        <v>2238054.2402490382</v>
      </c>
      <c r="AA33" s="15" t="s">
        <v>5646</v>
      </c>
    </row>
    <row r="34" spans="1:27" hidden="1" x14ac:dyDescent="0.3">
      <c r="A34" t="s">
        <v>5196</v>
      </c>
      <c r="B34" t="s">
        <v>1636</v>
      </c>
      <c r="C34" t="s">
        <v>266</v>
      </c>
      <c r="D34" t="s">
        <v>5201</v>
      </c>
      <c r="E34" t="s">
        <v>5253</v>
      </c>
      <c r="F34">
        <v>5</v>
      </c>
      <c r="G34">
        <f t="shared" si="1"/>
        <v>30</v>
      </c>
      <c r="H34">
        <v>14</v>
      </c>
      <c r="I34">
        <f t="shared" si="2"/>
        <v>70</v>
      </c>
      <c r="J34">
        <v>12</v>
      </c>
      <c r="K34">
        <f t="shared" si="3"/>
        <v>60</v>
      </c>
      <c r="L34">
        <v>13</v>
      </c>
      <c r="M34">
        <f t="shared" si="4"/>
        <v>91</v>
      </c>
      <c r="N34">
        <v>15</v>
      </c>
      <c r="O34">
        <f t="shared" si="5"/>
        <v>105</v>
      </c>
      <c r="P34">
        <v>9</v>
      </c>
      <c r="Q34">
        <f t="shared" si="6"/>
        <v>63</v>
      </c>
      <c r="R34">
        <v>68</v>
      </c>
      <c r="S34">
        <f t="shared" si="10"/>
        <v>419</v>
      </c>
      <c r="T34">
        <f t="shared" si="8"/>
        <v>13.966666666666667</v>
      </c>
      <c r="U34">
        <f t="shared" si="9"/>
        <v>14</v>
      </c>
      <c r="V34" s="18">
        <f t="shared" si="0"/>
        <v>8.3799999999999999E-2</v>
      </c>
      <c r="W34">
        <v>20.206499300000001</v>
      </c>
      <c r="X34">
        <v>-99.705511799999996</v>
      </c>
      <c r="Y34">
        <v>426295.06432354823</v>
      </c>
      <c r="Z34">
        <v>2234489.5228442471</v>
      </c>
      <c r="AA34" s="15" t="s">
        <v>5646</v>
      </c>
    </row>
    <row r="35" spans="1:27" hidden="1" x14ac:dyDescent="0.3">
      <c r="A35" t="s">
        <v>5196</v>
      </c>
      <c r="B35" t="s">
        <v>1638</v>
      </c>
      <c r="C35" t="s">
        <v>1639</v>
      </c>
      <c r="D35" t="s">
        <v>5201</v>
      </c>
      <c r="E35" t="s">
        <v>1640</v>
      </c>
      <c r="F35">
        <v>4</v>
      </c>
      <c r="G35">
        <f t="shared" si="1"/>
        <v>24</v>
      </c>
      <c r="H35">
        <v>3</v>
      </c>
      <c r="I35">
        <f t="shared" si="2"/>
        <v>15</v>
      </c>
      <c r="J35">
        <v>1</v>
      </c>
      <c r="K35">
        <f t="shared" si="3"/>
        <v>5</v>
      </c>
      <c r="L35">
        <v>0</v>
      </c>
      <c r="M35">
        <f t="shared" si="4"/>
        <v>0</v>
      </c>
      <c r="N35">
        <v>1</v>
      </c>
      <c r="O35">
        <f t="shared" si="5"/>
        <v>7</v>
      </c>
      <c r="P35">
        <v>2</v>
      </c>
      <c r="Q35">
        <f t="shared" si="6"/>
        <v>14</v>
      </c>
      <c r="R35">
        <v>11</v>
      </c>
      <c r="S35">
        <f t="shared" si="10"/>
        <v>65</v>
      </c>
      <c r="T35">
        <f t="shared" si="8"/>
        <v>2.1666666666666665</v>
      </c>
      <c r="U35">
        <f t="shared" si="9"/>
        <v>3</v>
      </c>
      <c r="V35" s="18">
        <f t="shared" si="0"/>
        <v>1.2999999999999999E-2</v>
      </c>
      <c r="W35">
        <v>20.226292300000001</v>
      </c>
      <c r="X35">
        <v>-99.607692099999994</v>
      </c>
      <c r="Y35">
        <v>436522.65077020274</v>
      </c>
      <c r="Z35">
        <v>2236639.510656334</v>
      </c>
      <c r="AA35" s="15" t="s">
        <v>5646</v>
      </c>
    </row>
    <row r="36" spans="1:27" hidden="1" x14ac:dyDescent="0.3">
      <c r="A36" t="s">
        <v>5196</v>
      </c>
      <c r="B36" t="s">
        <v>1641</v>
      </c>
      <c r="C36" t="s">
        <v>263</v>
      </c>
      <c r="D36" t="s">
        <v>5201</v>
      </c>
      <c r="E36" t="s">
        <v>341</v>
      </c>
      <c r="F36">
        <v>22</v>
      </c>
      <c r="G36">
        <f t="shared" si="1"/>
        <v>132</v>
      </c>
      <c r="H36">
        <v>21</v>
      </c>
      <c r="I36">
        <f t="shared" si="2"/>
        <v>105</v>
      </c>
      <c r="J36">
        <v>20</v>
      </c>
      <c r="K36">
        <f t="shared" si="3"/>
        <v>100</v>
      </c>
      <c r="L36">
        <v>19</v>
      </c>
      <c r="M36">
        <f t="shared" si="4"/>
        <v>133</v>
      </c>
      <c r="N36">
        <v>27</v>
      </c>
      <c r="O36">
        <f t="shared" si="5"/>
        <v>189</v>
      </c>
      <c r="P36">
        <v>35</v>
      </c>
      <c r="Q36">
        <f t="shared" si="6"/>
        <v>245</v>
      </c>
      <c r="R36">
        <v>144</v>
      </c>
      <c r="S36">
        <f t="shared" si="10"/>
        <v>904</v>
      </c>
      <c r="T36">
        <f t="shared" si="8"/>
        <v>30.133333333333333</v>
      </c>
      <c r="U36">
        <f t="shared" si="9"/>
        <v>31</v>
      </c>
      <c r="V36" s="18">
        <f t="shared" si="0"/>
        <v>0.18079999999999999</v>
      </c>
      <c r="W36">
        <v>20.2041751</v>
      </c>
      <c r="X36">
        <v>-99.587133600000001</v>
      </c>
      <c r="Y36">
        <v>438661.50959552656</v>
      </c>
      <c r="Z36">
        <v>2234184.1212214292</v>
      </c>
      <c r="AA36" s="15" t="s">
        <v>5646</v>
      </c>
    </row>
    <row r="37" spans="1:27" hidden="1" x14ac:dyDescent="0.3">
      <c r="A37" t="s">
        <v>5196</v>
      </c>
      <c r="B37" t="s">
        <v>1642</v>
      </c>
      <c r="C37" t="s">
        <v>277</v>
      </c>
      <c r="D37" t="s">
        <v>5201</v>
      </c>
      <c r="E37" t="s">
        <v>875</v>
      </c>
      <c r="F37">
        <v>4</v>
      </c>
      <c r="G37">
        <f t="shared" si="1"/>
        <v>24</v>
      </c>
      <c r="H37">
        <v>2</v>
      </c>
      <c r="I37">
        <f t="shared" si="2"/>
        <v>10</v>
      </c>
      <c r="J37">
        <v>3</v>
      </c>
      <c r="K37">
        <f t="shared" si="3"/>
        <v>15</v>
      </c>
      <c r="L37">
        <v>2</v>
      </c>
      <c r="M37">
        <f t="shared" si="4"/>
        <v>14</v>
      </c>
      <c r="N37">
        <v>3</v>
      </c>
      <c r="O37">
        <f t="shared" si="5"/>
        <v>21</v>
      </c>
      <c r="P37">
        <v>3</v>
      </c>
      <c r="Q37">
        <f t="shared" si="6"/>
        <v>21</v>
      </c>
      <c r="R37">
        <v>17</v>
      </c>
      <c r="S37">
        <f t="shared" si="10"/>
        <v>105</v>
      </c>
      <c r="T37">
        <f t="shared" si="8"/>
        <v>3.5</v>
      </c>
      <c r="U37">
        <f t="shared" si="9"/>
        <v>4</v>
      </c>
      <c r="V37" s="18">
        <f t="shared" si="0"/>
        <v>2.1000000000000001E-2</v>
      </c>
      <c r="W37">
        <v>20.176685299999999</v>
      </c>
      <c r="X37">
        <v>-99.652232400000003</v>
      </c>
      <c r="Y37">
        <v>431848.39931826474</v>
      </c>
      <c r="Z37">
        <v>2231167.2885033051</v>
      </c>
      <c r="AA37" s="15" t="s">
        <v>5646</v>
      </c>
    </row>
    <row r="38" spans="1:27" hidden="1" x14ac:dyDescent="0.3">
      <c r="A38" t="s">
        <v>5196</v>
      </c>
      <c r="B38" t="s">
        <v>1643</v>
      </c>
      <c r="C38" t="s">
        <v>266</v>
      </c>
      <c r="D38" t="s">
        <v>5201</v>
      </c>
      <c r="E38" t="s">
        <v>768</v>
      </c>
      <c r="F38">
        <v>19</v>
      </c>
      <c r="G38">
        <f t="shared" si="1"/>
        <v>114</v>
      </c>
      <c r="H38">
        <v>14</v>
      </c>
      <c r="I38">
        <f t="shared" si="2"/>
        <v>70</v>
      </c>
      <c r="J38">
        <v>12</v>
      </c>
      <c r="K38">
        <f t="shared" si="3"/>
        <v>60</v>
      </c>
      <c r="L38">
        <v>18</v>
      </c>
      <c r="M38">
        <f t="shared" si="4"/>
        <v>126</v>
      </c>
      <c r="N38">
        <v>17</v>
      </c>
      <c r="O38">
        <f t="shared" si="5"/>
        <v>119</v>
      </c>
      <c r="P38">
        <v>20</v>
      </c>
      <c r="Q38">
        <f t="shared" si="6"/>
        <v>140</v>
      </c>
      <c r="R38">
        <v>100</v>
      </c>
      <c r="S38">
        <f t="shared" si="10"/>
        <v>629</v>
      </c>
      <c r="T38">
        <f t="shared" si="8"/>
        <v>20.966666666666665</v>
      </c>
      <c r="U38">
        <f t="shared" si="9"/>
        <v>21</v>
      </c>
      <c r="V38" s="18">
        <f t="shared" si="0"/>
        <v>0.1258</v>
      </c>
      <c r="W38">
        <v>20.257046599999999</v>
      </c>
      <c r="X38">
        <v>-99.770657</v>
      </c>
      <c r="Y38">
        <v>419515.05521709676</v>
      </c>
      <c r="Z38">
        <v>2240113.9070264222</v>
      </c>
      <c r="AA38" s="15" t="s">
        <v>5646</v>
      </c>
    </row>
    <row r="39" spans="1:27" hidden="1" x14ac:dyDescent="0.3">
      <c r="A39" t="s">
        <v>5196</v>
      </c>
      <c r="B39" t="s">
        <v>1644</v>
      </c>
      <c r="C39" t="s">
        <v>277</v>
      </c>
      <c r="D39" t="s">
        <v>5201</v>
      </c>
      <c r="E39" t="s">
        <v>5206</v>
      </c>
      <c r="F39">
        <v>32</v>
      </c>
      <c r="G39">
        <f t="shared" si="1"/>
        <v>192</v>
      </c>
      <c r="H39">
        <v>39</v>
      </c>
      <c r="I39">
        <f t="shared" si="2"/>
        <v>195</v>
      </c>
      <c r="J39">
        <v>28</v>
      </c>
      <c r="K39">
        <f t="shared" si="3"/>
        <v>140</v>
      </c>
      <c r="L39">
        <v>39</v>
      </c>
      <c r="M39">
        <f t="shared" si="4"/>
        <v>273</v>
      </c>
      <c r="N39">
        <v>35</v>
      </c>
      <c r="O39">
        <f t="shared" si="5"/>
        <v>245</v>
      </c>
      <c r="P39">
        <v>40</v>
      </c>
      <c r="Q39">
        <f t="shared" si="6"/>
        <v>280</v>
      </c>
      <c r="R39">
        <v>213</v>
      </c>
      <c r="S39">
        <f t="shared" si="10"/>
        <v>1325</v>
      </c>
      <c r="T39">
        <f t="shared" si="8"/>
        <v>44.166666666666664</v>
      </c>
      <c r="U39">
        <f t="shared" si="9"/>
        <v>45</v>
      </c>
      <c r="V39" s="18">
        <f t="shared" si="0"/>
        <v>0.26500000000000001</v>
      </c>
      <c r="W39">
        <v>20.2807833</v>
      </c>
      <c r="X39">
        <v>-99.6884388</v>
      </c>
      <c r="Y39">
        <v>428112.93059181073</v>
      </c>
      <c r="Z39">
        <v>2242702.97727005</v>
      </c>
      <c r="AA39" s="15" t="s">
        <v>5646</v>
      </c>
    </row>
    <row r="40" spans="1:27" hidden="1" x14ac:dyDescent="0.3">
      <c r="A40" t="s">
        <v>5196</v>
      </c>
      <c r="B40" t="s">
        <v>1645</v>
      </c>
      <c r="C40" t="s">
        <v>313</v>
      </c>
      <c r="D40" t="s">
        <v>5165</v>
      </c>
      <c r="E40" t="s">
        <v>5165</v>
      </c>
      <c r="F40">
        <v>15</v>
      </c>
      <c r="G40">
        <f t="shared" si="1"/>
        <v>90</v>
      </c>
      <c r="H40">
        <v>29</v>
      </c>
      <c r="I40">
        <f t="shared" si="2"/>
        <v>145</v>
      </c>
      <c r="J40">
        <v>24</v>
      </c>
      <c r="K40">
        <f t="shared" si="3"/>
        <v>120</v>
      </c>
      <c r="L40">
        <v>37</v>
      </c>
      <c r="M40">
        <f t="shared" si="4"/>
        <v>259</v>
      </c>
      <c r="N40">
        <v>21</v>
      </c>
      <c r="O40">
        <f t="shared" si="5"/>
        <v>147</v>
      </c>
      <c r="P40">
        <v>31</v>
      </c>
      <c r="Q40">
        <f t="shared" si="6"/>
        <v>217</v>
      </c>
      <c r="R40">
        <v>157</v>
      </c>
      <c r="S40">
        <f t="shared" si="10"/>
        <v>978</v>
      </c>
      <c r="T40">
        <f t="shared" si="8"/>
        <v>32.6</v>
      </c>
      <c r="U40">
        <f t="shared" si="9"/>
        <v>33</v>
      </c>
      <c r="V40" s="18">
        <f t="shared" si="0"/>
        <v>0.1956</v>
      </c>
      <c r="W40">
        <v>20.739666448763899</v>
      </c>
      <c r="X40">
        <v>-96.725316399999997</v>
      </c>
      <c r="Y40">
        <v>736859.58863983443</v>
      </c>
      <c r="Z40">
        <v>2295001.8397129336</v>
      </c>
      <c r="AA40" s="15" t="s">
        <v>5647</v>
      </c>
    </row>
    <row r="41" spans="1:27" hidden="1" x14ac:dyDescent="0.3">
      <c r="A41" t="s">
        <v>5196</v>
      </c>
      <c r="B41" t="s">
        <v>1698</v>
      </c>
      <c r="C41" t="s">
        <v>266</v>
      </c>
      <c r="D41" t="s">
        <v>427</v>
      </c>
      <c r="E41" t="s">
        <v>428</v>
      </c>
      <c r="F41">
        <v>12</v>
      </c>
      <c r="G41">
        <f t="shared" si="1"/>
        <v>72</v>
      </c>
      <c r="H41">
        <v>15</v>
      </c>
      <c r="I41">
        <f t="shared" si="2"/>
        <v>75</v>
      </c>
      <c r="J41">
        <v>18</v>
      </c>
      <c r="K41">
        <f t="shared" si="3"/>
        <v>90</v>
      </c>
      <c r="L41">
        <v>23</v>
      </c>
      <c r="M41">
        <f t="shared" si="4"/>
        <v>161</v>
      </c>
      <c r="N41">
        <v>26</v>
      </c>
      <c r="O41">
        <f t="shared" si="5"/>
        <v>182</v>
      </c>
      <c r="P41">
        <v>22</v>
      </c>
      <c r="Q41">
        <f t="shared" si="6"/>
        <v>154</v>
      </c>
      <c r="R41">
        <v>116</v>
      </c>
      <c r="S41">
        <f t="shared" si="10"/>
        <v>734</v>
      </c>
      <c r="T41">
        <f t="shared" si="8"/>
        <v>24.466666666666665</v>
      </c>
      <c r="U41">
        <f t="shared" si="9"/>
        <v>25</v>
      </c>
      <c r="V41" s="18">
        <f t="shared" si="0"/>
        <v>0.14680000000000001</v>
      </c>
      <c r="W41">
        <v>20.981004899999999</v>
      </c>
      <c r="X41">
        <v>-99.343594800000005</v>
      </c>
      <c r="Y41">
        <v>464285.9240629744</v>
      </c>
      <c r="Z41">
        <v>2320083.734366172</v>
      </c>
      <c r="AA41" s="15" t="s">
        <v>5648</v>
      </c>
    </row>
    <row r="42" spans="1:27" hidden="1" x14ac:dyDescent="0.3">
      <c r="A42" t="s">
        <v>5196</v>
      </c>
      <c r="B42" t="s">
        <v>1701</v>
      </c>
      <c r="C42" t="s">
        <v>263</v>
      </c>
      <c r="D42" t="s">
        <v>427</v>
      </c>
      <c r="E42" t="s">
        <v>1702</v>
      </c>
      <c r="F42">
        <v>3</v>
      </c>
      <c r="G42">
        <f t="shared" si="1"/>
        <v>18</v>
      </c>
      <c r="H42">
        <v>2</v>
      </c>
      <c r="I42">
        <f t="shared" si="2"/>
        <v>10</v>
      </c>
      <c r="J42">
        <v>7</v>
      </c>
      <c r="K42">
        <f t="shared" si="3"/>
        <v>35</v>
      </c>
      <c r="L42">
        <v>4</v>
      </c>
      <c r="M42">
        <f t="shared" si="4"/>
        <v>28</v>
      </c>
      <c r="N42">
        <v>5</v>
      </c>
      <c r="O42">
        <f t="shared" si="5"/>
        <v>35</v>
      </c>
      <c r="P42">
        <v>3</v>
      </c>
      <c r="Q42">
        <f t="shared" si="6"/>
        <v>21</v>
      </c>
      <c r="R42">
        <v>24</v>
      </c>
      <c r="S42">
        <f t="shared" si="10"/>
        <v>147</v>
      </c>
      <c r="T42">
        <f t="shared" si="8"/>
        <v>4.9000000000000004</v>
      </c>
      <c r="U42">
        <f t="shared" si="9"/>
        <v>5</v>
      </c>
      <c r="V42" s="18">
        <f t="shared" si="0"/>
        <v>2.9399999999999999E-2</v>
      </c>
      <c r="W42">
        <v>20.9341568</v>
      </c>
      <c r="X42">
        <v>-99.342513699999998</v>
      </c>
      <c r="Y42">
        <v>464387.21089835878</v>
      </c>
      <c r="Z42">
        <v>2314898.6422246946</v>
      </c>
      <c r="AA42" s="15" t="s">
        <v>5648</v>
      </c>
    </row>
    <row r="43" spans="1:27" hidden="1" x14ac:dyDescent="0.3">
      <c r="A43" t="s">
        <v>5196</v>
      </c>
      <c r="B43" t="s">
        <v>1703</v>
      </c>
      <c r="C43" t="s">
        <v>1704</v>
      </c>
      <c r="D43" t="s">
        <v>427</v>
      </c>
      <c r="E43" t="s">
        <v>638</v>
      </c>
      <c r="F43">
        <v>4</v>
      </c>
      <c r="G43">
        <f t="shared" si="1"/>
        <v>24</v>
      </c>
      <c r="H43">
        <v>8</v>
      </c>
      <c r="I43">
        <f t="shared" si="2"/>
        <v>40</v>
      </c>
      <c r="J43">
        <v>7</v>
      </c>
      <c r="K43">
        <f t="shared" si="3"/>
        <v>35</v>
      </c>
      <c r="L43">
        <v>6</v>
      </c>
      <c r="M43">
        <f t="shared" si="4"/>
        <v>42</v>
      </c>
      <c r="N43">
        <v>10</v>
      </c>
      <c r="O43">
        <f t="shared" si="5"/>
        <v>70</v>
      </c>
      <c r="P43">
        <v>6</v>
      </c>
      <c r="Q43">
        <f t="shared" si="6"/>
        <v>42</v>
      </c>
      <c r="R43">
        <v>41</v>
      </c>
      <c r="S43">
        <f t="shared" si="10"/>
        <v>253</v>
      </c>
      <c r="T43">
        <f t="shared" si="8"/>
        <v>8.4333333333333336</v>
      </c>
      <c r="U43">
        <f t="shared" si="9"/>
        <v>9</v>
      </c>
      <c r="V43" s="18">
        <f t="shared" si="0"/>
        <v>5.0599999999999999E-2</v>
      </c>
      <c r="W43">
        <v>20.892461600000001</v>
      </c>
      <c r="X43">
        <v>-99.314476200000001</v>
      </c>
      <c r="Y43">
        <v>467293.38605454029</v>
      </c>
      <c r="Z43">
        <v>2310278.1430623541</v>
      </c>
      <c r="AA43" s="15" t="s">
        <v>5648</v>
      </c>
    </row>
    <row r="44" spans="1:27" hidden="1" x14ac:dyDescent="0.3">
      <c r="A44" t="s">
        <v>5196</v>
      </c>
      <c r="B44" t="s">
        <v>1705</v>
      </c>
      <c r="C44" t="s">
        <v>289</v>
      </c>
      <c r="D44" t="s">
        <v>427</v>
      </c>
      <c r="E44" t="s">
        <v>1706</v>
      </c>
      <c r="F44">
        <v>1</v>
      </c>
      <c r="G44">
        <f t="shared" si="1"/>
        <v>6</v>
      </c>
      <c r="H44">
        <v>3</v>
      </c>
      <c r="I44">
        <f t="shared" si="2"/>
        <v>15</v>
      </c>
      <c r="J44">
        <v>5</v>
      </c>
      <c r="K44">
        <f t="shared" si="3"/>
        <v>25</v>
      </c>
      <c r="L44">
        <v>4</v>
      </c>
      <c r="M44">
        <f t="shared" si="4"/>
        <v>28</v>
      </c>
      <c r="N44">
        <v>5</v>
      </c>
      <c r="O44">
        <f t="shared" si="5"/>
        <v>35</v>
      </c>
      <c r="P44">
        <v>3</v>
      </c>
      <c r="Q44">
        <f t="shared" si="6"/>
        <v>21</v>
      </c>
      <c r="R44">
        <v>21</v>
      </c>
      <c r="S44">
        <f t="shared" si="10"/>
        <v>130</v>
      </c>
      <c r="T44">
        <f t="shared" si="8"/>
        <v>4.333333333333333</v>
      </c>
      <c r="U44">
        <f t="shared" si="9"/>
        <v>5</v>
      </c>
      <c r="V44" s="18">
        <f t="shared" si="0"/>
        <v>2.5999999999999999E-2</v>
      </c>
      <c r="W44">
        <v>20.976857200000001</v>
      </c>
      <c r="X44">
        <v>-99.301429900000002</v>
      </c>
      <c r="Y44">
        <v>468667.81367913214</v>
      </c>
      <c r="Z44">
        <v>2319615.8599891318</v>
      </c>
      <c r="AA44" s="15" t="s">
        <v>5648</v>
      </c>
    </row>
    <row r="45" spans="1:27" hidden="1" x14ac:dyDescent="0.3">
      <c r="A45" t="s">
        <v>5196</v>
      </c>
      <c r="B45" t="s">
        <v>1709</v>
      </c>
      <c r="C45" t="s">
        <v>1628</v>
      </c>
      <c r="D45" t="s">
        <v>427</v>
      </c>
      <c r="E45" t="s">
        <v>5362</v>
      </c>
      <c r="F45">
        <v>0</v>
      </c>
      <c r="G45">
        <f t="shared" si="1"/>
        <v>0</v>
      </c>
      <c r="H45">
        <v>5</v>
      </c>
      <c r="I45">
        <f t="shared" si="2"/>
        <v>25</v>
      </c>
      <c r="J45">
        <v>8</v>
      </c>
      <c r="K45">
        <f t="shared" si="3"/>
        <v>40</v>
      </c>
      <c r="L45">
        <v>5</v>
      </c>
      <c r="M45">
        <f t="shared" si="4"/>
        <v>35</v>
      </c>
      <c r="N45">
        <v>5</v>
      </c>
      <c r="O45">
        <f t="shared" si="5"/>
        <v>35</v>
      </c>
      <c r="P45">
        <v>2</v>
      </c>
      <c r="Q45">
        <f t="shared" si="6"/>
        <v>14</v>
      </c>
      <c r="R45">
        <v>25</v>
      </c>
      <c r="S45">
        <f t="shared" si="10"/>
        <v>149</v>
      </c>
      <c r="T45">
        <f t="shared" si="8"/>
        <v>4.9666666666666668</v>
      </c>
      <c r="U45">
        <f t="shared" si="9"/>
        <v>5</v>
      </c>
      <c r="V45" s="18">
        <f t="shared" si="0"/>
        <v>2.98E-2</v>
      </c>
      <c r="W45">
        <v>20.915883999999998</v>
      </c>
      <c r="X45">
        <v>-99.3334957</v>
      </c>
      <c r="Y45">
        <v>465320.65954778984</v>
      </c>
      <c r="Z45">
        <v>2312874.3570575234</v>
      </c>
      <c r="AA45" s="15" t="s">
        <v>5648</v>
      </c>
    </row>
    <row r="46" spans="1:27" hidden="1" x14ac:dyDescent="0.3">
      <c r="A46" t="s">
        <v>5196</v>
      </c>
      <c r="B46" t="s">
        <v>1760</v>
      </c>
      <c r="C46" t="s">
        <v>271</v>
      </c>
      <c r="D46" t="s">
        <v>5165</v>
      </c>
      <c r="E46" t="s">
        <v>5411</v>
      </c>
      <c r="F46">
        <v>2</v>
      </c>
      <c r="G46">
        <f t="shared" si="1"/>
        <v>12</v>
      </c>
      <c r="H46">
        <v>3</v>
      </c>
      <c r="I46">
        <f t="shared" si="2"/>
        <v>15</v>
      </c>
      <c r="J46">
        <v>1</v>
      </c>
      <c r="K46">
        <f t="shared" si="3"/>
        <v>5</v>
      </c>
      <c r="L46">
        <v>2</v>
      </c>
      <c r="M46">
        <f t="shared" si="4"/>
        <v>14</v>
      </c>
      <c r="N46">
        <v>1</v>
      </c>
      <c r="O46">
        <f t="shared" si="5"/>
        <v>7</v>
      </c>
      <c r="P46">
        <v>3</v>
      </c>
      <c r="Q46">
        <f t="shared" si="6"/>
        <v>21</v>
      </c>
      <c r="R46">
        <v>12</v>
      </c>
      <c r="S46">
        <f t="shared" si="10"/>
        <v>74</v>
      </c>
      <c r="T46">
        <f t="shared" si="8"/>
        <v>2.4666666666666668</v>
      </c>
      <c r="U46">
        <f t="shared" si="9"/>
        <v>3</v>
      </c>
      <c r="V46" s="18">
        <f t="shared" si="0"/>
        <v>1.4800000000000001E-2</v>
      </c>
      <c r="W46">
        <v>20.680111400000001</v>
      </c>
      <c r="X46">
        <v>-99.317374599999994</v>
      </c>
      <c r="Y46">
        <v>466945.7417301606</v>
      </c>
      <c r="Z46">
        <v>2286777.6725455346</v>
      </c>
      <c r="AA46" s="15" t="s">
        <v>5624</v>
      </c>
    </row>
    <row r="47" spans="1:27" hidden="1" x14ac:dyDescent="0.3">
      <c r="A47" t="s">
        <v>5196</v>
      </c>
      <c r="B47" t="s">
        <v>1761</v>
      </c>
      <c r="C47" t="s">
        <v>554</v>
      </c>
      <c r="D47" t="s">
        <v>5165</v>
      </c>
      <c r="E47" t="s">
        <v>1762</v>
      </c>
      <c r="F47">
        <v>8</v>
      </c>
      <c r="G47">
        <f t="shared" si="1"/>
        <v>48</v>
      </c>
      <c r="H47">
        <v>6</v>
      </c>
      <c r="I47">
        <f t="shared" si="2"/>
        <v>30</v>
      </c>
      <c r="J47">
        <v>3</v>
      </c>
      <c r="K47">
        <f t="shared" si="3"/>
        <v>15</v>
      </c>
      <c r="L47">
        <v>8</v>
      </c>
      <c r="M47">
        <f t="shared" si="4"/>
        <v>56</v>
      </c>
      <c r="N47">
        <v>5</v>
      </c>
      <c r="O47">
        <f t="shared" si="5"/>
        <v>35</v>
      </c>
      <c r="P47">
        <v>5</v>
      </c>
      <c r="Q47">
        <f t="shared" si="6"/>
        <v>35</v>
      </c>
      <c r="R47">
        <v>35</v>
      </c>
      <c r="S47">
        <f t="shared" si="10"/>
        <v>219</v>
      </c>
      <c r="T47">
        <f>S47/30</f>
        <v>7.3</v>
      </c>
      <c r="U47">
        <f t="shared" si="9"/>
        <v>8</v>
      </c>
      <c r="V47" s="18">
        <f t="shared" si="0"/>
        <v>4.3799999999999999E-2</v>
      </c>
      <c r="W47">
        <v>20.473238899999998</v>
      </c>
      <c r="X47">
        <v>-99.210536500000003</v>
      </c>
      <c r="Y47">
        <v>478043.30717184494</v>
      </c>
      <c r="Z47">
        <v>2263865.4337221682</v>
      </c>
      <c r="AA47" s="15" t="s">
        <v>5624</v>
      </c>
    </row>
    <row r="48" spans="1:27" hidden="1" x14ac:dyDescent="0.3">
      <c r="A48" t="s">
        <v>5196</v>
      </c>
      <c r="B48" t="s">
        <v>1805</v>
      </c>
      <c r="C48" t="s">
        <v>378</v>
      </c>
      <c r="D48" t="s">
        <v>203</v>
      </c>
      <c r="E48" t="s">
        <v>203</v>
      </c>
      <c r="F48">
        <v>12</v>
      </c>
      <c r="G48">
        <f t="shared" si="1"/>
        <v>72</v>
      </c>
      <c r="H48">
        <v>19</v>
      </c>
      <c r="I48">
        <f t="shared" si="2"/>
        <v>95</v>
      </c>
      <c r="J48">
        <v>12</v>
      </c>
      <c r="K48">
        <f t="shared" si="3"/>
        <v>60</v>
      </c>
      <c r="L48">
        <v>12</v>
      </c>
      <c r="M48">
        <f t="shared" si="4"/>
        <v>84</v>
      </c>
      <c r="N48">
        <v>18</v>
      </c>
      <c r="O48">
        <f t="shared" si="5"/>
        <v>126</v>
      </c>
      <c r="P48">
        <v>17</v>
      </c>
      <c r="Q48">
        <f t="shared" si="6"/>
        <v>119</v>
      </c>
      <c r="R48">
        <v>90</v>
      </c>
      <c r="S48">
        <f t="shared" si="10"/>
        <v>556</v>
      </c>
      <c r="T48">
        <f>S48/30</f>
        <v>18.533333333333335</v>
      </c>
      <c r="U48">
        <f t="shared" si="9"/>
        <v>19</v>
      </c>
      <c r="V48" s="18">
        <f t="shared" ref="V48:V111" si="11">(S48*$AB$11)/$AF$4</f>
        <v>0.11119999999999999</v>
      </c>
      <c r="W48">
        <v>20.474123200000001</v>
      </c>
      <c r="X48">
        <v>-99.217252599999995</v>
      </c>
      <c r="Y48">
        <v>477343.01744696725</v>
      </c>
      <c r="Z48">
        <v>2263964.2107538157</v>
      </c>
      <c r="AA48" s="15" t="s">
        <v>5649</v>
      </c>
    </row>
    <row r="49" spans="1:27" hidden="1" x14ac:dyDescent="0.3">
      <c r="A49" t="s">
        <v>5196</v>
      </c>
      <c r="B49" t="s">
        <v>1909</v>
      </c>
      <c r="C49" t="s">
        <v>339</v>
      </c>
      <c r="D49" t="s">
        <v>369</v>
      </c>
      <c r="E49" t="s">
        <v>369</v>
      </c>
      <c r="F49">
        <v>49</v>
      </c>
      <c r="G49">
        <f t="shared" si="1"/>
        <v>294</v>
      </c>
      <c r="H49">
        <v>54</v>
      </c>
      <c r="I49">
        <f t="shared" si="2"/>
        <v>270</v>
      </c>
      <c r="J49">
        <v>63</v>
      </c>
      <c r="K49">
        <f t="shared" si="3"/>
        <v>315</v>
      </c>
      <c r="L49">
        <v>55</v>
      </c>
      <c r="M49">
        <f t="shared" si="4"/>
        <v>385</v>
      </c>
      <c r="N49">
        <v>66</v>
      </c>
      <c r="O49">
        <f t="shared" si="5"/>
        <v>462</v>
      </c>
      <c r="P49">
        <v>53</v>
      </c>
      <c r="Q49">
        <f t="shared" si="6"/>
        <v>371</v>
      </c>
      <c r="R49">
        <v>340</v>
      </c>
      <c r="S49">
        <f t="shared" si="10"/>
        <v>2097</v>
      </c>
      <c r="T49">
        <f t="shared" si="8"/>
        <v>69.900000000000006</v>
      </c>
      <c r="U49">
        <f t="shared" si="9"/>
        <v>70</v>
      </c>
      <c r="V49" s="18">
        <f t="shared" si="11"/>
        <v>0.4194</v>
      </c>
      <c r="W49">
        <v>20.5484562</v>
      </c>
      <c r="X49">
        <v>-99.312240299999999</v>
      </c>
      <c r="Y49">
        <v>467452.52248770371</v>
      </c>
      <c r="Z49">
        <v>2272206.4839829314</v>
      </c>
      <c r="AA49" s="15" t="s">
        <v>5650</v>
      </c>
    </row>
    <row r="50" spans="1:27" hidden="1" x14ac:dyDescent="0.3">
      <c r="A50" t="s">
        <v>5196</v>
      </c>
      <c r="B50" t="s">
        <v>1910</v>
      </c>
      <c r="C50" t="s">
        <v>1865</v>
      </c>
      <c r="D50" t="s">
        <v>369</v>
      </c>
      <c r="E50" t="s">
        <v>5290</v>
      </c>
      <c r="F50">
        <v>10</v>
      </c>
      <c r="G50">
        <f t="shared" si="1"/>
        <v>60</v>
      </c>
      <c r="H50">
        <v>17</v>
      </c>
      <c r="I50">
        <f t="shared" si="2"/>
        <v>85</v>
      </c>
      <c r="J50">
        <v>13</v>
      </c>
      <c r="K50">
        <f t="shared" si="3"/>
        <v>65</v>
      </c>
      <c r="L50">
        <v>13</v>
      </c>
      <c r="M50">
        <f t="shared" si="4"/>
        <v>91</v>
      </c>
      <c r="N50">
        <v>12</v>
      </c>
      <c r="O50">
        <f t="shared" si="5"/>
        <v>84</v>
      </c>
      <c r="P50">
        <v>16</v>
      </c>
      <c r="Q50">
        <f t="shared" si="6"/>
        <v>112</v>
      </c>
      <c r="R50">
        <v>81</v>
      </c>
      <c r="S50">
        <f t="shared" si="10"/>
        <v>497</v>
      </c>
      <c r="T50">
        <f t="shared" si="8"/>
        <v>16.566666666666666</v>
      </c>
      <c r="U50">
        <f t="shared" si="9"/>
        <v>17</v>
      </c>
      <c r="V50" s="18">
        <f t="shared" si="11"/>
        <v>9.9400000000000002E-2</v>
      </c>
      <c r="W50">
        <v>20.504261199999998</v>
      </c>
      <c r="X50">
        <v>-99.295191599999995</v>
      </c>
      <c r="Y50">
        <v>469220.83095022704</v>
      </c>
      <c r="Z50">
        <v>2267312.2157542827</v>
      </c>
      <c r="AA50" s="15" t="s">
        <v>5650</v>
      </c>
    </row>
    <row r="51" spans="1:27" hidden="1" x14ac:dyDescent="0.3">
      <c r="A51" t="s">
        <v>5196</v>
      </c>
      <c r="B51" t="s">
        <v>1911</v>
      </c>
      <c r="C51" t="s">
        <v>606</v>
      </c>
      <c r="D51" t="s">
        <v>369</v>
      </c>
      <c r="E51" t="s">
        <v>652</v>
      </c>
      <c r="F51">
        <v>17</v>
      </c>
      <c r="G51">
        <f t="shared" si="1"/>
        <v>102</v>
      </c>
      <c r="H51">
        <v>17</v>
      </c>
      <c r="I51">
        <f t="shared" si="2"/>
        <v>85</v>
      </c>
      <c r="J51">
        <v>14</v>
      </c>
      <c r="K51">
        <f t="shared" si="3"/>
        <v>70</v>
      </c>
      <c r="L51">
        <v>13</v>
      </c>
      <c r="M51">
        <f t="shared" si="4"/>
        <v>91</v>
      </c>
      <c r="N51">
        <v>15</v>
      </c>
      <c r="O51">
        <f t="shared" si="5"/>
        <v>105</v>
      </c>
      <c r="P51">
        <v>14</v>
      </c>
      <c r="Q51">
        <f t="shared" si="6"/>
        <v>98</v>
      </c>
      <c r="R51">
        <v>90</v>
      </c>
      <c r="S51">
        <f t="shared" si="10"/>
        <v>551</v>
      </c>
      <c r="T51">
        <f t="shared" si="8"/>
        <v>18.366666666666667</v>
      </c>
      <c r="U51">
        <f t="shared" si="9"/>
        <v>19</v>
      </c>
      <c r="V51" s="18">
        <f t="shared" si="11"/>
        <v>0.11020000000000001</v>
      </c>
      <c r="W51">
        <v>20.546665699999998</v>
      </c>
      <c r="X51">
        <v>-99.312370000000001</v>
      </c>
      <c r="Y51">
        <v>467438.62347347185</v>
      </c>
      <c r="Z51">
        <v>2272008.3585032974</v>
      </c>
      <c r="AA51" s="15" t="s">
        <v>5651</v>
      </c>
    </row>
    <row r="52" spans="1:27" hidden="1" x14ac:dyDescent="0.3">
      <c r="A52" t="s">
        <v>5196</v>
      </c>
      <c r="B52" t="s">
        <v>1913</v>
      </c>
      <c r="C52" t="s">
        <v>1914</v>
      </c>
      <c r="D52" t="s">
        <v>369</v>
      </c>
      <c r="E52" t="s">
        <v>1179</v>
      </c>
      <c r="F52">
        <v>16</v>
      </c>
      <c r="G52">
        <f t="shared" si="1"/>
        <v>96</v>
      </c>
      <c r="H52">
        <v>21</v>
      </c>
      <c r="I52">
        <f t="shared" si="2"/>
        <v>105</v>
      </c>
      <c r="J52">
        <v>15</v>
      </c>
      <c r="K52">
        <f t="shared" si="3"/>
        <v>75</v>
      </c>
      <c r="L52">
        <v>16</v>
      </c>
      <c r="M52">
        <f t="shared" si="4"/>
        <v>112</v>
      </c>
      <c r="N52">
        <v>23</v>
      </c>
      <c r="O52">
        <f t="shared" si="5"/>
        <v>161</v>
      </c>
      <c r="P52">
        <v>23</v>
      </c>
      <c r="Q52">
        <f t="shared" si="6"/>
        <v>161</v>
      </c>
      <c r="R52">
        <v>114</v>
      </c>
      <c r="S52">
        <f t="shared" si="10"/>
        <v>710</v>
      </c>
      <c r="T52">
        <f t="shared" si="8"/>
        <v>23.666666666666668</v>
      </c>
      <c r="U52">
        <f t="shared" si="9"/>
        <v>24</v>
      </c>
      <c r="V52" s="18">
        <f t="shared" si="11"/>
        <v>0.14199999999999999</v>
      </c>
      <c r="W52">
        <v>20.518675300000002</v>
      </c>
      <c r="X52">
        <v>-99.356209399999997</v>
      </c>
      <c r="Y52">
        <v>462862.01790253894</v>
      </c>
      <c r="Z52">
        <v>2268920.0650327886</v>
      </c>
      <c r="AA52" s="15" t="s">
        <v>5651</v>
      </c>
    </row>
    <row r="53" spans="1:27" hidden="1" x14ac:dyDescent="0.3">
      <c r="A53" t="s">
        <v>5196</v>
      </c>
      <c r="B53" t="s">
        <v>1915</v>
      </c>
      <c r="C53" t="s">
        <v>1916</v>
      </c>
      <c r="D53" t="s">
        <v>369</v>
      </c>
      <c r="E53" t="s">
        <v>5224</v>
      </c>
      <c r="F53">
        <v>12</v>
      </c>
      <c r="G53">
        <f t="shared" si="1"/>
        <v>72</v>
      </c>
      <c r="H53">
        <v>10</v>
      </c>
      <c r="I53">
        <f t="shared" si="2"/>
        <v>50</v>
      </c>
      <c r="J53">
        <v>15</v>
      </c>
      <c r="K53">
        <f t="shared" si="3"/>
        <v>75</v>
      </c>
      <c r="L53">
        <v>10</v>
      </c>
      <c r="M53">
        <f t="shared" si="4"/>
        <v>70</v>
      </c>
      <c r="N53">
        <v>14</v>
      </c>
      <c r="O53">
        <f t="shared" si="5"/>
        <v>98</v>
      </c>
      <c r="P53">
        <v>10</v>
      </c>
      <c r="Q53">
        <f t="shared" si="6"/>
        <v>70</v>
      </c>
      <c r="R53">
        <v>71</v>
      </c>
      <c r="S53">
        <f t="shared" si="10"/>
        <v>435</v>
      </c>
      <c r="T53">
        <f t="shared" si="8"/>
        <v>14.5</v>
      </c>
      <c r="U53">
        <f t="shared" si="9"/>
        <v>15</v>
      </c>
      <c r="V53" s="18">
        <f t="shared" si="11"/>
        <v>8.6999999999999994E-2</v>
      </c>
      <c r="W53">
        <v>20.548589499999999</v>
      </c>
      <c r="X53">
        <v>-99.289250100000004</v>
      </c>
      <c r="Y53">
        <v>469849.0299045053</v>
      </c>
      <c r="Z53">
        <v>2272216.8207237297</v>
      </c>
      <c r="AA53" s="15" t="s">
        <v>5651</v>
      </c>
    </row>
    <row r="54" spans="1:27" hidden="1" x14ac:dyDescent="0.3">
      <c r="A54" t="s">
        <v>5196</v>
      </c>
      <c r="B54" t="s">
        <v>1917</v>
      </c>
      <c r="C54" t="s">
        <v>1918</v>
      </c>
      <c r="D54" t="s">
        <v>369</v>
      </c>
      <c r="E54" t="s">
        <v>1919</v>
      </c>
      <c r="F54">
        <v>5</v>
      </c>
      <c r="G54">
        <f t="shared" si="1"/>
        <v>30</v>
      </c>
      <c r="H54">
        <v>5</v>
      </c>
      <c r="I54">
        <f t="shared" si="2"/>
        <v>25</v>
      </c>
      <c r="J54">
        <v>6</v>
      </c>
      <c r="K54">
        <f t="shared" si="3"/>
        <v>30</v>
      </c>
      <c r="L54">
        <v>9</v>
      </c>
      <c r="M54">
        <f t="shared" si="4"/>
        <v>63</v>
      </c>
      <c r="N54">
        <v>4</v>
      </c>
      <c r="O54">
        <f t="shared" si="5"/>
        <v>28</v>
      </c>
      <c r="P54">
        <v>8</v>
      </c>
      <c r="Q54">
        <f t="shared" si="6"/>
        <v>56</v>
      </c>
      <c r="R54">
        <v>37</v>
      </c>
      <c r="S54">
        <f t="shared" si="10"/>
        <v>232</v>
      </c>
      <c r="T54">
        <f t="shared" si="8"/>
        <v>7.7333333333333334</v>
      </c>
      <c r="U54">
        <f t="shared" si="9"/>
        <v>8</v>
      </c>
      <c r="V54" s="18">
        <f t="shared" si="11"/>
        <v>4.6399999999999997E-2</v>
      </c>
      <c r="W54">
        <v>20.504261199999998</v>
      </c>
      <c r="X54">
        <v>-99.295191599999995</v>
      </c>
      <c r="Y54">
        <v>469220.83095022704</v>
      </c>
      <c r="Z54">
        <v>2267312.2157542827</v>
      </c>
      <c r="AA54" s="15" t="s">
        <v>5651</v>
      </c>
    </row>
    <row r="55" spans="1:27" hidden="1" x14ac:dyDescent="0.3">
      <c r="A55" t="s">
        <v>5196</v>
      </c>
      <c r="B55" t="s">
        <v>1920</v>
      </c>
      <c r="C55" t="s">
        <v>280</v>
      </c>
      <c r="D55" t="s">
        <v>369</v>
      </c>
      <c r="E55" t="s">
        <v>537</v>
      </c>
      <c r="F55">
        <v>44</v>
      </c>
      <c r="G55">
        <f t="shared" si="1"/>
        <v>264</v>
      </c>
      <c r="H55">
        <v>36</v>
      </c>
      <c r="I55">
        <f t="shared" si="2"/>
        <v>180</v>
      </c>
      <c r="J55">
        <v>36</v>
      </c>
      <c r="K55">
        <f t="shared" si="3"/>
        <v>180</v>
      </c>
      <c r="L55">
        <v>30</v>
      </c>
      <c r="M55">
        <f t="shared" si="4"/>
        <v>210</v>
      </c>
      <c r="N55">
        <v>42</v>
      </c>
      <c r="O55">
        <f t="shared" si="5"/>
        <v>294</v>
      </c>
      <c r="P55">
        <v>32</v>
      </c>
      <c r="Q55">
        <f t="shared" si="6"/>
        <v>224</v>
      </c>
      <c r="R55">
        <v>220</v>
      </c>
      <c r="S55">
        <f t="shared" si="10"/>
        <v>1352</v>
      </c>
      <c r="T55">
        <f t="shared" si="8"/>
        <v>45.06666666666667</v>
      </c>
      <c r="U55">
        <f t="shared" si="9"/>
        <v>46</v>
      </c>
      <c r="V55" s="18">
        <f t="shared" si="11"/>
        <v>0.27039999999999997</v>
      </c>
      <c r="W55">
        <v>20.487223799999999</v>
      </c>
      <c r="X55">
        <v>-99.306483499999999</v>
      </c>
      <c r="Y55">
        <v>468039.9022908241</v>
      </c>
      <c r="Z55">
        <v>2265428.8954548375</v>
      </c>
      <c r="AA55" s="15" t="s">
        <v>5650</v>
      </c>
    </row>
    <row r="56" spans="1:27" hidden="1" x14ac:dyDescent="0.3">
      <c r="A56" t="s">
        <v>5196</v>
      </c>
      <c r="B56" t="s">
        <v>1921</v>
      </c>
      <c r="C56" t="s">
        <v>266</v>
      </c>
      <c r="D56" t="s">
        <v>369</v>
      </c>
      <c r="E56" t="s">
        <v>1922</v>
      </c>
      <c r="F56">
        <v>7</v>
      </c>
      <c r="G56">
        <f t="shared" si="1"/>
        <v>42</v>
      </c>
      <c r="H56">
        <v>10</v>
      </c>
      <c r="I56">
        <f t="shared" si="2"/>
        <v>50</v>
      </c>
      <c r="J56">
        <v>6</v>
      </c>
      <c r="K56">
        <f t="shared" si="3"/>
        <v>30</v>
      </c>
      <c r="L56">
        <v>7</v>
      </c>
      <c r="M56">
        <f t="shared" si="4"/>
        <v>49</v>
      </c>
      <c r="N56">
        <v>4</v>
      </c>
      <c r="O56">
        <f t="shared" si="5"/>
        <v>28</v>
      </c>
      <c r="P56">
        <v>10</v>
      </c>
      <c r="Q56">
        <f t="shared" si="6"/>
        <v>70</v>
      </c>
      <c r="R56">
        <v>44</v>
      </c>
      <c r="S56">
        <f t="shared" si="10"/>
        <v>269</v>
      </c>
      <c r="T56">
        <f t="shared" si="8"/>
        <v>8.9666666666666668</v>
      </c>
      <c r="U56">
        <f t="shared" si="9"/>
        <v>9</v>
      </c>
      <c r="V56" s="18">
        <f t="shared" si="11"/>
        <v>5.3800000000000001E-2</v>
      </c>
      <c r="W56">
        <v>20.531322299999999</v>
      </c>
      <c r="X56">
        <v>-99.313214799999997</v>
      </c>
      <c r="Y56">
        <v>467347.30431316496</v>
      </c>
      <c r="Z56">
        <v>2270310.5029086629</v>
      </c>
      <c r="AA56" s="15" t="s">
        <v>5650</v>
      </c>
    </row>
    <row r="57" spans="1:27" hidden="1" x14ac:dyDescent="0.3">
      <c r="A57" t="s">
        <v>5196</v>
      </c>
      <c r="B57" t="s">
        <v>1923</v>
      </c>
      <c r="C57" t="s">
        <v>1924</v>
      </c>
      <c r="D57" t="s">
        <v>369</v>
      </c>
      <c r="E57" t="s">
        <v>746</v>
      </c>
      <c r="F57">
        <v>6</v>
      </c>
      <c r="G57">
        <f t="shared" si="1"/>
        <v>36</v>
      </c>
      <c r="H57">
        <v>9</v>
      </c>
      <c r="I57">
        <f t="shared" si="2"/>
        <v>45</v>
      </c>
      <c r="J57">
        <v>2</v>
      </c>
      <c r="K57">
        <f t="shared" si="3"/>
        <v>10</v>
      </c>
      <c r="L57">
        <v>8</v>
      </c>
      <c r="M57">
        <f t="shared" si="4"/>
        <v>56</v>
      </c>
      <c r="N57">
        <v>5</v>
      </c>
      <c r="O57">
        <f t="shared" si="5"/>
        <v>35</v>
      </c>
      <c r="P57">
        <v>3</v>
      </c>
      <c r="Q57">
        <f t="shared" si="6"/>
        <v>21</v>
      </c>
      <c r="R57">
        <v>33</v>
      </c>
      <c r="S57">
        <f t="shared" si="10"/>
        <v>203</v>
      </c>
      <c r="T57">
        <f t="shared" si="8"/>
        <v>6.7666666666666666</v>
      </c>
      <c r="U57">
        <f t="shared" si="9"/>
        <v>7</v>
      </c>
      <c r="V57" s="18">
        <f t="shared" si="11"/>
        <v>4.0599999999999997E-2</v>
      </c>
      <c r="W57">
        <v>20.504261199999998</v>
      </c>
      <c r="X57">
        <v>-99.295191599999995</v>
      </c>
      <c r="Y57">
        <v>469220.83095022704</v>
      </c>
      <c r="Z57">
        <v>2267312.2157542827</v>
      </c>
      <c r="AA57" s="15" t="s">
        <v>5650</v>
      </c>
    </row>
    <row r="58" spans="1:27" hidden="1" x14ac:dyDescent="0.3">
      <c r="A58" t="s">
        <v>5196</v>
      </c>
      <c r="B58" t="s">
        <v>1927</v>
      </c>
      <c r="C58" t="s">
        <v>489</v>
      </c>
      <c r="D58" t="s">
        <v>369</v>
      </c>
      <c r="E58" t="s">
        <v>1178</v>
      </c>
      <c r="F58">
        <v>6</v>
      </c>
      <c r="G58">
        <f t="shared" si="1"/>
        <v>36</v>
      </c>
      <c r="H58">
        <v>6</v>
      </c>
      <c r="I58">
        <f t="shared" si="2"/>
        <v>30</v>
      </c>
      <c r="J58">
        <v>4</v>
      </c>
      <c r="K58">
        <f t="shared" si="3"/>
        <v>20</v>
      </c>
      <c r="L58">
        <v>3</v>
      </c>
      <c r="M58">
        <f t="shared" si="4"/>
        <v>21</v>
      </c>
      <c r="N58">
        <v>6</v>
      </c>
      <c r="O58">
        <f t="shared" si="5"/>
        <v>42</v>
      </c>
      <c r="P58">
        <v>12</v>
      </c>
      <c r="Q58">
        <f t="shared" si="6"/>
        <v>84</v>
      </c>
      <c r="R58">
        <v>37</v>
      </c>
      <c r="S58">
        <f t="shared" si="10"/>
        <v>233</v>
      </c>
      <c r="T58">
        <f t="shared" si="8"/>
        <v>7.7666666666666666</v>
      </c>
      <c r="U58">
        <f t="shared" si="9"/>
        <v>8</v>
      </c>
      <c r="V58" s="18">
        <f t="shared" si="11"/>
        <v>4.6600000000000003E-2</v>
      </c>
      <c r="W58">
        <v>20.5436111</v>
      </c>
      <c r="X58">
        <v>-99.392222099999998</v>
      </c>
      <c r="Y58">
        <v>459113.95827587973</v>
      </c>
      <c r="Z58">
        <v>2271688.2726968909</v>
      </c>
      <c r="AA58" s="15" t="s">
        <v>5651</v>
      </c>
    </row>
    <row r="59" spans="1:27" hidden="1" x14ac:dyDescent="0.3">
      <c r="A59" t="s">
        <v>5196</v>
      </c>
      <c r="B59" t="s">
        <v>1929</v>
      </c>
      <c r="C59" t="s">
        <v>1930</v>
      </c>
      <c r="D59" t="s">
        <v>369</v>
      </c>
      <c r="E59" t="s">
        <v>5368</v>
      </c>
      <c r="F59">
        <v>4</v>
      </c>
      <c r="G59">
        <f t="shared" si="1"/>
        <v>24</v>
      </c>
      <c r="H59">
        <v>5</v>
      </c>
      <c r="I59">
        <f t="shared" si="2"/>
        <v>25</v>
      </c>
      <c r="J59">
        <v>3</v>
      </c>
      <c r="K59">
        <f t="shared" si="3"/>
        <v>15</v>
      </c>
      <c r="L59">
        <v>4</v>
      </c>
      <c r="M59">
        <f t="shared" si="4"/>
        <v>28</v>
      </c>
      <c r="N59">
        <v>1</v>
      </c>
      <c r="O59">
        <f t="shared" si="5"/>
        <v>7</v>
      </c>
      <c r="P59">
        <v>1</v>
      </c>
      <c r="Q59">
        <f t="shared" si="6"/>
        <v>7</v>
      </c>
      <c r="R59">
        <v>18</v>
      </c>
      <c r="S59">
        <f t="shared" si="10"/>
        <v>106</v>
      </c>
      <c r="T59">
        <f t="shared" si="8"/>
        <v>3.5333333333333332</v>
      </c>
      <c r="U59">
        <f t="shared" si="9"/>
        <v>4</v>
      </c>
      <c r="V59" s="18">
        <f t="shared" si="11"/>
        <v>2.12E-2</v>
      </c>
      <c r="W59">
        <v>20.557921199999999</v>
      </c>
      <c r="X59">
        <v>-99.337854199999995</v>
      </c>
      <c r="Y59">
        <v>464784.71248161758</v>
      </c>
      <c r="Z59">
        <v>2273259.2775380546</v>
      </c>
      <c r="AA59" s="15" t="s">
        <v>5651</v>
      </c>
    </row>
    <row r="60" spans="1:27" hidden="1" x14ac:dyDescent="0.3">
      <c r="A60" t="s">
        <v>5196</v>
      </c>
      <c r="B60" t="s">
        <v>1931</v>
      </c>
      <c r="C60" t="s">
        <v>892</v>
      </c>
      <c r="D60" t="s">
        <v>369</v>
      </c>
      <c r="E60" t="s">
        <v>5218</v>
      </c>
      <c r="F60">
        <v>24</v>
      </c>
      <c r="G60">
        <f t="shared" si="1"/>
        <v>144</v>
      </c>
      <c r="H60">
        <v>17</v>
      </c>
      <c r="I60">
        <f t="shared" si="2"/>
        <v>85</v>
      </c>
      <c r="J60">
        <v>28</v>
      </c>
      <c r="K60">
        <f t="shared" si="3"/>
        <v>140</v>
      </c>
      <c r="L60">
        <v>32</v>
      </c>
      <c r="M60">
        <f t="shared" si="4"/>
        <v>224</v>
      </c>
      <c r="N60">
        <v>37</v>
      </c>
      <c r="O60">
        <f t="shared" si="5"/>
        <v>259</v>
      </c>
      <c r="P60">
        <v>31</v>
      </c>
      <c r="Q60">
        <f t="shared" si="6"/>
        <v>217</v>
      </c>
      <c r="R60">
        <v>169</v>
      </c>
      <c r="S60">
        <f t="shared" si="10"/>
        <v>1069</v>
      </c>
      <c r="T60">
        <f t="shared" si="8"/>
        <v>35.633333333333333</v>
      </c>
      <c r="U60">
        <f t="shared" si="9"/>
        <v>36</v>
      </c>
      <c r="V60" s="18">
        <f t="shared" si="11"/>
        <v>0.21379999999999999</v>
      </c>
      <c r="W60">
        <v>20.518675300000002</v>
      </c>
      <c r="X60">
        <v>-99.356209399999997</v>
      </c>
      <c r="Y60">
        <v>462862.01790253894</v>
      </c>
      <c r="Z60">
        <v>2268920.0650327886</v>
      </c>
      <c r="AA60" s="15" t="s">
        <v>5650</v>
      </c>
    </row>
    <row r="61" spans="1:27" hidden="1" x14ac:dyDescent="0.3">
      <c r="A61" t="s">
        <v>5196</v>
      </c>
      <c r="B61" t="s">
        <v>1932</v>
      </c>
      <c r="C61" t="s">
        <v>1087</v>
      </c>
      <c r="D61" t="s">
        <v>315</v>
      </c>
      <c r="E61" t="s">
        <v>315</v>
      </c>
      <c r="F61">
        <v>76</v>
      </c>
      <c r="G61">
        <f t="shared" si="1"/>
        <v>456</v>
      </c>
      <c r="H61">
        <v>78</v>
      </c>
      <c r="I61">
        <f t="shared" si="2"/>
        <v>390</v>
      </c>
      <c r="J61">
        <v>92</v>
      </c>
      <c r="K61">
        <f t="shared" si="3"/>
        <v>460</v>
      </c>
      <c r="L61">
        <v>93</v>
      </c>
      <c r="M61">
        <f t="shared" si="4"/>
        <v>651</v>
      </c>
      <c r="N61">
        <v>82</v>
      </c>
      <c r="O61">
        <f t="shared" si="5"/>
        <v>574</v>
      </c>
      <c r="P61">
        <v>107</v>
      </c>
      <c r="Q61">
        <f t="shared" si="6"/>
        <v>749</v>
      </c>
      <c r="R61">
        <v>528</v>
      </c>
      <c r="S61">
        <f t="shared" si="10"/>
        <v>3280</v>
      </c>
      <c r="T61">
        <f t="shared" si="8"/>
        <v>109.33333333333333</v>
      </c>
      <c r="U61">
        <f t="shared" si="9"/>
        <v>110</v>
      </c>
      <c r="V61" s="18">
        <f t="shared" si="11"/>
        <v>0.65600000000000003</v>
      </c>
      <c r="W61">
        <v>20.534635600000001</v>
      </c>
      <c r="X61">
        <v>-99.634155699999994</v>
      </c>
      <c r="Y61">
        <v>433889.81021653686</v>
      </c>
      <c r="Z61">
        <v>2270774.209708855</v>
      </c>
      <c r="AA61" s="15" t="s">
        <v>5652</v>
      </c>
    </row>
    <row r="62" spans="1:27" hidden="1" x14ac:dyDescent="0.3">
      <c r="A62" t="s">
        <v>5196</v>
      </c>
      <c r="B62" t="s">
        <v>1933</v>
      </c>
      <c r="C62" t="s">
        <v>1934</v>
      </c>
      <c r="D62" t="s">
        <v>315</v>
      </c>
      <c r="E62" t="s">
        <v>690</v>
      </c>
      <c r="F62">
        <v>8</v>
      </c>
      <c r="G62">
        <f t="shared" si="1"/>
        <v>48</v>
      </c>
      <c r="H62">
        <v>10</v>
      </c>
      <c r="I62">
        <f t="shared" si="2"/>
        <v>50</v>
      </c>
      <c r="J62">
        <v>12</v>
      </c>
      <c r="K62">
        <f t="shared" si="3"/>
        <v>60</v>
      </c>
      <c r="L62">
        <v>18</v>
      </c>
      <c r="M62">
        <f t="shared" si="4"/>
        <v>126</v>
      </c>
      <c r="N62">
        <v>22</v>
      </c>
      <c r="O62">
        <f t="shared" si="5"/>
        <v>154</v>
      </c>
      <c r="P62">
        <v>17</v>
      </c>
      <c r="Q62">
        <f t="shared" si="6"/>
        <v>119</v>
      </c>
      <c r="R62">
        <v>87</v>
      </c>
      <c r="S62">
        <f t="shared" si="10"/>
        <v>557</v>
      </c>
      <c r="T62">
        <f t="shared" si="8"/>
        <v>18.566666666666666</v>
      </c>
      <c r="U62">
        <f t="shared" si="9"/>
        <v>19</v>
      </c>
      <c r="V62" s="18">
        <f t="shared" si="11"/>
        <v>0.1114</v>
      </c>
      <c r="W62">
        <v>20.4879642</v>
      </c>
      <c r="X62">
        <v>-99.723370000000003</v>
      </c>
      <c r="Y62">
        <v>424566.09251192224</v>
      </c>
      <c r="Z62">
        <v>2265647.5902092108</v>
      </c>
      <c r="AA62" s="15" t="s">
        <v>5653</v>
      </c>
    </row>
    <row r="63" spans="1:27" hidden="1" x14ac:dyDescent="0.3">
      <c r="A63" t="s">
        <v>5196</v>
      </c>
      <c r="B63" t="s">
        <v>1935</v>
      </c>
      <c r="C63" t="s">
        <v>289</v>
      </c>
      <c r="D63" t="s">
        <v>315</v>
      </c>
      <c r="E63" t="s">
        <v>5421</v>
      </c>
      <c r="F63">
        <v>6</v>
      </c>
      <c r="G63">
        <f t="shared" si="1"/>
        <v>36</v>
      </c>
      <c r="H63">
        <v>11</v>
      </c>
      <c r="I63">
        <f t="shared" si="2"/>
        <v>55</v>
      </c>
      <c r="J63">
        <v>9</v>
      </c>
      <c r="K63">
        <f t="shared" si="3"/>
        <v>45</v>
      </c>
      <c r="L63">
        <v>11</v>
      </c>
      <c r="M63">
        <f t="shared" si="4"/>
        <v>77</v>
      </c>
      <c r="N63">
        <v>9</v>
      </c>
      <c r="O63">
        <f t="shared" si="5"/>
        <v>63</v>
      </c>
      <c r="P63">
        <v>7</v>
      </c>
      <c r="Q63">
        <f t="shared" si="6"/>
        <v>49</v>
      </c>
      <c r="R63">
        <v>53</v>
      </c>
      <c r="S63">
        <f t="shared" si="10"/>
        <v>325</v>
      </c>
      <c r="T63">
        <f t="shared" si="8"/>
        <v>10.833333333333334</v>
      </c>
      <c r="U63">
        <f t="shared" si="9"/>
        <v>11</v>
      </c>
      <c r="V63" s="18">
        <f t="shared" si="11"/>
        <v>6.5000000000000002E-2</v>
      </c>
      <c r="W63">
        <v>20.585201699999999</v>
      </c>
      <c r="X63">
        <v>-99.581128300000003</v>
      </c>
      <c r="Y63">
        <v>439437.95595039101</v>
      </c>
      <c r="Z63">
        <v>2276349.8641664237</v>
      </c>
      <c r="AA63" s="15" t="s">
        <v>5652</v>
      </c>
    </row>
    <row r="64" spans="1:27" hidden="1" x14ac:dyDescent="0.3">
      <c r="A64" t="s">
        <v>5196</v>
      </c>
      <c r="B64" t="s">
        <v>1936</v>
      </c>
      <c r="C64" t="s">
        <v>277</v>
      </c>
      <c r="D64" t="s">
        <v>315</v>
      </c>
      <c r="E64" t="s">
        <v>512</v>
      </c>
      <c r="F64">
        <v>39</v>
      </c>
      <c r="G64">
        <f t="shared" si="1"/>
        <v>234</v>
      </c>
      <c r="H64">
        <v>43</v>
      </c>
      <c r="I64">
        <f t="shared" si="2"/>
        <v>215</v>
      </c>
      <c r="J64">
        <v>37</v>
      </c>
      <c r="K64">
        <f t="shared" si="3"/>
        <v>185</v>
      </c>
      <c r="L64">
        <v>34</v>
      </c>
      <c r="M64">
        <f t="shared" si="4"/>
        <v>238</v>
      </c>
      <c r="N64">
        <v>41</v>
      </c>
      <c r="O64">
        <f t="shared" si="5"/>
        <v>287</v>
      </c>
      <c r="P64">
        <v>40</v>
      </c>
      <c r="Q64">
        <f t="shared" si="6"/>
        <v>280</v>
      </c>
      <c r="R64">
        <v>234</v>
      </c>
      <c r="S64">
        <f t="shared" si="10"/>
        <v>1439</v>
      </c>
      <c r="T64">
        <f t="shared" si="8"/>
        <v>47.966666666666669</v>
      </c>
      <c r="U64">
        <f t="shared" si="9"/>
        <v>48</v>
      </c>
      <c r="V64" s="18">
        <f t="shared" si="11"/>
        <v>0.2878</v>
      </c>
      <c r="W64">
        <v>20.516388800000001</v>
      </c>
      <c r="X64">
        <v>-99.665833399999997</v>
      </c>
      <c r="Y64">
        <v>430579.09820974612</v>
      </c>
      <c r="Z64">
        <v>2268767.9365949151</v>
      </c>
      <c r="AA64" s="15" t="s">
        <v>5653</v>
      </c>
    </row>
    <row r="65" spans="1:27" hidden="1" x14ac:dyDescent="0.3">
      <c r="A65" t="s">
        <v>5196</v>
      </c>
      <c r="B65" t="s">
        <v>1937</v>
      </c>
      <c r="C65" t="s">
        <v>289</v>
      </c>
      <c r="D65" t="s">
        <v>315</v>
      </c>
      <c r="E65" t="s">
        <v>5422</v>
      </c>
      <c r="F65">
        <v>8</v>
      </c>
      <c r="G65">
        <f t="shared" si="1"/>
        <v>48</v>
      </c>
      <c r="H65">
        <v>10</v>
      </c>
      <c r="I65">
        <f t="shared" si="2"/>
        <v>50</v>
      </c>
      <c r="J65">
        <v>7</v>
      </c>
      <c r="K65">
        <f t="shared" si="3"/>
        <v>35</v>
      </c>
      <c r="L65">
        <v>6</v>
      </c>
      <c r="M65">
        <f t="shared" si="4"/>
        <v>42</v>
      </c>
      <c r="N65">
        <v>7</v>
      </c>
      <c r="O65">
        <f t="shared" si="5"/>
        <v>49</v>
      </c>
      <c r="P65">
        <v>5</v>
      </c>
      <c r="Q65">
        <f t="shared" si="6"/>
        <v>35</v>
      </c>
      <c r="R65">
        <v>43</v>
      </c>
      <c r="S65">
        <f t="shared" si="10"/>
        <v>259</v>
      </c>
      <c r="T65">
        <f t="shared" si="8"/>
        <v>8.6333333333333329</v>
      </c>
      <c r="U65">
        <f t="shared" si="9"/>
        <v>9</v>
      </c>
      <c r="V65" s="18">
        <f t="shared" si="11"/>
        <v>5.1799999999999999E-2</v>
      </c>
      <c r="W65">
        <v>20.486058199999999</v>
      </c>
      <c r="X65">
        <v>-99.647132799999994</v>
      </c>
      <c r="Y65">
        <v>432515.63911606453</v>
      </c>
      <c r="Z65">
        <v>2265403.3676992408</v>
      </c>
      <c r="AA65" s="15" t="s">
        <v>5653</v>
      </c>
    </row>
    <row r="66" spans="1:27" hidden="1" x14ac:dyDescent="0.3">
      <c r="A66" t="s">
        <v>5196</v>
      </c>
      <c r="B66" t="s">
        <v>1938</v>
      </c>
      <c r="C66" t="s">
        <v>378</v>
      </c>
      <c r="D66" t="s">
        <v>315</v>
      </c>
      <c r="E66" t="s">
        <v>467</v>
      </c>
      <c r="F66">
        <v>19</v>
      </c>
      <c r="G66">
        <f t="shared" si="1"/>
        <v>114</v>
      </c>
      <c r="H66">
        <v>12</v>
      </c>
      <c r="I66">
        <f t="shared" si="2"/>
        <v>60</v>
      </c>
      <c r="J66">
        <v>24</v>
      </c>
      <c r="K66">
        <f t="shared" si="3"/>
        <v>120</v>
      </c>
      <c r="L66">
        <v>20</v>
      </c>
      <c r="M66">
        <f t="shared" si="4"/>
        <v>140</v>
      </c>
      <c r="N66">
        <v>30</v>
      </c>
      <c r="O66">
        <f t="shared" si="5"/>
        <v>210</v>
      </c>
      <c r="P66">
        <v>13</v>
      </c>
      <c r="Q66">
        <f t="shared" si="6"/>
        <v>91</v>
      </c>
      <c r="R66">
        <v>118</v>
      </c>
      <c r="S66">
        <f t="shared" si="10"/>
        <v>735</v>
      </c>
      <c r="T66">
        <f t="shared" si="8"/>
        <v>24.5</v>
      </c>
      <c r="U66">
        <f t="shared" si="9"/>
        <v>25</v>
      </c>
      <c r="V66" s="18">
        <f t="shared" si="11"/>
        <v>0.14699999999999999</v>
      </c>
      <c r="W66">
        <v>20.546676000000001</v>
      </c>
      <c r="X66">
        <v>-99.707133799999994</v>
      </c>
      <c r="Y66">
        <v>426287.39832460909</v>
      </c>
      <c r="Z66">
        <v>2272137.998641666</v>
      </c>
      <c r="AA66" s="15" t="s">
        <v>5643</v>
      </c>
    </row>
    <row r="67" spans="1:27" hidden="1" x14ac:dyDescent="0.3">
      <c r="A67" t="s">
        <v>5196</v>
      </c>
      <c r="B67" t="s">
        <v>1939</v>
      </c>
      <c r="C67" t="s">
        <v>340</v>
      </c>
      <c r="D67" t="s">
        <v>315</v>
      </c>
      <c r="E67" t="s">
        <v>316</v>
      </c>
      <c r="F67">
        <v>38</v>
      </c>
      <c r="G67">
        <f t="shared" ref="G67:G130" si="12">F67*6</f>
        <v>228</v>
      </c>
      <c r="H67">
        <v>42</v>
      </c>
      <c r="I67">
        <f t="shared" ref="I67:I130" si="13">H67*5</f>
        <v>210</v>
      </c>
      <c r="J67">
        <v>48</v>
      </c>
      <c r="K67">
        <f t="shared" ref="K67:K130" si="14">J67*5</f>
        <v>240</v>
      </c>
      <c r="L67">
        <v>43</v>
      </c>
      <c r="M67">
        <f t="shared" ref="M67:M130" si="15">L67*7</f>
        <v>301</v>
      </c>
      <c r="N67">
        <v>51</v>
      </c>
      <c r="O67">
        <f t="shared" ref="O67:O130" si="16">N67*7</f>
        <v>357</v>
      </c>
      <c r="P67">
        <v>48</v>
      </c>
      <c r="Q67">
        <f t="shared" ref="Q67:Q130" si="17">P67*7</f>
        <v>336</v>
      </c>
      <c r="R67">
        <v>270</v>
      </c>
      <c r="S67">
        <f t="shared" ref="S67:S130" si="18">G67+I67+K67+M67+O67+Q67</f>
        <v>1672</v>
      </c>
      <c r="T67">
        <f t="shared" ref="T67:T130" si="19">S67/30</f>
        <v>55.733333333333334</v>
      </c>
      <c r="U67">
        <f t="shared" ref="U67:U130" si="20">ROUNDUP(T67,0)</f>
        <v>56</v>
      </c>
      <c r="V67" s="18">
        <f t="shared" si="11"/>
        <v>0.33439999999999998</v>
      </c>
      <c r="W67">
        <v>20.5451853</v>
      </c>
      <c r="X67">
        <v>-99.687578799999997</v>
      </c>
      <c r="Y67">
        <v>428325.21890298836</v>
      </c>
      <c r="Z67">
        <v>2271964.3100926522</v>
      </c>
      <c r="AA67" s="15" t="s">
        <v>5643</v>
      </c>
    </row>
    <row r="68" spans="1:27" hidden="1" x14ac:dyDescent="0.3">
      <c r="A68" t="s">
        <v>5196</v>
      </c>
      <c r="B68" t="s">
        <v>1942</v>
      </c>
      <c r="C68" t="s">
        <v>1548</v>
      </c>
      <c r="D68" t="s">
        <v>315</v>
      </c>
      <c r="E68" t="s">
        <v>5260</v>
      </c>
      <c r="F68">
        <v>67</v>
      </c>
      <c r="G68">
        <f t="shared" si="12"/>
        <v>402</v>
      </c>
      <c r="H68">
        <v>56</v>
      </c>
      <c r="I68">
        <f t="shared" si="13"/>
        <v>280</v>
      </c>
      <c r="J68">
        <v>59</v>
      </c>
      <c r="K68">
        <f t="shared" si="14"/>
        <v>295</v>
      </c>
      <c r="L68">
        <v>61</v>
      </c>
      <c r="M68">
        <f t="shared" si="15"/>
        <v>427</v>
      </c>
      <c r="N68">
        <v>61</v>
      </c>
      <c r="O68">
        <f t="shared" si="16"/>
        <v>427</v>
      </c>
      <c r="P68">
        <v>60</v>
      </c>
      <c r="Q68">
        <f t="shared" si="17"/>
        <v>420</v>
      </c>
      <c r="R68">
        <v>364</v>
      </c>
      <c r="S68">
        <f t="shared" si="18"/>
        <v>2251</v>
      </c>
      <c r="T68">
        <f t="shared" si="19"/>
        <v>75.033333333333331</v>
      </c>
      <c r="U68">
        <f t="shared" si="20"/>
        <v>76</v>
      </c>
      <c r="V68" s="18">
        <f t="shared" si="11"/>
        <v>0.45019999999999999</v>
      </c>
      <c r="W68">
        <v>20.523196299999999</v>
      </c>
      <c r="X68">
        <v>-99.689135199999996</v>
      </c>
      <c r="Y68">
        <v>428152.70272704889</v>
      </c>
      <c r="Z68">
        <v>2269531.4095451618</v>
      </c>
      <c r="AA68" s="15" t="s">
        <v>5653</v>
      </c>
    </row>
    <row r="69" spans="1:27" hidden="1" x14ac:dyDescent="0.3">
      <c r="A69" t="s">
        <v>5196</v>
      </c>
      <c r="B69" t="s">
        <v>1943</v>
      </c>
      <c r="C69" t="s">
        <v>339</v>
      </c>
      <c r="D69" t="s">
        <v>315</v>
      </c>
      <c r="E69" t="s">
        <v>5423</v>
      </c>
      <c r="F69">
        <v>11</v>
      </c>
      <c r="G69">
        <f t="shared" si="12"/>
        <v>66</v>
      </c>
      <c r="H69">
        <v>12</v>
      </c>
      <c r="I69">
        <f t="shared" si="13"/>
        <v>60</v>
      </c>
      <c r="J69">
        <v>15</v>
      </c>
      <c r="K69">
        <f t="shared" si="14"/>
        <v>75</v>
      </c>
      <c r="L69">
        <v>9</v>
      </c>
      <c r="M69">
        <f t="shared" si="15"/>
        <v>63</v>
      </c>
      <c r="N69">
        <v>12</v>
      </c>
      <c r="O69">
        <f t="shared" si="16"/>
        <v>84</v>
      </c>
      <c r="P69">
        <v>10</v>
      </c>
      <c r="Q69">
        <f t="shared" si="17"/>
        <v>70</v>
      </c>
      <c r="R69">
        <v>69</v>
      </c>
      <c r="S69">
        <f t="shared" si="18"/>
        <v>418</v>
      </c>
      <c r="T69">
        <f t="shared" si="19"/>
        <v>13.933333333333334</v>
      </c>
      <c r="U69">
        <f t="shared" si="20"/>
        <v>14</v>
      </c>
      <c r="V69" s="18">
        <f t="shared" si="11"/>
        <v>8.3599999999999994E-2</v>
      </c>
      <c r="W69">
        <v>20.5315084</v>
      </c>
      <c r="X69">
        <v>-99.632743099999999</v>
      </c>
      <c r="Y69">
        <v>434035.73647332808</v>
      </c>
      <c r="Z69">
        <v>2270427.5455534346</v>
      </c>
      <c r="AA69" s="15" t="s">
        <v>5652</v>
      </c>
    </row>
    <row r="70" spans="1:27" hidden="1" x14ac:dyDescent="0.3">
      <c r="A70" t="s">
        <v>5196</v>
      </c>
      <c r="B70" t="s">
        <v>1944</v>
      </c>
      <c r="C70" t="s">
        <v>536</v>
      </c>
      <c r="D70" t="s">
        <v>315</v>
      </c>
      <c r="E70" t="s">
        <v>1945</v>
      </c>
      <c r="F70">
        <v>1</v>
      </c>
      <c r="G70">
        <f t="shared" si="12"/>
        <v>6</v>
      </c>
      <c r="H70">
        <v>5</v>
      </c>
      <c r="I70">
        <f t="shared" si="13"/>
        <v>25</v>
      </c>
      <c r="J70">
        <v>7</v>
      </c>
      <c r="K70">
        <f t="shared" si="14"/>
        <v>35</v>
      </c>
      <c r="L70">
        <v>6</v>
      </c>
      <c r="M70">
        <f t="shared" si="15"/>
        <v>42</v>
      </c>
      <c r="N70">
        <v>6</v>
      </c>
      <c r="O70">
        <f t="shared" si="16"/>
        <v>42</v>
      </c>
      <c r="P70">
        <v>6</v>
      </c>
      <c r="Q70">
        <f t="shared" si="17"/>
        <v>42</v>
      </c>
      <c r="R70">
        <v>31</v>
      </c>
      <c r="S70">
        <f t="shared" si="18"/>
        <v>192</v>
      </c>
      <c r="T70">
        <f t="shared" si="19"/>
        <v>6.4</v>
      </c>
      <c r="U70">
        <f t="shared" si="20"/>
        <v>7</v>
      </c>
      <c r="V70" s="18">
        <f t="shared" si="11"/>
        <v>3.8399999999999997E-2</v>
      </c>
      <c r="W70">
        <v>20.5303571</v>
      </c>
      <c r="X70">
        <v>-99.493665899999996</v>
      </c>
      <c r="Y70">
        <v>448534.63511706941</v>
      </c>
      <c r="Z70">
        <v>2270250.1431250065</v>
      </c>
      <c r="AA70" s="15" t="s">
        <v>5652</v>
      </c>
    </row>
    <row r="71" spans="1:27" hidden="1" x14ac:dyDescent="0.3">
      <c r="A71" t="s">
        <v>5196</v>
      </c>
      <c r="B71" t="s">
        <v>1946</v>
      </c>
      <c r="C71" t="s">
        <v>1947</v>
      </c>
      <c r="D71" t="s">
        <v>315</v>
      </c>
      <c r="E71" t="s">
        <v>452</v>
      </c>
      <c r="F71">
        <v>13</v>
      </c>
      <c r="G71">
        <f t="shared" si="12"/>
        <v>78</v>
      </c>
      <c r="H71">
        <v>18</v>
      </c>
      <c r="I71">
        <f t="shared" si="13"/>
        <v>90</v>
      </c>
      <c r="J71">
        <v>24</v>
      </c>
      <c r="K71">
        <f t="shared" si="14"/>
        <v>120</v>
      </c>
      <c r="L71">
        <v>28</v>
      </c>
      <c r="M71">
        <f t="shared" si="15"/>
        <v>196</v>
      </c>
      <c r="N71">
        <v>26</v>
      </c>
      <c r="O71">
        <f t="shared" si="16"/>
        <v>182</v>
      </c>
      <c r="P71">
        <v>32</v>
      </c>
      <c r="Q71">
        <f t="shared" si="17"/>
        <v>224</v>
      </c>
      <c r="R71">
        <v>141</v>
      </c>
      <c r="S71">
        <f t="shared" si="18"/>
        <v>890</v>
      </c>
      <c r="T71">
        <f t="shared" si="19"/>
        <v>29.666666666666668</v>
      </c>
      <c r="U71">
        <f t="shared" si="20"/>
        <v>30</v>
      </c>
      <c r="V71" s="18">
        <f t="shared" si="11"/>
        <v>0.17799999999999999</v>
      </c>
      <c r="W71">
        <v>20.532569500000001</v>
      </c>
      <c r="X71">
        <v>-99.719087099999996</v>
      </c>
      <c r="Y71">
        <v>425034.44563484797</v>
      </c>
      <c r="Z71">
        <v>2270582.227337094</v>
      </c>
      <c r="AA71" s="15" t="s">
        <v>5643</v>
      </c>
    </row>
    <row r="72" spans="1:27" hidden="1" x14ac:dyDescent="0.3">
      <c r="A72" t="s">
        <v>5196</v>
      </c>
      <c r="B72" t="s">
        <v>1948</v>
      </c>
      <c r="C72" t="s">
        <v>1949</v>
      </c>
      <c r="D72" t="s">
        <v>315</v>
      </c>
      <c r="E72" t="s">
        <v>533</v>
      </c>
      <c r="F72">
        <v>29</v>
      </c>
      <c r="G72">
        <f t="shared" si="12"/>
        <v>174</v>
      </c>
      <c r="H72">
        <v>42</v>
      </c>
      <c r="I72">
        <f t="shared" si="13"/>
        <v>210</v>
      </c>
      <c r="J72">
        <v>34</v>
      </c>
      <c r="K72">
        <f t="shared" si="14"/>
        <v>170</v>
      </c>
      <c r="L72">
        <v>45</v>
      </c>
      <c r="M72">
        <f t="shared" si="15"/>
        <v>315</v>
      </c>
      <c r="N72">
        <v>36</v>
      </c>
      <c r="O72">
        <f t="shared" si="16"/>
        <v>252</v>
      </c>
      <c r="P72">
        <v>23</v>
      </c>
      <c r="Q72">
        <f t="shared" si="17"/>
        <v>161</v>
      </c>
      <c r="R72">
        <v>209</v>
      </c>
      <c r="S72">
        <f t="shared" si="18"/>
        <v>1282</v>
      </c>
      <c r="T72">
        <f t="shared" si="19"/>
        <v>42.733333333333334</v>
      </c>
      <c r="U72">
        <f t="shared" si="20"/>
        <v>43</v>
      </c>
      <c r="V72" s="18">
        <f t="shared" si="11"/>
        <v>0.25640000000000002</v>
      </c>
      <c r="W72">
        <v>20.5187326</v>
      </c>
      <c r="X72">
        <v>-99.885058599999994</v>
      </c>
      <c r="Y72">
        <v>407722.50762884266</v>
      </c>
      <c r="Z72">
        <v>2269135.770985811</v>
      </c>
      <c r="AA72" s="15" t="s">
        <v>5643</v>
      </c>
    </row>
    <row r="73" spans="1:27" hidden="1" x14ac:dyDescent="0.3">
      <c r="A73" t="s">
        <v>5196</v>
      </c>
      <c r="B73" t="s">
        <v>1950</v>
      </c>
      <c r="C73" t="s">
        <v>378</v>
      </c>
      <c r="D73" t="s">
        <v>315</v>
      </c>
      <c r="E73" t="s">
        <v>5261</v>
      </c>
      <c r="F73">
        <v>25</v>
      </c>
      <c r="G73">
        <f t="shared" si="12"/>
        <v>150</v>
      </c>
      <c r="H73">
        <v>24</v>
      </c>
      <c r="I73">
        <f t="shared" si="13"/>
        <v>120</v>
      </c>
      <c r="J73">
        <v>23</v>
      </c>
      <c r="K73">
        <f t="shared" si="14"/>
        <v>115</v>
      </c>
      <c r="L73">
        <v>22</v>
      </c>
      <c r="M73">
        <f t="shared" si="15"/>
        <v>154</v>
      </c>
      <c r="N73">
        <v>22</v>
      </c>
      <c r="O73">
        <f t="shared" si="16"/>
        <v>154</v>
      </c>
      <c r="P73">
        <v>24</v>
      </c>
      <c r="Q73">
        <f t="shared" si="17"/>
        <v>168</v>
      </c>
      <c r="R73">
        <v>140</v>
      </c>
      <c r="S73">
        <f t="shared" si="18"/>
        <v>861</v>
      </c>
      <c r="T73">
        <f t="shared" si="19"/>
        <v>28.7</v>
      </c>
      <c r="U73">
        <f t="shared" si="20"/>
        <v>29</v>
      </c>
      <c r="V73" s="18">
        <f t="shared" si="11"/>
        <v>0.17219999999999999</v>
      </c>
      <c r="W73">
        <v>20.5069233</v>
      </c>
      <c r="X73">
        <v>-99.777146299999998</v>
      </c>
      <c r="Y73">
        <v>418967.94838249788</v>
      </c>
      <c r="Z73">
        <v>2267771.5744952802</v>
      </c>
      <c r="AA73" s="15" t="s">
        <v>5643</v>
      </c>
    </row>
    <row r="74" spans="1:27" hidden="1" x14ac:dyDescent="0.3">
      <c r="A74" t="s">
        <v>5196</v>
      </c>
      <c r="B74" t="s">
        <v>1951</v>
      </c>
      <c r="C74" t="s">
        <v>266</v>
      </c>
      <c r="D74" t="s">
        <v>315</v>
      </c>
      <c r="E74" t="s">
        <v>715</v>
      </c>
      <c r="F74">
        <v>15</v>
      </c>
      <c r="G74">
        <f t="shared" si="12"/>
        <v>90</v>
      </c>
      <c r="H74">
        <v>14</v>
      </c>
      <c r="I74">
        <f t="shared" si="13"/>
        <v>70</v>
      </c>
      <c r="J74">
        <v>13</v>
      </c>
      <c r="K74">
        <f t="shared" si="14"/>
        <v>65</v>
      </c>
      <c r="L74">
        <v>7</v>
      </c>
      <c r="M74">
        <f t="shared" si="15"/>
        <v>49</v>
      </c>
      <c r="N74">
        <v>12</v>
      </c>
      <c r="O74">
        <f t="shared" si="16"/>
        <v>84</v>
      </c>
      <c r="P74">
        <v>11</v>
      </c>
      <c r="Q74">
        <f t="shared" si="17"/>
        <v>77</v>
      </c>
      <c r="R74">
        <v>72</v>
      </c>
      <c r="S74">
        <f t="shared" si="18"/>
        <v>435</v>
      </c>
      <c r="T74">
        <f t="shared" si="19"/>
        <v>14.5</v>
      </c>
      <c r="U74">
        <f t="shared" si="20"/>
        <v>15</v>
      </c>
      <c r="V74" s="18">
        <f t="shared" si="11"/>
        <v>8.6999999999999994E-2</v>
      </c>
      <c r="W74">
        <v>20.481388899999999</v>
      </c>
      <c r="X74">
        <v>-99.623055500000007</v>
      </c>
      <c r="Y74">
        <v>435024.58043620898</v>
      </c>
      <c r="Z74">
        <v>2264876.8701700899</v>
      </c>
      <c r="AA74" s="15" t="s">
        <v>5653</v>
      </c>
    </row>
    <row r="75" spans="1:27" hidden="1" x14ac:dyDescent="0.3">
      <c r="A75" t="s">
        <v>5196</v>
      </c>
      <c r="B75" t="s">
        <v>1952</v>
      </c>
      <c r="C75" t="s">
        <v>266</v>
      </c>
      <c r="D75" t="s">
        <v>315</v>
      </c>
      <c r="E75" t="s">
        <v>5217</v>
      </c>
      <c r="F75">
        <v>13</v>
      </c>
      <c r="G75">
        <f t="shared" si="12"/>
        <v>78</v>
      </c>
      <c r="H75">
        <v>11</v>
      </c>
      <c r="I75">
        <f t="shared" si="13"/>
        <v>55</v>
      </c>
      <c r="J75">
        <v>11</v>
      </c>
      <c r="K75">
        <f t="shared" si="14"/>
        <v>55</v>
      </c>
      <c r="L75">
        <v>17</v>
      </c>
      <c r="M75">
        <f t="shared" si="15"/>
        <v>119</v>
      </c>
      <c r="N75">
        <v>12</v>
      </c>
      <c r="O75">
        <f t="shared" si="16"/>
        <v>84</v>
      </c>
      <c r="P75">
        <v>11</v>
      </c>
      <c r="Q75">
        <f t="shared" si="17"/>
        <v>77</v>
      </c>
      <c r="R75">
        <v>75</v>
      </c>
      <c r="S75">
        <f t="shared" si="18"/>
        <v>468</v>
      </c>
      <c r="T75">
        <f t="shared" si="19"/>
        <v>15.6</v>
      </c>
      <c r="U75">
        <f t="shared" si="20"/>
        <v>16</v>
      </c>
      <c r="V75" s="18">
        <f t="shared" si="11"/>
        <v>9.3600000000000003E-2</v>
      </c>
      <c r="W75">
        <v>20.580833200000001</v>
      </c>
      <c r="X75">
        <v>-99.667500000000004</v>
      </c>
      <c r="Y75">
        <v>430434.49619361327</v>
      </c>
      <c r="Z75">
        <v>2275900.8763139923</v>
      </c>
      <c r="AA75" s="15" t="s">
        <v>5652</v>
      </c>
    </row>
    <row r="76" spans="1:27" hidden="1" x14ac:dyDescent="0.3">
      <c r="A76" t="s">
        <v>5196</v>
      </c>
      <c r="B76" t="s">
        <v>2112</v>
      </c>
      <c r="C76" t="s">
        <v>220</v>
      </c>
      <c r="D76" t="s">
        <v>477</v>
      </c>
      <c r="E76" t="s">
        <v>2113</v>
      </c>
      <c r="F76">
        <v>3</v>
      </c>
      <c r="G76">
        <f t="shared" si="12"/>
        <v>18</v>
      </c>
      <c r="H76">
        <v>1</v>
      </c>
      <c r="I76">
        <f t="shared" si="13"/>
        <v>5</v>
      </c>
      <c r="J76">
        <v>4</v>
      </c>
      <c r="K76">
        <f t="shared" si="14"/>
        <v>20</v>
      </c>
      <c r="L76">
        <v>5</v>
      </c>
      <c r="M76">
        <f t="shared" si="15"/>
        <v>35</v>
      </c>
      <c r="N76">
        <v>5</v>
      </c>
      <c r="O76">
        <f t="shared" si="16"/>
        <v>35</v>
      </c>
      <c r="P76">
        <v>3</v>
      </c>
      <c r="Q76">
        <f t="shared" si="17"/>
        <v>21</v>
      </c>
      <c r="R76">
        <v>21</v>
      </c>
      <c r="S76">
        <f t="shared" si="18"/>
        <v>134</v>
      </c>
      <c r="T76">
        <f t="shared" si="19"/>
        <v>4.4666666666666668</v>
      </c>
      <c r="U76">
        <f t="shared" si="20"/>
        <v>5</v>
      </c>
      <c r="V76" s="18">
        <f t="shared" si="11"/>
        <v>2.6800000000000001E-2</v>
      </c>
      <c r="W76">
        <v>20.801652099999998</v>
      </c>
      <c r="X76">
        <v>-98.958065599999998</v>
      </c>
      <c r="Y76">
        <v>504363.92432108923</v>
      </c>
      <c r="Z76">
        <v>2300196.7447471628</v>
      </c>
      <c r="AA76" s="15" t="s">
        <v>5641</v>
      </c>
    </row>
    <row r="77" spans="1:27" hidden="1" x14ac:dyDescent="0.3">
      <c r="A77" t="s">
        <v>5196</v>
      </c>
      <c r="B77" t="s">
        <v>2128</v>
      </c>
      <c r="C77" t="s">
        <v>598</v>
      </c>
      <c r="D77" t="s">
        <v>477</v>
      </c>
      <c r="E77" t="s">
        <v>2129</v>
      </c>
      <c r="F77">
        <v>0</v>
      </c>
      <c r="G77">
        <f t="shared" si="12"/>
        <v>0</v>
      </c>
      <c r="H77">
        <v>1</v>
      </c>
      <c r="I77">
        <f t="shared" si="13"/>
        <v>5</v>
      </c>
      <c r="J77">
        <v>2</v>
      </c>
      <c r="K77">
        <f t="shared" si="14"/>
        <v>10</v>
      </c>
      <c r="L77">
        <v>4</v>
      </c>
      <c r="M77">
        <f t="shared" si="15"/>
        <v>28</v>
      </c>
      <c r="N77">
        <v>4</v>
      </c>
      <c r="O77">
        <f t="shared" si="16"/>
        <v>28</v>
      </c>
      <c r="P77">
        <v>1</v>
      </c>
      <c r="Q77">
        <f t="shared" si="17"/>
        <v>7</v>
      </c>
      <c r="R77">
        <v>12</v>
      </c>
      <c r="S77">
        <f t="shared" si="18"/>
        <v>78</v>
      </c>
      <c r="T77">
        <f t="shared" si="19"/>
        <v>2.6</v>
      </c>
      <c r="U77">
        <f t="shared" si="20"/>
        <v>3</v>
      </c>
      <c r="V77" s="18">
        <f t="shared" si="11"/>
        <v>1.5599999999999999E-2</v>
      </c>
      <c r="W77">
        <v>20.813699632776299</v>
      </c>
      <c r="X77">
        <v>-99.004315731768997</v>
      </c>
      <c r="Y77">
        <v>499550.91691937466</v>
      </c>
      <c r="Z77">
        <v>2301529.4871021318</v>
      </c>
      <c r="AA77" s="15" t="s">
        <v>5641</v>
      </c>
    </row>
    <row r="78" spans="1:27" hidden="1" x14ac:dyDescent="0.3">
      <c r="A78" t="s">
        <v>5196</v>
      </c>
      <c r="B78" t="s">
        <v>2131</v>
      </c>
      <c r="C78" t="s">
        <v>591</v>
      </c>
      <c r="D78" t="s">
        <v>477</v>
      </c>
      <c r="E78" t="s">
        <v>2132</v>
      </c>
      <c r="F78">
        <v>1</v>
      </c>
      <c r="G78">
        <f t="shared" si="12"/>
        <v>6</v>
      </c>
      <c r="H78">
        <v>2</v>
      </c>
      <c r="I78">
        <f t="shared" si="13"/>
        <v>10</v>
      </c>
      <c r="J78">
        <v>1</v>
      </c>
      <c r="K78">
        <f t="shared" si="14"/>
        <v>5</v>
      </c>
      <c r="L78">
        <v>4</v>
      </c>
      <c r="M78">
        <f t="shared" si="15"/>
        <v>28</v>
      </c>
      <c r="N78">
        <v>0</v>
      </c>
      <c r="O78">
        <f t="shared" si="16"/>
        <v>0</v>
      </c>
      <c r="P78">
        <v>2</v>
      </c>
      <c r="Q78">
        <f t="shared" si="17"/>
        <v>14</v>
      </c>
      <c r="R78">
        <v>10</v>
      </c>
      <c r="S78">
        <f t="shared" si="18"/>
        <v>63</v>
      </c>
      <c r="T78">
        <f t="shared" si="19"/>
        <v>2.1</v>
      </c>
      <c r="U78">
        <f t="shared" si="20"/>
        <v>3</v>
      </c>
      <c r="V78" s="18">
        <f t="shared" si="11"/>
        <v>1.26E-2</v>
      </c>
      <c r="W78">
        <v>20.788888799999999</v>
      </c>
      <c r="X78">
        <v>-99.064722200000006</v>
      </c>
      <c r="Y78">
        <v>493264.08475667826</v>
      </c>
      <c r="Z78">
        <v>2298785.0123462421</v>
      </c>
      <c r="AA78" s="15" t="s">
        <v>5641</v>
      </c>
    </row>
    <row r="79" spans="1:27" hidden="1" x14ac:dyDescent="0.3">
      <c r="A79" t="s">
        <v>5196</v>
      </c>
      <c r="B79" t="s">
        <v>2134</v>
      </c>
      <c r="C79" t="s">
        <v>376</v>
      </c>
      <c r="D79" t="s">
        <v>477</v>
      </c>
      <c r="E79" t="s">
        <v>5431</v>
      </c>
      <c r="F79">
        <v>2</v>
      </c>
      <c r="G79">
        <f t="shared" si="12"/>
        <v>12</v>
      </c>
      <c r="H79">
        <v>3</v>
      </c>
      <c r="I79">
        <f t="shared" si="13"/>
        <v>15</v>
      </c>
      <c r="J79">
        <v>3</v>
      </c>
      <c r="K79">
        <f t="shared" si="14"/>
        <v>15</v>
      </c>
      <c r="L79">
        <v>10</v>
      </c>
      <c r="M79">
        <f t="shared" si="15"/>
        <v>70</v>
      </c>
      <c r="N79">
        <v>7</v>
      </c>
      <c r="O79">
        <f t="shared" si="16"/>
        <v>49</v>
      </c>
      <c r="P79">
        <v>5</v>
      </c>
      <c r="Q79">
        <f t="shared" si="17"/>
        <v>35</v>
      </c>
      <c r="R79">
        <v>30</v>
      </c>
      <c r="S79">
        <f t="shared" si="18"/>
        <v>196</v>
      </c>
      <c r="T79">
        <f t="shared" si="19"/>
        <v>6.5333333333333332</v>
      </c>
      <c r="U79">
        <f t="shared" si="20"/>
        <v>7</v>
      </c>
      <c r="V79" s="18">
        <f t="shared" si="11"/>
        <v>3.9199999999999999E-2</v>
      </c>
      <c r="W79">
        <v>20.8011111</v>
      </c>
      <c r="X79">
        <v>-99.002499900000004</v>
      </c>
      <c r="Y79">
        <v>499739.84574519424</v>
      </c>
      <c r="Z79">
        <v>2300136.3070645393</v>
      </c>
      <c r="AA79" s="15" t="s">
        <v>5641</v>
      </c>
    </row>
    <row r="80" spans="1:27" hidden="1" x14ac:dyDescent="0.3">
      <c r="A80" t="s">
        <v>5196</v>
      </c>
      <c r="B80" t="s">
        <v>2166</v>
      </c>
      <c r="C80" t="s">
        <v>955</v>
      </c>
      <c r="D80" t="s">
        <v>315</v>
      </c>
      <c r="E80" t="s">
        <v>2167</v>
      </c>
      <c r="F80">
        <v>6</v>
      </c>
      <c r="G80">
        <f t="shared" si="12"/>
        <v>36</v>
      </c>
      <c r="H80">
        <v>3</v>
      </c>
      <c r="I80">
        <f t="shared" si="13"/>
        <v>15</v>
      </c>
      <c r="J80">
        <v>4</v>
      </c>
      <c r="K80">
        <f t="shared" si="14"/>
        <v>20</v>
      </c>
      <c r="L80">
        <v>6</v>
      </c>
      <c r="M80">
        <f t="shared" si="15"/>
        <v>42</v>
      </c>
      <c r="N80">
        <v>6</v>
      </c>
      <c r="O80">
        <f t="shared" si="16"/>
        <v>42</v>
      </c>
      <c r="P80">
        <v>7</v>
      </c>
      <c r="Q80">
        <f t="shared" si="17"/>
        <v>49</v>
      </c>
      <c r="R80">
        <v>32</v>
      </c>
      <c r="S80">
        <f t="shared" si="18"/>
        <v>204</v>
      </c>
      <c r="T80">
        <f t="shared" si="19"/>
        <v>6.8</v>
      </c>
      <c r="U80">
        <f t="shared" si="20"/>
        <v>7</v>
      </c>
      <c r="V80" s="18">
        <f t="shared" si="11"/>
        <v>4.0800000000000003E-2</v>
      </c>
      <c r="W80">
        <v>20.6045652</v>
      </c>
      <c r="X80">
        <v>-99.585082999999997</v>
      </c>
      <c r="Y80">
        <v>439033.50566972379</v>
      </c>
      <c r="Z80">
        <v>2278494.3341710707</v>
      </c>
      <c r="AA80" s="15" t="s">
        <v>5652</v>
      </c>
    </row>
    <row r="81" spans="1:27" hidden="1" x14ac:dyDescent="0.3">
      <c r="A81" t="s">
        <v>5196</v>
      </c>
      <c r="B81" t="s">
        <v>2181</v>
      </c>
      <c r="C81" t="s">
        <v>2182</v>
      </c>
      <c r="D81" t="s">
        <v>405</v>
      </c>
      <c r="E81" t="s">
        <v>5433</v>
      </c>
      <c r="F81">
        <v>4</v>
      </c>
      <c r="G81">
        <f t="shared" si="12"/>
        <v>24</v>
      </c>
      <c r="H81">
        <v>5</v>
      </c>
      <c r="I81">
        <f t="shared" si="13"/>
        <v>25</v>
      </c>
      <c r="J81">
        <v>5</v>
      </c>
      <c r="K81">
        <f t="shared" si="14"/>
        <v>25</v>
      </c>
      <c r="L81">
        <v>7</v>
      </c>
      <c r="M81">
        <f t="shared" si="15"/>
        <v>49</v>
      </c>
      <c r="N81">
        <v>6</v>
      </c>
      <c r="O81">
        <f t="shared" si="16"/>
        <v>42</v>
      </c>
      <c r="P81">
        <v>9</v>
      </c>
      <c r="Q81">
        <f t="shared" si="17"/>
        <v>63</v>
      </c>
      <c r="R81">
        <v>36</v>
      </c>
      <c r="S81">
        <f t="shared" si="18"/>
        <v>228</v>
      </c>
      <c r="T81">
        <f t="shared" si="19"/>
        <v>7.6</v>
      </c>
      <c r="U81">
        <f t="shared" si="20"/>
        <v>8</v>
      </c>
      <c r="V81" s="18">
        <f t="shared" si="11"/>
        <v>4.5600000000000002E-2</v>
      </c>
      <c r="W81">
        <v>20.2414524</v>
      </c>
      <c r="X81">
        <v>-99.588976599999995</v>
      </c>
      <c r="Y81">
        <v>438483.62365770194</v>
      </c>
      <c r="Z81">
        <v>2238310.181117631</v>
      </c>
      <c r="AA81" s="15" t="s">
        <v>5645</v>
      </c>
    </row>
    <row r="82" spans="1:27" hidden="1" x14ac:dyDescent="0.3">
      <c r="A82" t="s">
        <v>5196</v>
      </c>
      <c r="B82" t="s">
        <v>2196</v>
      </c>
      <c r="C82" t="s">
        <v>265</v>
      </c>
      <c r="D82" t="s">
        <v>203</v>
      </c>
      <c r="E82" t="s">
        <v>203</v>
      </c>
      <c r="F82">
        <v>9</v>
      </c>
      <c r="G82">
        <f t="shared" si="12"/>
        <v>54</v>
      </c>
      <c r="H82">
        <v>18</v>
      </c>
      <c r="I82">
        <f t="shared" si="13"/>
        <v>90</v>
      </c>
      <c r="J82">
        <v>17</v>
      </c>
      <c r="K82">
        <f t="shared" si="14"/>
        <v>85</v>
      </c>
      <c r="L82">
        <v>11</v>
      </c>
      <c r="M82">
        <f t="shared" si="15"/>
        <v>77</v>
      </c>
      <c r="N82">
        <v>15</v>
      </c>
      <c r="O82">
        <f t="shared" si="16"/>
        <v>105</v>
      </c>
      <c r="P82">
        <v>20</v>
      </c>
      <c r="Q82">
        <f t="shared" si="17"/>
        <v>140</v>
      </c>
      <c r="R82">
        <v>90</v>
      </c>
      <c r="S82">
        <f t="shared" si="18"/>
        <v>551</v>
      </c>
      <c r="T82">
        <f t="shared" si="19"/>
        <v>18.366666666666667</v>
      </c>
      <c r="U82">
        <f t="shared" si="20"/>
        <v>19</v>
      </c>
      <c r="V82" s="18">
        <f t="shared" si="11"/>
        <v>0.11020000000000001</v>
      </c>
      <c r="W82">
        <v>20.483141199999999</v>
      </c>
      <c r="X82">
        <v>-99.217117400000006</v>
      </c>
      <c r="Y82">
        <v>477358.44042592123</v>
      </c>
      <c r="Z82">
        <v>2264962.1838284987</v>
      </c>
      <c r="AA82" s="15" t="s">
        <v>5613</v>
      </c>
    </row>
    <row r="83" spans="1:27" hidden="1" x14ac:dyDescent="0.3">
      <c r="A83" t="s">
        <v>5196</v>
      </c>
      <c r="B83" t="s">
        <v>2255</v>
      </c>
      <c r="C83" t="s">
        <v>340</v>
      </c>
      <c r="D83" t="s">
        <v>209</v>
      </c>
      <c r="E83" t="s">
        <v>2256</v>
      </c>
      <c r="F83">
        <v>5</v>
      </c>
      <c r="G83">
        <f t="shared" si="12"/>
        <v>30</v>
      </c>
      <c r="H83">
        <v>1</v>
      </c>
      <c r="I83">
        <f t="shared" si="13"/>
        <v>5</v>
      </c>
      <c r="J83">
        <v>2</v>
      </c>
      <c r="K83">
        <f t="shared" si="14"/>
        <v>10</v>
      </c>
      <c r="L83">
        <v>1</v>
      </c>
      <c r="M83">
        <f t="shared" si="15"/>
        <v>7</v>
      </c>
      <c r="N83">
        <v>2</v>
      </c>
      <c r="O83">
        <f t="shared" si="16"/>
        <v>14</v>
      </c>
      <c r="P83">
        <v>3</v>
      </c>
      <c r="Q83">
        <f t="shared" si="17"/>
        <v>21</v>
      </c>
      <c r="R83">
        <v>14</v>
      </c>
      <c r="S83">
        <f t="shared" si="18"/>
        <v>87</v>
      </c>
      <c r="T83">
        <f t="shared" si="19"/>
        <v>2.9</v>
      </c>
      <c r="U83">
        <f t="shared" si="20"/>
        <v>3</v>
      </c>
      <c r="V83" s="18">
        <f t="shared" si="11"/>
        <v>1.7399999999999999E-2</v>
      </c>
      <c r="W83">
        <v>20.418073</v>
      </c>
      <c r="X83">
        <v>-99.560390200000001</v>
      </c>
      <c r="Y83">
        <v>441535.86052593403</v>
      </c>
      <c r="Z83">
        <v>2257846.1019091578</v>
      </c>
      <c r="AA83" s="15" t="s">
        <v>5654</v>
      </c>
    </row>
    <row r="84" spans="1:27" hidden="1" x14ac:dyDescent="0.3">
      <c r="A84" t="s">
        <v>5196</v>
      </c>
      <c r="B84" t="s">
        <v>2257</v>
      </c>
      <c r="C84" t="s">
        <v>411</v>
      </c>
      <c r="D84" t="s">
        <v>315</v>
      </c>
      <c r="E84" t="s">
        <v>2258</v>
      </c>
      <c r="F84">
        <v>6</v>
      </c>
      <c r="G84">
        <f t="shared" si="12"/>
        <v>36</v>
      </c>
      <c r="H84">
        <v>5</v>
      </c>
      <c r="I84">
        <f t="shared" si="13"/>
        <v>25</v>
      </c>
      <c r="J84">
        <v>7</v>
      </c>
      <c r="K84">
        <f t="shared" si="14"/>
        <v>35</v>
      </c>
      <c r="L84">
        <v>9</v>
      </c>
      <c r="M84">
        <f t="shared" si="15"/>
        <v>63</v>
      </c>
      <c r="N84">
        <v>3</v>
      </c>
      <c r="O84">
        <f t="shared" si="16"/>
        <v>21</v>
      </c>
      <c r="P84">
        <v>2</v>
      </c>
      <c r="Q84">
        <f t="shared" si="17"/>
        <v>14</v>
      </c>
      <c r="R84">
        <v>32</v>
      </c>
      <c r="S84">
        <f t="shared" si="18"/>
        <v>194</v>
      </c>
      <c r="T84">
        <f t="shared" si="19"/>
        <v>6.4666666666666668</v>
      </c>
      <c r="U84">
        <f t="shared" si="20"/>
        <v>7</v>
      </c>
      <c r="V84" s="18">
        <f t="shared" si="11"/>
        <v>3.8800000000000001E-2</v>
      </c>
      <c r="W84">
        <v>20.5385949</v>
      </c>
      <c r="X84">
        <v>-99.579036700000003</v>
      </c>
      <c r="Y84">
        <v>439637.62795308442</v>
      </c>
      <c r="Z84">
        <v>2271191.0490944916</v>
      </c>
      <c r="AA84" s="15" t="s">
        <v>5643</v>
      </c>
    </row>
    <row r="85" spans="1:27" hidden="1" x14ac:dyDescent="0.3">
      <c r="A85" t="s">
        <v>5196</v>
      </c>
      <c r="B85" t="s">
        <v>2276</v>
      </c>
      <c r="C85" t="s">
        <v>2277</v>
      </c>
      <c r="D85" t="s">
        <v>209</v>
      </c>
      <c r="E85" t="s">
        <v>209</v>
      </c>
      <c r="F85">
        <v>62</v>
      </c>
      <c r="G85">
        <f t="shared" si="12"/>
        <v>372</v>
      </c>
      <c r="H85">
        <v>60</v>
      </c>
      <c r="I85">
        <f t="shared" si="13"/>
        <v>300</v>
      </c>
      <c r="J85">
        <v>77</v>
      </c>
      <c r="K85">
        <f t="shared" si="14"/>
        <v>385</v>
      </c>
      <c r="L85">
        <v>55</v>
      </c>
      <c r="M85">
        <f t="shared" si="15"/>
        <v>385</v>
      </c>
      <c r="N85">
        <v>67</v>
      </c>
      <c r="O85">
        <f t="shared" si="16"/>
        <v>469</v>
      </c>
      <c r="P85">
        <v>60</v>
      </c>
      <c r="Q85">
        <f t="shared" si="17"/>
        <v>420</v>
      </c>
      <c r="R85">
        <v>381</v>
      </c>
      <c r="S85">
        <f t="shared" si="18"/>
        <v>2331</v>
      </c>
      <c r="T85">
        <f t="shared" si="19"/>
        <v>77.7</v>
      </c>
      <c r="U85">
        <f t="shared" si="20"/>
        <v>78</v>
      </c>
      <c r="V85" s="18">
        <f t="shared" si="11"/>
        <v>0.4662</v>
      </c>
      <c r="W85">
        <v>20.374387500000001</v>
      </c>
      <c r="X85">
        <v>-99.653827699999994</v>
      </c>
      <c r="Y85">
        <v>431768.22681832389</v>
      </c>
      <c r="Z85">
        <v>2253047.4440410971</v>
      </c>
      <c r="AA85" s="15" t="s">
        <v>5655</v>
      </c>
    </row>
    <row r="86" spans="1:27" hidden="1" x14ac:dyDescent="0.3">
      <c r="A86" t="s">
        <v>5196</v>
      </c>
      <c r="B86" t="s">
        <v>2367</v>
      </c>
      <c r="C86" t="s">
        <v>250</v>
      </c>
      <c r="D86" t="s">
        <v>203</v>
      </c>
      <c r="E86" t="s">
        <v>540</v>
      </c>
      <c r="F86">
        <v>33</v>
      </c>
      <c r="G86">
        <f t="shared" si="12"/>
        <v>198</v>
      </c>
      <c r="H86">
        <v>46</v>
      </c>
      <c r="I86">
        <f t="shared" si="13"/>
        <v>230</v>
      </c>
      <c r="J86">
        <v>39</v>
      </c>
      <c r="K86">
        <f t="shared" si="14"/>
        <v>195</v>
      </c>
      <c r="L86">
        <v>43</v>
      </c>
      <c r="M86">
        <f t="shared" si="15"/>
        <v>301</v>
      </c>
      <c r="N86">
        <v>41</v>
      </c>
      <c r="O86">
        <f t="shared" si="16"/>
        <v>287</v>
      </c>
      <c r="P86">
        <v>43</v>
      </c>
      <c r="Q86">
        <f t="shared" si="17"/>
        <v>301</v>
      </c>
      <c r="R86">
        <v>245</v>
      </c>
      <c r="S86">
        <f t="shared" si="18"/>
        <v>1512</v>
      </c>
      <c r="T86">
        <f t="shared" si="19"/>
        <v>50.4</v>
      </c>
      <c r="U86">
        <f t="shared" si="20"/>
        <v>51</v>
      </c>
      <c r="V86" s="18">
        <f t="shared" si="11"/>
        <v>0.3024</v>
      </c>
      <c r="W86">
        <v>20.488972199999999</v>
      </c>
      <c r="X86">
        <v>-99.193046499999994</v>
      </c>
      <c r="Y86">
        <v>479869.38424066338</v>
      </c>
      <c r="Z86">
        <v>2265604.3367321538</v>
      </c>
      <c r="AA86" s="15" t="s">
        <v>5642</v>
      </c>
    </row>
    <row r="87" spans="1:27" hidden="1" x14ac:dyDescent="0.3">
      <c r="A87" t="s">
        <v>5196</v>
      </c>
      <c r="B87" t="s">
        <v>2395</v>
      </c>
      <c r="C87" t="s">
        <v>263</v>
      </c>
      <c r="D87" t="s">
        <v>5165</v>
      </c>
      <c r="E87" t="s">
        <v>729</v>
      </c>
      <c r="F87">
        <v>17</v>
      </c>
      <c r="G87">
        <f t="shared" si="12"/>
        <v>102</v>
      </c>
      <c r="H87">
        <v>15</v>
      </c>
      <c r="I87">
        <f t="shared" si="13"/>
        <v>75</v>
      </c>
      <c r="J87">
        <v>8</v>
      </c>
      <c r="K87">
        <f t="shared" si="14"/>
        <v>40</v>
      </c>
      <c r="L87">
        <v>10</v>
      </c>
      <c r="M87">
        <f t="shared" si="15"/>
        <v>70</v>
      </c>
      <c r="N87">
        <v>15</v>
      </c>
      <c r="O87">
        <f t="shared" si="16"/>
        <v>105</v>
      </c>
      <c r="P87">
        <v>17</v>
      </c>
      <c r="Q87">
        <f t="shared" si="17"/>
        <v>119</v>
      </c>
      <c r="R87">
        <v>82</v>
      </c>
      <c r="S87">
        <f t="shared" si="18"/>
        <v>511</v>
      </c>
      <c r="T87">
        <f t="shared" si="19"/>
        <v>17.033333333333335</v>
      </c>
      <c r="U87">
        <f t="shared" si="20"/>
        <v>18</v>
      </c>
      <c r="V87" s="18">
        <f t="shared" si="11"/>
        <v>0.1022</v>
      </c>
      <c r="W87">
        <v>20.658516500000001</v>
      </c>
      <c r="X87">
        <v>-99.415884500000004</v>
      </c>
      <c r="Y87">
        <v>456679.7874005675</v>
      </c>
      <c r="Z87">
        <v>2284410.9355378547</v>
      </c>
      <c r="AA87" s="15" t="s">
        <v>5624</v>
      </c>
    </row>
    <row r="88" spans="1:27" hidden="1" x14ac:dyDescent="0.3">
      <c r="A88" t="s">
        <v>5196</v>
      </c>
      <c r="B88" t="s">
        <v>2396</v>
      </c>
      <c r="C88" t="s">
        <v>625</v>
      </c>
      <c r="D88" t="s">
        <v>5165</v>
      </c>
      <c r="E88" t="s">
        <v>5165</v>
      </c>
      <c r="F88">
        <v>85</v>
      </c>
      <c r="G88">
        <f t="shared" si="12"/>
        <v>510</v>
      </c>
      <c r="H88">
        <v>89</v>
      </c>
      <c r="I88">
        <f t="shared" si="13"/>
        <v>445</v>
      </c>
      <c r="J88">
        <v>94</v>
      </c>
      <c r="K88">
        <f t="shared" si="14"/>
        <v>470</v>
      </c>
      <c r="L88">
        <v>86</v>
      </c>
      <c r="M88">
        <f t="shared" si="15"/>
        <v>602</v>
      </c>
      <c r="N88">
        <v>81</v>
      </c>
      <c r="O88">
        <f t="shared" si="16"/>
        <v>567</v>
      </c>
      <c r="P88">
        <v>90</v>
      </c>
      <c r="Q88">
        <f t="shared" si="17"/>
        <v>630</v>
      </c>
      <c r="R88">
        <v>525</v>
      </c>
      <c r="S88">
        <f t="shared" si="18"/>
        <v>3224</v>
      </c>
      <c r="T88">
        <f t="shared" si="19"/>
        <v>107.46666666666667</v>
      </c>
      <c r="U88">
        <f t="shared" si="20"/>
        <v>108</v>
      </c>
      <c r="V88" s="18">
        <f t="shared" si="11"/>
        <v>0.64480000000000004</v>
      </c>
      <c r="W88">
        <v>20.7379201</v>
      </c>
      <c r="X88">
        <v>-99.382409300000006</v>
      </c>
      <c r="Y88">
        <v>460187.47098906862</v>
      </c>
      <c r="Z88">
        <v>2293190.017792278</v>
      </c>
      <c r="AA88" s="15" t="s">
        <v>5647</v>
      </c>
    </row>
    <row r="89" spans="1:27" hidden="1" x14ac:dyDescent="0.3">
      <c r="A89" t="s">
        <v>5196</v>
      </c>
      <c r="B89" t="s">
        <v>2398</v>
      </c>
      <c r="C89" t="s">
        <v>328</v>
      </c>
      <c r="D89" t="s">
        <v>5165</v>
      </c>
      <c r="E89" t="s">
        <v>5165</v>
      </c>
      <c r="F89">
        <v>42</v>
      </c>
      <c r="G89">
        <f t="shared" si="12"/>
        <v>252</v>
      </c>
      <c r="H89">
        <v>45</v>
      </c>
      <c r="I89">
        <f t="shared" si="13"/>
        <v>225</v>
      </c>
      <c r="J89">
        <v>53</v>
      </c>
      <c r="K89">
        <f t="shared" si="14"/>
        <v>265</v>
      </c>
      <c r="L89">
        <v>49</v>
      </c>
      <c r="M89">
        <f t="shared" si="15"/>
        <v>343</v>
      </c>
      <c r="N89">
        <v>65</v>
      </c>
      <c r="O89">
        <f t="shared" si="16"/>
        <v>455</v>
      </c>
      <c r="P89">
        <v>64</v>
      </c>
      <c r="Q89">
        <f t="shared" si="17"/>
        <v>448</v>
      </c>
      <c r="R89">
        <v>318</v>
      </c>
      <c r="S89">
        <f t="shared" si="18"/>
        <v>1988</v>
      </c>
      <c r="T89">
        <f t="shared" si="19"/>
        <v>66.266666666666666</v>
      </c>
      <c r="U89">
        <f t="shared" si="20"/>
        <v>67</v>
      </c>
      <c r="V89" s="18">
        <f t="shared" si="11"/>
        <v>0.39760000000000001</v>
      </c>
      <c r="W89">
        <v>20.7400038</v>
      </c>
      <c r="X89">
        <v>-99.382572100000004</v>
      </c>
      <c r="Y89">
        <v>460171.06699850061</v>
      </c>
      <c r="Z89">
        <v>2293420.6634954559</v>
      </c>
      <c r="AA89" s="15" t="s">
        <v>5656</v>
      </c>
    </row>
    <row r="90" spans="1:27" hidden="1" x14ac:dyDescent="0.3">
      <c r="A90" t="s">
        <v>5196</v>
      </c>
      <c r="B90" t="s">
        <v>2399</v>
      </c>
      <c r="C90" t="s">
        <v>2400</v>
      </c>
      <c r="D90" t="s">
        <v>5165</v>
      </c>
      <c r="E90" t="s">
        <v>2401</v>
      </c>
      <c r="F90">
        <v>0</v>
      </c>
      <c r="G90">
        <f t="shared" si="12"/>
        <v>0</v>
      </c>
      <c r="H90">
        <v>2</v>
      </c>
      <c r="I90">
        <f t="shared" si="13"/>
        <v>10</v>
      </c>
      <c r="J90">
        <v>1</v>
      </c>
      <c r="K90">
        <f t="shared" si="14"/>
        <v>5</v>
      </c>
      <c r="L90">
        <v>2</v>
      </c>
      <c r="M90">
        <f t="shared" si="15"/>
        <v>14</v>
      </c>
      <c r="N90">
        <v>7</v>
      </c>
      <c r="O90">
        <f t="shared" si="16"/>
        <v>49</v>
      </c>
      <c r="P90">
        <v>1</v>
      </c>
      <c r="Q90">
        <f t="shared" si="17"/>
        <v>7</v>
      </c>
      <c r="R90">
        <v>13</v>
      </c>
      <c r="S90">
        <f t="shared" si="18"/>
        <v>85</v>
      </c>
      <c r="T90">
        <f t="shared" si="19"/>
        <v>2.8333333333333335</v>
      </c>
      <c r="U90">
        <f t="shared" si="20"/>
        <v>3</v>
      </c>
      <c r="V90" s="18">
        <f t="shared" si="11"/>
        <v>1.7000000000000001E-2</v>
      </c>
      <c r="W90">
        <v>20.8753773</v>
      </c>
      <c r="X90">
        <v>-99.240005300000007</v>
      </c>
      <c r="Y90">
        <v>475035.83350666624</v>
      </c>
      <c r="Z90">
        <v>2308374.0248470875</v>
      </c>
      <c r="AA90" s="15" t="s">
        <v>5639</v>
      </c>
    </row>
    <row r="91" spans="1:27" hidden="1" x14ac:dyDescent="0.3">
      <c r="A91" t="s">
        <v>5196</v>
      </c>
      <c r="B91" t="s">
        <v>2402</v>
      </c>
      <c r="C91" t="s">
        <v>2403</v>
      </c>
      <c r="D91" t="s">
        <v>5165</v>
      </c>
      <c r="E91" t="s">
        <v>2404</v>
      </c>
      <c r="F91">
        <v>2</v>
      </c>
      <c r="G91">
        <f t="shared" si="12"/>
        <v>12</v>
      </c>
      <c r="H91">
        <v>0</v>
      </c>
      <c r="I91">
        <f t="shared" si="13"/>
        <v>0</v>
      </c>
      <c r="J91">
        <v>2</v>
      </c>
      <c r="K91">
        <f t="shared" si="14"/>
        <v>10</v>
      </c>
      <c r="L91">
        <v>3</v>
      </c>
      <c r="M91">
        <f t="shared" si="15"/>
        <v>21</v>
      </c>
      <c r="N91">
        <v>4</v>
      </c>
      <c r="O91">
        <f t="shared" si="16"/>
        <v>28</v>
      </c>
      <c r="P91">
        <v>3</v>
      </c>
      <c r="Q91">
        <f t="shared" si="17"/>
        <v>21</v>
      </c>
      <c r="R91">
        <v>14</v>
      </c>
      <c r="S91">
        <f t="shared" si="18"/>
        <v>92</v>
      </c>
      <c r="T91">
        <f t="shared" si="19"/>
        <v>3.0666666666666669</v>
      </c>
      <c r="U91">
        <f t="shared" si="20"/>
        <v>4</v>
      </c>
      <c r="V91" s="18">
        <f t="shared" si="11"/>
        <v>1.84E-2</v>
      </c>
      <c r="W91">
        <v>20.690902399999999</v>
      </c>
      <c r="X91">
        <v>-99.363146099999994</v>
      </c>
      <c r="Y91">
        <v>462181.31275948149</v>
      </c>
      <c r="Z91">
        <v>2287981.9142743922</v>
      </c>
      <c r="AA91" s="15" t="s">
        <v>5624</v>
      </c>
    </row>
    <row r="92" spans="1:27" hidden="1" x14ac:dyDescent="0.3">
      <c r="A92" t="s">
        <v>5196</v>
      </c>
      <c r="B92" t="s">
        <v>2405</v>
      </c>
      <c r="C92" t="s">
        <v>338</v>
      </c>
      <c r="D92" t="s">
        <v>5165</v>
      </c>
      <c r="E92" t="s">
        <v>2406</v>
      </c>
      <c r="F92">
        <v>9</v>
      </c>
      <c r="G92">
        <f t="shared" si="12"/>
        <v>54</v>
      </c>
      <c r="H92">
        <v>1</v>
      </c>
      <c r="I92">
        <f t="shared" si="13"/>
        <v>5</v>
      </c>
      <c r="J92">
        <v>9</v>
      </c>
      <c r="K92">
        <f t="shared" si="14"/>
        <v>45</v>
      </c>
      <c r="L92">
        <v>7</v>
      </c>
      <c r="M92">
        <f t="shared" si="15"/>
        <v>49</v>
      </c>
      <c r="N92">
        <v>3</v>
      </c>
      <c r="O92">
        <f t="shared" si="16"/>
        <v>21</v>
      </c>
      <c r="P92">
        <v>8</v>
      </c>
      <c r="Q92">
        <f t="shared" si="17"/>
        <v>56</v>
      </c>
      <c r="R92">
        <v>37</v>
      </c>
      <c r="S92">
        <f t="shared" si="18"/>
        <v>230</v>
      </c>
      <c r="T92">
        <f t="shared" si="19"/>
        <v>7.666666666666667</v>
      </c>
      <c r="U92">
        <f t="shared" si="20"/>
        <v>8</v>
      </c>
      <c r="V92" s="18">
        <f t="shared" si="11"/>
        <v>4.5999999999999999E-2</v>
      </c>
      <c r="W92">
        <v>20.723706799999999</v>
      </c>
      <c r="X92">
        <v>-99.349355099999997</v>
      </c>
      <c r="Y92">
        <v>463625.37341252685</v>
      </c>
      <c r="Z92">
        <v>2291609.2387727671</v>
      </c>
      <c r="AA92" s="15" t="s">
        <v>5624</v>
      </c>
    </row>
    <row r="93" spans="1:27" hidden="1" x14ac:dyDescent="0.3">
      <c r="A93" t="s">
        <v>5196</v>
      </c>
      <c r="B93" t="s">
        <v>2407</v>
      </c>
      <c r="C93" t="s">
        <v>558</v>
      </c>
      <c r="D93" t="s">
        <v>5165</v>
      </c>
      <c r="E93" t="s">
        <v>461</v>
      </c>
      <c r="F93">
        <v>9</v>
      </c>
      <c r="G93">
        <f t="shared" si="12"/>
        <v>54</v>
      </c>
      <c r="H93">
        <v>10</v>
      </c>
      <c r="I93">
        <f t="shared" si="13"/>
        <v>50</v>
      </c>
      <c r="J93">
        <v>11</v>
      </c>
      <c r="K93">
        <f t="shared" si="14"/>
        <v>55</v>
      </c>
      <c r="L93">
        <v>9</v>
      </c>
      <c r="M93">
        <f t="shared" si="15"/>
        <v>63</v>
      </c>
      <c r="N93">
        <v>10</v>
      </c>
      <c r="O93">
        <f t="shared" si="16"/>
        <v>70</v>
      </c>
      <c r="P93">
        <v>10</v>
      </c>
      <c r="Q93">
        <f t="shared" si="17"/>
        <v>70</v>
      </c>
      <c r="R93">
        <v>59</v>
      </c>
      <c r="S93">
        <f t="shared" si="18"/>
        <v>362</v>
      </c>
      <c r="T93">
        <f t="shared" si="19"/>
        <v>12.066666666666666</v>
      </c>
      <c r="U93">
        <f t="shared" si="20"/>
        <v>13</v>
      </c>
      <c r="V93" s="18">
        <f t="shared" si="11"/>
        <v>7.2400000000000006E-2</v>
      </c>
      <c r="W93">
        <v>20.900228500000001</v>
      </c>
      <c r="X93">
        <v>-99.2314492</v>
      </c>
      <c r="Y93">
        <v>475929.76170180697</v>
      </c>
      <c r="Z93">
        <v>2311123.0512217502</v>
      </c>
      <c r="AA93" s="15" t="s">
        <v>5639</v>
      </c>
    </row>
    <row r="94" spans="1:27" hidden="1" x14ac:dyDescent="0.3">
      <c r="A94" t="s">
        <v>5196</v>
      </c>
      <c r="B94" t="s">
        <v>2408</v>
      </c>
      <c r="C94" t="s">
        <v>2409</v>
      </c>
      <c r="D94" t="s">
        <v>5165</v>
      </c>
      <c r="E94" t="s">
        <v>414</v>
      </c>
      <c r="F94">
        <v>21</v>
      </c>
      <c r="G94">
        <f t="shared" si="12"/>
        <v>126</v>
      </c>
      <c r="H94">
        <v>18</v>
      </c>
      <c r="I94">
        <f t="shared" si="13"/>
        <v>90</v>
      </c>
      <c r="J94">
        <v>22</v>
      </c>
      <c r="K94">
        <f t="shared" si="14"/>
        <v>110</v>
      </c>
      <c r="L94">
        <v>21</v>
      </c>
      <c r="M94">
        <f t="shared" si="15"/>
        <v>147</v>
      </c>
      <c r="N94">
        <v>28</v>
      </c>
      <c r="O94">
        <f t="shared" si="16"/>
        <v>196</v>
      </c>
      <c r="P94">
        <v>21</v>
      </c>
      <c r="Q94">
        <f t="shared" si="17"/>
        <v>147</v>
      </c>
      <c r="R94">
        <v>131</v>
      </c>
      <c r="S94">
        <f t="shared" si="18"/>
        <v>816</v>
      </c>
      <c r="T94">
        <f t="shared" si="19"/>
        <v>27.2</v>
      </c>
      <c r="U94">
        <f t="shared" si="20"/>
        <v>28</v>
      </c>
      <c r="V94" s="18">
        <f t="shared" si="11"/>
        <v>0.16320000000000001</v>
      </c>
      <c r="W94">
        <v>20.730429699999998</v>
      </c>
      <c r="X94">
        <v>-99.314601400000001</v>
      </c>
      <c r="Y94">
        <v>467245.38097268995</v>
      </c>
      <c r="Z94">
        <v>2292345.8460162031</v>
      </c>
      <c r="AA94" s="15" t="s">
        <v>5624</v>
      </c>
    </row>
    <row r="95" spans="1:27" hidden="1" x14ac:dyDescent="0.3">
      <c r="A95" t="s">
        <v>5196</v>
      </c>
      <c r="B95" t="s">
        <v>2410</v>
      </c>
      <c r="C95" t="s">
        <v>275</v>
      </c>
      <c r="D95" t="s">
        <v>5165</v>
      </c>
      <c r="E95" t="s">
        <v>2411</v>
      </c>
      <c r="F95">
        <v>6</v>
      </c>
      <c r="G95">
        <f t="shared" si="12"/>
        <v>36</v>
      </c>
      <c r="H95">
        <v>3</v>
      </c>
      <c r="I95">
        <f t="shared" si="13"/>
        <v>15</v>
      </c>
      <c r="J95">
        <v>3</v>
      </c>
      <c r="K95">
        <f t="shared" si="14"/>
        <v>15</v>
      </c>
      <c r="L95">
        <v>5</v>
      </c>
      <c r="M95">
        <f t="shared" si="15"/>
        <v>35</v>
      </c>
      <c r="N95">
        <v>2</v>
      </c>
      <c r="O95">
        <f t="shared" si="16"/>
        <v>14</v>
      </c>
      <c r="P95">
        <v>3</v>
      </c>
      <c r="Q95">
        <f t="shared" si="17"/>
        <v>21</v>
      </c>
      <c r="R95">
        <v>22</v>
      </c>
      <c r="S95">
        <f t="shared" si="18"/>
        <v>136</v>
      </c>
      <c r="T95">
        <f t="shared" si="19"/>
        <v>4.5333333333333332</v>
      </c>
      <c r="U95">
        <f t="shared" si="20"/>
        <v>5</v>
      </c>
      <c r="V95" s="18">
        <f t="shared" si="11"/>
        <v>2.7199999999999998E-2</v>
      </c>
      <c r="W95">
        <v>20.785426399999999</v>
      </c>
      <c r="X95">
        <v>-99.320482900000002</v>
      </c>
      <c r="Y95">
        <v>466645.09214614407</v>
      </c>
      <c r="Z95">
        <v>2298433.582491281</v>
      </c>
      <c r="AA95" s="15" t="s">
        <v>5647</v>
      </c>
    </row>
    <row r="96" spans="1:27" hidden="1" x14ac:dyDescent="0.3">
      <c r="A96" t="s">
        <v>5196</v>
      </c>
      <c r="B96" t="s">
        <v>2412</v>
      </c>
      <c r="C96" t="s">
        <v>258</v>
      </c>
      <c r="D96" t="s">
        <v>5165</v>
      </c>
      <c r="E96" t="s">
        <v>2413</v>
      </c>
      <c r="F96">
        <v>4</v>
      </c>
      <c r="G96">
        <f t="shared" si="12"/>
        <v>24</v>
      </c>
      <c r="H96">
        <v>2</v>
      </c>
      <c r="I96">
        <f t="shared" si="13"/>
        <v>10</v>
      </c>
      <c r="J96">
        <v>1</v>
      </c>
      <c r="K96">
        <f t="shared" si="14"/>
        <v>5</v>
      </c>
      <c r="L96">
        <v>3</v>
      </c>
      <c r="M96">
        <f t="shared" si="15"/>
        <v>21</v>
      </c>
      <c r="N96">
        <v>3</v>
      </c>
      <c r="O96">
        <f t="shared" si="16"/>
        <v>21</v>
      </c>
      <c r="P96">
        <v>0</v>
      </c>
      <c r="Q96">
        <f t="shared" si="17"/>
        <v>0</v>
      </c>
      <c r="R96">
        <v>13</v>
      </c>
      <c r="S96">
        <f t="shared" si="18"/>
        <v>81</v>
      </c>
      <c r="T96">
        <f t="shared" si="19"/>
        <v>2.7</v>
      </c>
      <c r="U96">
        <f t="shared" si="20"/>
        <v>3</v>
      </c>
      <c r="V96" s="18">
        <f t="shared" si="11"/>
        <v>1.6199999999999999E-2</v>
      </c>
      <c r="W96">
        <v>20.816770399999999</v>
      </c>
      <c r="X96">
        <v>-99.300736700000002</v>
      </c>
      <c r="Y96">
        <v>468706.69868678605</v>
      </c>
      <c r="Z96">
        <v>2301898.510445674</v>
      </c>
      <c r="AA96" s="15" t="s">
        <v>5647</v>
      </c>
    </row>
    <row r="97" spans="1:27" hidden="1" x14ac:dyDescent="0.3">
      <c r="A97" t="s">
        <v>5196</v>
      </c>
      <c r="B97" t="s">
        <v>2414</v>
      </c>
      <c r="C97" t="s">
        <v>1084</v>
      </c>
      <c r="D97" t="s">
        <v>5165</v>
      </c>
      <c r="E97" t="s">
        <v>1317</v>
      </c>
      <c r="F97">
        <v>5</v>
      </c>
      <c r="G97">
        <f t="shared" si="12"/>
        <v>30</v>
      </c>
      <c r="H97">
        <v>2</v>
      </c>
      <c r="I97">
        <f t="shared" si="13"/>
        <v>10</v>
      </c>
      <c r="J97">
        <v>1</v>
      </c>
      <c r="K97">
        <f t="shared" si="14"/>
        <v>5</v>
      </c>
      <c r="L97">
        <v>2</v>
      </c>
      <c r="M97">
        <f t="shared" si="15"/>
        <v>14</v>
      </c>
      <c r="N97">
        <v>5</v>
      </c>
      <c r="O97">
        <f t="shared" si="16"/>
        <v>35</v>
      </c>
      <c r="P97">
        <v>6</v>
      </c>
      <c r="Q97">
        <f t="shared" si="17"/>
        <v>42</v>
      </c>
      <c r="R97">
        <v>21</v>
      </c>
      <c r="S97">
        <f t="shared" si="18"/>
        <v>136</v>
      </c>
      <c r="T97">
        <f t="shared" si="19"/>
        <v>4.5333333333333332</v>
      </c>
      <c r="U97">
        <f t="shared" si="20"/>
        <v>5</v>
      </c>
      <c r="V97" s="18">
        <f t="shared" si="11"/>
        <v>2.7199999999999998E-2</v>
      </c>
      <c r="W97">
        <v>20.737720400000001</v>
      </c>
      <c r="X97">
        <v>-99.372541900000002</v>
      </c>
      <c r="Y97">
        <v>461214.72352111951</v>
      </c>
      <c r="Z97">
        <v>2293165.5202023871</v>
      </c>
      <c r="AA97" s="15" t="s">
        <v>5639</v>
      </c>
    </row>
    <row r="98" spans="1:27" hidden="1" x14ac:dyDescent="0.3">
      <c r="A98" t="s">
        <v>5196</v>
      </c>
      <c r="B98" t="s">
        <v>2415</v>
      </c>
      <c r="C98" t="s">
        <v>441</v>
      </c>
      <c r="D98" t="s">
        <v>5165</v>
      </c>
      <c r="E98" t="s">
        <v>5439</v>
      </c>
      <c r="F98">
        <v>0</v>
      </c>
      <c r="G98">
        <f t="shared" si="12"/>
        <v>0</v>
      </c>
      <c r="H98">
        <v>0</v>
      </c>
      <c r="I98">
        <f t="shared" si="13"/>
        <v>0</v>
      </c>
      <c r="J98">
        <v>3</v>
      </c>
      <c r="K98">
        <f t="shared" si="14"/>
        <v>15</v>
      </c>
      <c r="L98">
        <v>1</v>
      </c>
      <c r="M98">
        <f t="shared" si="15"/>
        <v>7</v>
      </c>
      <c r="N98">
        <v>1</v>
      </c>
      <c r="O98">
        <f t="shared" si="16"/>
        <v>7</v>
      </c>
      <c r="P98">
        <v>2</v>
      </c>
      <c r="Q98">
        <f t="shared" si="17"/>
        <v>14</v>
      </c>
      <c r="R98">
        <v>7</v>
      </c>
      <c r="S98">
        <f t="shared" si="18"/>
        <v>43</v>
      </c>
      <c r="T98">
        <f t="shared" si="19"/>
        <v>1.4333333333333333</v>
      </c>
      <c r="U98">
        <f t="shared" si="20"/>
        <v>2</v>
      </c>
      <c r="V98" s="18">
        <f t="shared" si="11"/>
        <v>8.6E-3</v>
      </c>
      <c r="W98">
        <v>20.738604299999999</v>
      </c>
      <c r="X98">
        <v>-99.381184399999995</v>
      </c>
      <c r="Y98">
        <v>460315.17480560858</v>
      </c>
      <c r="Z98">
        <v>2293265.4381246166</v>
      </c>
      <c r="AA98" s="15" t="s">
        <v>5639</v>
      </c>
    </row>
    <row r="99" spans="1:27" hidden="1" x14ac:dyDescent="0.3">
      <c r="A99" t="s">
        <v>5196</v>
      </c>
      <c r="B99" t="s">
        <v>2433</v>
      </c>
      <c r="C99" t="s">
        <v>483</v>
      </c>
      <c r="D99" t="s">
        <v>209</v>
      </c>
      <c r="E99" t="s">
        <v>621</v>
      </c>
      <c r="F99">
        <v>63</v>
      </c>
      <c r="G99">
        <f t="shared" si="12"/>
        <v>378</v>
      </c>
      <c r="H99">
        <v>54</v>
      </c>
      <c r="I99">
        <f t="shared" si="13"/>
        <v>270</v>
      </c>
      <c r="J99">
        <v>62</v>
      </c>
      <c r="K99">
        <f t="shared" si="14"/>
        <v>310</v>
      </c>
      <c r="L99">
        <v>59</v>
      </c>
      <c r="M99">
        <f t="shared" si="15"/>
        <v>413</v>
      </c>
      <c r="N99">
        <v>44</v>
      </c>
      <c r="O99">
        <f t="shared" si="16"/>
        <v>308</v>
      </c>
      <c r="P99">
        <v>62</v>
      </c>
      <c r="Q99">
        <f t="shared" si="17"/>
        <v>434</v>
      </c>
      <c r="R99">
        <v>344</v>
      </c>
      <c r="S99">
        <f t="shared" si="18"/>
        <v>2113</v>
      </c>
      <c r="T99">
        <f t="shared" si="19"/>
        <v>70.433333333333337</v>
      </c>
      <c r="U99">
        <f t="shared" si="20"/>
        <v>71</v>
      </c>
      <c r="V99" s="18">
        <f t="shared" si="11"/>
        <v>0.42259999999999998</v>
      </c>
      <c r="W99">
        <v>20.382475800000002</v>
      </c>
      <c r="X99">
        <v>-99.811512699999994</v>
      </c>
      <c r="Y99">
        <v>415316.28416340373</v>
      </c>
      <c r="Z99">
        <v>2254015.8703006012</v>
      </c>
      <c r="AA99" s="15" t="s">
        <v>5655</v>
      </c>
    </row>
    <row r="100" spans="1:27" hidden="1" x14ac:dyDescent="0.3">
      <c r="A100" t="s">
        <v>5196</v>
      </c>
      <c r="B100" t="s">
        <v>2434</v>
      </c>
      <c r="C100" t="s">
        <v>255</v>
      </c>
      <c r="D100" t="s">
        <v>209</v>
      </c>
      <c r="E100" t="s">
        <v>5300</v>
      </c>
      <c r="F100">
        <v>17</v>
      </c>
      <c r="G100">
        <f t="shared" si="12"/>
        <v>102</v>
      </c>
      <c r="H100">
        <v>23</v>
      </c>
      <c r="I100">
        <f t="shared" si="13"/>
        <v>115</v>
      </c>
      <c r="J100">
        <v>15</v>
      </c>
      <c r="K100">
        <f t="shared" si="14"/>
        <v>75</v>
      </c>
      <c r="L100">
        <v>20</v>
      </c>
      <c r="M100">
        <f t="shared" si="15"/>
        <v>140</v>
      </c>
      <c r="N100">
        <v>14</v>
      </c>
      <c r="O100">
        <f t="shared" si="16"/>
        <v>98</v>
      </c>
      <c r="P100">
        <v>16</v>
      </c>
      <c r="Q100">
        <f t="shared" si="17"/>
        <v>112</v>
      </c>
      <c r="R100">
        <v>105</v>
      </c>
      <c r="S100">
        <f t="shared" si="18"/>
        <v>642</v>
      </c>
      <c r="T100">
        <f t="shared" si="19"/>
        <v>21.4</v>
      </c>
      <c r="U100">
        <f t="shared" si="20"/>
        <v>22</v>
      </c>
      <c r="V100" s="18">
        <f t="shared" si="11"/>
        <v>0.12839999999999999</v>
      </c>
      <c r="W100">
        <v>20.428002800000002</v>
      </c>
      <c r="X100">
        <v>-99.719016600000003</v>
      </c>
      <c r="Y100">
        <v>424990.9798375048</v>
      </c>
      <c r="Z100">
        <v>2259009.5176225267</v>
      </c>
      <c r="AA100" s="15" t="s">
        <v>5605</v>
      </c>
    </row>
    <row r="101" spans="1:27" hidden="1" x14ac:dyDescent="0.3">
      <c r="A101" t="s">
        <v>5196</v>
      </c>
      <c r="B101" t="s">
        <v>2435</v>
      </c>
      <c r="C101" t="s">
        <v>684</v>
      </c>
      <c r="D101" t="s">
        <v>209</v>
      </c>
      <c r="E101" t="s">
        <v>5259</v>
      </c>
      <c r="F101">
        <v>21</v>
      </c>
      <c r="G101">
        <f t="shared" si="12"/>
        <v>126</v>
      </c>
      <c r="H101">
        <v>31</v>
      </c>
      <c r="I101">
        <f t="shared" si="13"/>
        <v>155</v>
      </c>
      <c r="J101">
        <v>27</v>
      </c>
      <c r="K101">
        <f t="shared" si="14"/>
        <v>135</v>
      </c>
      <c r="L101">
        <v>33</v>
      </c>
      <c r="M101">
        <f t="shared" si="15"/>
        <v>231</v>
      </c>
      <c r="N101">
        <v>35</v>
      </c>
      <c r="O101">
        <f t="shared" si="16"/>
        <v>245</v>
      </c>
      <c r="P101">
        <v>29</v>
      </c>
      <c r="Q101">
        <f t="shared" si="17"/>
        <v>203</v>
      </c>
      <c r="R101">
        <v>176</v>
      </c>
      <c r="S101">
        <f t="shared" si="18"/>
        <v>1095</v>
      </c>
      <c r="T101">
        <f t="shared" si="19"/>
        <v>36.5</v>
      </c>
      <c r="U101">
        <f t="shared" si="20"/>
        <v>37</v>
      </c>
      <c r="V101" s="18">
        <f t="shared" si="11"/>
        <v>0.219</v>
      </c>
      <c r="W101">
        <v>20.372711200000001</v>
      </c>
      <c r="X101">
        <v>-99.717494400000007</v>
      </c>
      <c r="Y101">
        <v>425123.07214094617</v>
      </c>
      <c r="Z101">
        <v>2252889.6097926032</v>
      </c>
      <c r="AA101" s="15" t="s">
        <v>5655</v>
      </c>
    </row>
    <row r="102" spans="1:27" hidden="1" x14ac:dyDescent="0.3">
      <c r="A102" t="s">
        <v>5196</v>
      </c>
      <c r="B102" t="s">
        <v>2448</v>
      </c>
      <c r="C102" t="s">
        <v>478</v>
      </c>
      <c r="D102" t="s">
        <v>5165</v>
      </c>
      <c r="E102" t="s">
        <v>5284</v>
      </c>
      <c r="F102">
        <v>14</v>
      </c>
      <c r="G102">
        <f t="shared" si="12"/>
        <v>84</v>
      </c>
      <c r="H102">
        <v>14</v>
      </c>
      <c r="I102">
        <f t="shared" si="13"/>
        <v>70</v>
      </c>
      <c r="J102">
        <v>14</v>
      </c>
      <c r="K102">
        <f t="shared" si="14"/>
        <v>70</v>
      </c>
      <c r="L102">
        <v>16</v>
      </c>
      <c r="M102">
        <f t="shared" si="15"/>
        <v>112</v>
      </c>
      <c r="N102">
        <v>22</v>
      </c>
      <c r="O102">
        <f t="shared" si="16"/>
        <v>154</v>
      </c>
      <c r="P102">
        <v>13</v>
      </c>
      <c r="Q102">
        <f t="shared" si="17"/>
        <v>91</v>
      </c>
      <c r="R102">
        <v>93</v>
      </c>
      <c r="S102">
        <f t="shared" si="18"/>
        <v>581</v>
      </c>
      <c r="T102">
        <f t="shared" si="19"/>
        <v>19.366666666666667</v>
      </c>
      <c r="U102">
        <f t="shared" si="20"/>
        <v>20</v>
      </c>
      <c r="V102" s="18">
        <f t="shared" si="11"/>
        <v>0.1162</v>
      </c>
      <c r="W102">
        <v>20.739851900000001</v>
      </c>
      <c r="X102">
        <v>-99.385347600000003</v>
      </c>
      <c r="Y102">
        <v>459882.07108291035</v>
      </c>
      <c r="Z102">
        <v>2293404.5382729634</v>
      </c>
      <c r="AA102" s="15" t="s">
        <v>5624</v>
      </c>
    </row>
    <row r="103" spans="1:27" hidden="1" x14ac:dyDescent="0.3">
      <c r="A103" t="s">
        <v>5196</v>
      </c>
      <c r="B103" t="s">
        <v>2450</v>
      </c>
      <c r="C103" t="s">
        <v>2451</v>
      </c>
      <c r="D103" t="s">
        <v>5201</v>
      </c>
      <c r="E103" t="s">
        <v>5443</v>
      </c>
      <c r="F103">
        <v>9</v>
      </c>
      <c r="G103">
        <f t="shared" si="12"/>
        <v>54</v>
      </c>
      <c r="H103">
        <v>10</v>
      </c>
      <c r="I103">
        <f t="shared" si="13"/>
        <v>50</v>
      </c>
      <c r="J103">
        <v>4</v>
      </c>
      <c r="K103">
        <f t="shared" si="14"/>
        <v>20</v>
      </c>
      <c r="L103">
        <v>8</v>
      </c>
      <c r="M103">
        <f t="shared" si="15"/>
        <v>56</v>
      </c>
      <c r="N103">
        <v>5</v>
      </c>
      <c r="O103">
        <f t="shared" si="16"/>
        <v>35</v>
      </c>
      <c r="P103">
        <v>15</v>
      </c>
      <c r="Q103">
        <f t="shared" si="17"/>
        <v>105</v>
      </c>
      <c r="R103">
        <v>51</v>
      </c>
      <c r="S103">
        <f t="shared" si="18"/>
        <v>320</v>
      </c>
      <c r="T103">
        <f t="shared" si="19"/>
        <v>10.666666666666666</v>
      </c>
      <c r="U103">
        <f t="shared" si="20"/>
        <v>11</v>
      </c>
      <c r="V103" s="18">
        <f t="shared" si="11"/>
        <v>6.4000000000000001E-2</v>
      </c>
      <c r="W103">
        <v>20.1693414</v>
      </c>
      <c r="X103">
        <v>-99.533424600000004</v>
      </c>
      <c r="Y103">
        <v>444260.29314160487</v>
      </c>
      <c r="Z103">
        <v>2230310.2632583668</v>
      </c>
      <c r="AA103" s="15" t="s">
        <v>5646</v>
      </c>
    </row>
    <row r="104" spans="1:27" hidden="1" x14ac:dyDescent="0.3">
      <c r="A104" t="s">
        <v>5196</v>
      </c>
      <c r="B104" t="s">
        <v>2454</v>
      </c>
      <c r="C104" t="s">
        <v>378</v>
      </c>
      <c r="D104" t="s">
        <v>315</v>
      </c>
      <c r="E104" t="s">
        <v>716</v>
      </c>
      <c r="F104">
        <v>8</v>
      </c>
      <c r="G104">
        <f t="shared" si="12"/>
        <v>48</v>
      </c>
      <c r="H104">
        <v>11</v>
      </c>
      <c r="I104">
        <f t="shared" si="13"/>
        <v>55</v>
      </c>
      <c r="J104">
        <v>11</v>
      </c>
      <c r="K104">
        <f t="shared" si="14"/>
        <v>55</v>
      </c>
      <c r="L104">
        <v>14</v>
      </c>
      <c r="M104">
        <f t="shared" si="15"/>
        <v>98</v>
      </c>
      <c r="N104">
        <v>11</v>
      </c>
      <c r="O104">
        <f t="shared" si="16"/>
        <v>77</v>
      </c>
      <c r="P104">
        <v>14</v>
      </c>
      <c r="Q104">
        <f t="shared" si="17"/>
        <v>98</v>
      </c>
      <c r="R104">
        <v>69</v>
      </c>
      <c r="S104">
        <f t="shared" si="18"/>
        <v>431</v>
      </c>
      <c r="T104">
        <f t="shared" si="19"/>
        <v>14.366666666666667</v>
      </c>
      <c r="U104">
        <f t="shared" si="20"/>
        <v>15</v>
      </c>
      <c r="V104" s="18">
        <f t="shared" si="11"/>
        <v>8.6199999999999999E-2</v>
      </c>
      <c r="W104">
        <v>20.530327100000001</v>
      </c>
      <c r="X104">
        <v>-99.561089300000006</v>
      </c>
      <c r="Y104">
        <v>441505.47903003945</v>
      </c>
      <c r="Z104">
        <v>2270269.5140335681</v>
      </c>
      <c r="AA104" s="15" t="s">
        <v>5652</v>
      </c>
    </row>
    <row r="105" spans="1:27" hidden="1" x14ac:dyDescent="0.3">
      <c r="A105" t="s">
        <v>5196</v>
      </c>
      <c r="B105" t="s">
        <v>2455</v>
      </c>
      <c r="C105" t="s">
        <v>206</v>
      </c>
      <c r="D105" t="s">
        <v>315</v>
      </c>
      <c r="E105" t="s">
        <v>5444</v>
      </c>
      <c r="F105">
        <v>7</v>
      </c>
      <c r="G105">
        <f t="shared" si="12"/>
        <v>42</v>
      </c>
      <c r="H105">
        <v>5</v>
      </c>
      <c r="I105">
        <f t="shared" si="13"/>
        <v>25</v>
      </c>
      <c r="J105">
        <v>8</v>
      </c>
      <c r="K105">
        <f t="shared" si="14"/>
        <v>40</v>
      </c>
      <c r="L105">
        <v>4</v>
      </c>
      <c r="M105">
        <f t="shared" si="15"/>
        <v>28</v>
      </c>
      <c r="N105">
        <v>12</v>
      </c>
      <c r="O105">
        <f t="shared" si="16"/>
        <v>84</v>
      </c>
      <c r="P105">
        <v>3</v>
      </c>
      <c r="Q105">
        <f t="shared" si="17"/>
        <v>21</v>
      </c>
      <c r="R105">
        <v>39</v>
      </c>
      <c r="S105">
        <f t="shared" si="18"/>
        <v>240</v>
      </c>
      <c r="T105">
        <f t="shared" si="19"/>
        <v>8</v>
      </c>
      <c r="U105">
        <f t="shared" si="20"/>
        <v>8</v>
      </c>
      <c r="V105" s="18">
        <f t="shared" si="11"/>
        <v>4.8000000000000001E-2</v>
      </c>
      <c r="W105">
        <v>20.528675</v>
      </c>
      <c r="X105">
        <v>-99.524242999999998</v>
      </c>
      <c r="Y105">
        <v>445346.26649096888</v>
      </c>
      <c r="Z105">
        <v>2270073.9158288315</v>
      </c>
      <c r="AA105" s="15" t="s">
        <v>5652</v>
      </c>
    </row>
    <row r="106" spans="1:27" hidden="1" x14ac:dyDescent="0.3">
      <c r="A106" t="s">
        <v>5196</v>
      </c>
      <c r="B106" t="s">
        <v>2456</v>
      </c>
      <c r="C106" t="s">
        <v>489</v>
      </c>
      <c r="D106" t="s">
        <v>315</v>
      </c>
      <c r="E106" t="s">
        <v>2457</v>
      </c>
      <c r="F106">
        <v>4</v>
      </c>
      <c r="G106">
        <f t="shared" si="12"/>
        <v>24</v>
      </c>
      <c r="H106">
        <v>3</v>
      </c>
      <c r="I106">
        <f t="shared" si="13"/>
        <v>15</v>
      </c>
      <c r="J106">
        <v>2</v>
      </c>
      <c r="K106">
        <f t="shared" si="14"/>
        <v>10</v>
      </c>
      <c r="L106">
        <v>5</v>
      </c>
      <c r="M106">
        <f t="shared" si="15"/>
        <v>35</v>
      </c>
      <c r="N106">
        <v>3</v>
      </c>
      <c r="O106">
        <f t="shared" si="16"/>
        <v>21</v>
      </c>
      <c r="P106">
        <v>3</v>
      </c>
      <c r="Q106">
        <f t="shared" si="17"/>
        <v>21</v>
      </c>
      <c r="R106">
        <v>20</v>
      </c>
      <c r="S106">
        <f t="shared" si="18"/>
        <v>126</v>
      </c>
      <c r="T106">
        <f t="shared" si="19"/>
        <v>4.2</v>
      </c>
      <c r="U106">
        <f t="shared" si="20"/>
        <v>5</v>
      </c>
      <c r="V106" s="18">
        <f t="shared" si="11"/>
        <v>2.52E-2</v>
      </c>
      <c r="W106">
        <v>20.509937499999999</v>
      </c>
      <c r="X106">
        <v>-99.649447899999998</v>
      </c>
      <c r="Y106">
        <v>432284.69799409434</v>
      </c>
      <c r="Z106">
        <v>2268047.0861943467</v>
      </c>
      <c r="AA106" s="15" t="s">
        <v>5653</v>
      </c>
    </row>
    <row r="107" spans="1:27" hidden="1" x14ac:dyDescent="0.3">
      <c r="A107" t="s">
        <v>5196</v>
      </c>
      <c r="B107" t="s">
        <v>2458</v>
      </c>
      <c r="C107" t="s">
        <v>262</v>
      </c>
      <c r="D107" t="s">
        <v>315</v>
      </c>
      <c r="E107" t="s">
        <v>205</v>
      </c>
      <c r="F107">
        <v>3</v>
      </c>
      <c r="G107">
        <f t="shared" si="12"/>
        <v>18</v>
      </c>
      <c r="H107">
        <v>2</v>
      </c>
      <c r="I107">
        <f t="shared" si="13"/>
        <v>10</v>
      </c>
      <c r="J107">
        <v>4</v>
      </c>
      <c r="K107">
        <f t="shared" si="14"/>
        <v>20</v>
      </c>
      <c r="L107">
        <v>4</v>
      </c>
      <c r="M107">
        <f t="shared" si="15"/>
        <v>28</v>
      </c>
      <c r="N107">
        <v>6</v>
      </c>
      <c r="O107">
        <f t="shared" si="16"/>
        <v>42</v>
      </c>
      <c r="P107">
        <v>5</v>
      </c>
      <c r="Q107">
        <f t="shared" si="17"/>
        <v>35</v>
      </c>
      <c r="R107">
        <v>24</v>
      </c>
      <c r="S107">
        <f t="shared" si="18"/>
        <v>153</v>
      </c>
      <c r="T107">
        <f t="shared" si="19"/>
        <v>5.0999999999999996</v>
      </c>
      <c r="U107">
        <f t="shared" si="20"/>
        <v>6</v>
      </c>
      <c r="V107" s="18">
        <f t="shared" si="11"/>
        <v>3.0599999999999999E-2</v>
      </c>
      <c r="W107">
        <v>20.5315084</v>
      </c>
      <c r="X107">
        <v>-99.632743099999999</v>
      </c>
      <c r="Y107">
        <v>434035.73647332808</v>
      </c>
      <c r="Z107">
        <v>2270427.5455534346</v>
      </c>
      <c r="AA107" s="15" t="s">
        <v>5652</v>
      </c>
    </row>
    <row r="108" spans="1:27" hidden="1" x14ac:dyDescent="0.3">
      <c r="A108" t="s">
        <v>5196</v>
      </c>
      <c r="B108" t="s">
        <v>2481</v>
      </c>
      <c r="C108" t="s">
        <v>266</v>
      </c>
      <c r="D108" t="s">
        <v>427</v>
      </c>
      <c r="E108" t="s">
        <v>427</v>
      </c>
      <c r="F108">
        <v>5</v>
      </c>
      <c r="G108">
        <f t="shared" si="12"/>
        <v>30</v>
      </c>
      <c r="H108">
        <v>16</v>
      </c>
      <c r="I108">
        <f t="shared" si="13"/>
        <v>80</v>
      </c>
      <c r="J108">
        <v>7</v>
      </c>
      <c r="K108">
        <f t="shared" si="14"/>
        <v>35</v>
      </c>
      <c r="L108">
        <v>6</v>
      </c>
      <c r="M108">
        <f t="shared" si="15"/>
        <v>42</v>
      </c>
      <c r="N108">
        <v>11</v>
      </c>
      <c r="O108">
        <f t="shared" si="16"/>
        <v>77</v>
      </c>
      <c r="P108">
        <v>11</v>
      </c>
      <c r="Q108">
        <f t="shared" si="17"/>
        <v>77</v>
      </c>
      <c r="R108">
        <v>56</v>
      </c>
      <c r="S108">
        <f t="shared" si="18"/>
        <v>341</v>
      </c>
      <c r="T108">
        <f t="shared" si="19"/>
        <v>11.366666666666667</v>
      </c>
      <c r="U108">
        <f t="shared" si="20"/>
        <v>12</v>
      </c>
      <c r="V108" s="18">
        <f t="shared" si="11"/>
        <v>6.8199999999999997E-2</v>
      </c>
      <c r="W108">
        <v>20.408421100000002</v>
      </c>
      <c r="X108">
        <v>-99.349273199999999</v>
      </c>
      <c r="Y108">
        <v>463559.18050321029</v>
      </c>
      <c r="Z108">
        <v>2256716.9577587917</v>
      </c>
      <c r="AA108" s="15" t="s">
        <v>5648</v>
      </c>
    </row>
    <row r="109" spans="1:27" hidden="1" x14ac:dyDescent="0.3">
      <c r="A109" t="s">
        <v>5196</v>
      </c>
      <c r="B109" t="s">
        <v>2529</v>
      </c>
      <c r="C109" t="s">
        <v>255</v>
      </c>
      <c r="D109" t="s">
        <v>209</v>
      </c>
      <c r="E109" t="s">
        <v>2530</v>
      </c>
      <c r="F109">
        <v>7</v>
      </c>
      <c r="G109">
        <f t="shared" si="12"/>
        <v>42</v>
      </c>
      <c r="H109">
        <v>9</v>
      </c>
      <c r="I109">
        <f t="shared" si="13"/>
        <v>45</v>
      </c>
      <c r="J109">
        <v>6</v>
      </c>
      <c r="K109">
        <f t="shared" si="14"/>
        <v>30</v>
      </c>
      <c r="L109">
        <v>7</v>
      </c>
      <c r="M109">
        <f t="shared" si="15"/>
        <v>49</v>
      </c>
      <c r="N109">
        <v>7</v>
      </c>
      <c r="O109">
        <f t="shared" si="16"/>
        <v>49</v>
      </c>
      <c r="P109">
        <v>7</v>
      </c>
      <c r="Q109">
        <f t="shared" si="17"/>
        <v>49</v>
      </c>
      <c r="R109">
        <v>43</v>
      </c>
      <c r="S109">
        <f t="shared" si="18"/>
        <v>264</v>
      </c>
      <c r="T109">
        <f t="shared" si="19"/>
        <v>8.8000000000000007</v>
      </c>
      <c r="U109">
        <f t="shared" si="20"/>
        <v>9</v>
      </c>
      <c r="V109" s="18">
        <f t="shared" si="11"/>
        <v>5.28E-2</v>
      </c>
      <c r="W109">
        <v>20.386741600000001</v>
      </c>
      <c r="X109">
        <v>-99.835316899999995</v>
      </c>
      <c r="Y109">
        <v>412834.51184018335</v>
      </c>
      <c r="Z109">
        <v>2254500.4175572917</v>
      </c>
      <c r="AA109" s="15" t="s">
        <v>5655</v>
      </c>
    </row>
    <row r="110" spans="1:27" hidden="1" x14ac:dyDescent="0.3">
      <c r="A110" t="s">
        <v>5196</v>
      </c>
      <c r="B110" t="s">
        <v>2531</v>
      </c>
      <c r="C110" t="s">
        <v>1776</v>
      </c>
      <c r="D110" t="s">
        <v>209</v>
      </c>
      <c r="E110" t="s">
        <v>5447</v>
      </c>
      <c r="F110">
        <v>14</v>
      </c>
      <c r="G110">
        <f t="shared" si="12"/>
        <v>84</v>
      </c>
      <c r="H110">
        <v>16</v>
      </c>
      <c r="I110">
        <f t="shared" si="13"/>
        <v>80</v>
      </c>
      <c r="J110">
        <v>20</v>
      </c>
      <c r="K110">
        <f t="shared" si="14"/>
        <v>100</v>
      </c>
      <c r="L110">
        <v>16</v>
      </c>
      <c r="M110">
        <f t="shared" si="15"/>
        <v>112</v>
      </c>
      <c r="N110">
        <v>14</v>
      </c>
      <c r="O110">
        <f t="shared" si="16"/>
        <v>98</v>
      </c>
      <c r="P110">
        <v>19</v>
      </c>
      <c r="Q110">
        <f t="shared" si="17"/>
        <v>133</v>
      </c>
      <c r="R110">
        <v>99</v>
      </c>
      <c r="S110">
        <f t="shared" si="18"/>
        <v>607</v>
      </c>
      <c r="T110">
        <f t="shared" si="19"/>
        <v>20.233333333333334</v>
      </c>
      <c r="U110">
        <f t="shared" si="20"/>
        <v>21</v>
      </c>
      <c r="V110" s="18">
        <f t="shared" si="11"/>
        <v>0.12139999999999999</v>
      </c>
      <c r="W110">
        <v>20.352256000000001</v>
      </c>
      <c r="X110">
        <v>-99.649680799999999</v>
      </c>
      <c r="Y110">
        <v>432191.33626123768</v>
      </c>
      <c r="Z110">
        <v>2250596.436893329</v>
      </c>
      <c r="AA110" s="15" t="s">
        <v>5605</v>
      </c>
    </row>
    <row r="111" spans="1:27" hidden="1" x14ac:dyDescent="0.3">
      <c r="A111" t="s">
        <v>5196</v>
      </c>
      <c r="B111" t="s">
        <v>2534</v>
      </c>
      <c r="C111" t="s">
        <v>1727</v>
      </c>
      <c r="D111" t="s">
        <v>209</v>
      </c>
      <c r="E111" t="s">
        <v>209</v>
      </c>
      <c r="F111">
        <v>60</v>
      </c>
      <c r="G111">
        <f t="shared" si="12"/>
        <v>360</v>
      </c>
      <c r="H111">
        <v>61</v>
      </c>
      <c r="I111">
        <f t="shared" si="13"/>
        <v>305</v>
      </c>
      <c r="J111">
        <v>50</v>
      </c>
      <c r="K111">
        <f t="shared" si="14"/>
        <v>250</v>
      </c>
      <c r="L111">
        <v>52</v>
      </c>
      <c r="M111">
        <f t="shared" si="15"/>
        <v>364</v>
      </c>
      <c r="N111">
        <v>68</v>
      </c>
      <c r="O111">
        <f t="shared" si="16"/>
        <v>476</v>
      </c>
      <c r="P111">
        <v>61</v>
      </c>
      <c r="Q111">
        <f t="shared" si="17"/>
        <v>427</v>
      </c>
      <c r="R111">
        <v>352</v>
      </c>
      <c r="S111">
        <f t="shared" si="18"/>
        <v>2182</v>
      </c>
      <c r="T111">
        <f t="shared" si="19"/>
        <v>72.733333333333334</v>
      </c>
      <c r="U111">
        <f t="shared" si="20"/>
        <v>73</v>
      </c>
      <c r="V111" s="18">
        <f t="shared" si="11"/>
        <v>0.43640000000000001</v>
      </c>
      <c r="W111">
        <v>20.379634599999999</v>
      </c>
      <c r="X111">
        <v>-99.650384500000001</v>
      </c>
      <c r="Y111">
        <v>432129.85740116698</v>
      </c>
      <c r="Z111">
        <v>2253626.7176509546</v>
      </c>
      <c r="AA111" s="15" t="s">
        <v>5654</v>
      </c>
    </row>
    <row r="112" spans="1:27" hidden="1" x14ac:dyDescent="0.3">
      <c r="A112" t="s">
        <v>5196</v>
      </c>
      <c r="B112" t="s">
        <v>2537</v>
      </c>
      <c r="C112" t="s">
        <v>2538</v>
      </c>
      <c r="D112" t="s">
        <v>427</v>
      </c>
      <c r="E112" t="s">
        <v>765</v>
      </c>
      <c r="F112">
        <v>8</v>
      </c>
      <c r="G112">
        <f t="shared" si="12"/>
        <v>48</v>
      </c>
      <c r="H112">
        <v>5</v>
      </c>
      <c r="I112">
        <f t="shared" si="13"/>
        <v>25</v>
      </c>
      <c r="J112">
        <v>15</v>
      </c>
      <c r="K112">
        <f t="shared" si="14"/>
        <v>75</v>
      </c>
      <c r="L112">
        <v>6</v>
      </c>
      <c r="M112">
        <f t="shared" si="15"/>
        <v>42</v>
      </c>
      <c r="N112">
        <v>16</v>
      </c>
      <c r="O112">
        <f t="shared" si="16"/>
        <v>112</v>
      </c>
      <c r="P112">
        <v>12</v>
      </c>
      <c r="Q112">
        <f t="shared" si="17"/>
        <v>84</v>
      </c>
      <c r="R112">
        <v>62</v>
      </c>
      <c r="S112">
        <f t="shared" si="18"/>
        <v>386</v>
      </c>
      <c r="T112">
        <f t="shared" si="19"/>
        <v>12.866666666666667</v>
      </c>
      <c r="U112">
        <f t="shared" si="20"/>
        <v>13</v>
      </c>
      <c r="V112" s="18">
        <f t="shared" ref="V112:V175" si="21">(S112*$AB$11)/$AF$4</f>
        <v>7.7200000000000005E-2</v>
      </c>
      <c r="W112">
        <v>21.052398100000001</v>
      </c>
      <c r="X112">
        <v>-99.311198399999995</v>
      </c>
      <c r="Y112">
        <v>467668.70194991527</v>
      </c>
      <c r="Z112">
        <v>2327978.2283664211</v>
      </c>
      <c r="AA112" s="15" t="s">
        <v>5648</v>
      </c>
    </row>
    <row r="113" spans="1:27" hidden="1" x14ac:dyDescent="0.3">
      <c r="A113" t="s">
        <v>5196</v>
      </c>
      <c r="B113" t="s">
        <v>2542</v>
      </c>
      <c r="C113" t="s">
        <v>271</v>
      </c>
      <c r="D113" t="s">
        <v>405</v>
      </c>
      <c r="E113" t="s">
        <v>2543</v>
      </c>
      <c r="F113">
        <v>5</v>
      </c>
      <c r="G113">
        <f t="shared" si="12"/>
        <v>30</v>
      </c>
      <c r="H113">
        <v>8</v>
      </c>
      <c r="I113">
        <f t="shared" si="13"/>
        <v>40</v>
      </c>
      <c r="J113">
        <v>5</v>
      </c>
      <c r="K113">
        <f t="shared" si="14"/>
        <v>25</v>
      </c>
      <c r="L113">
        <v>4</v>
      </c>
      <c r="M113">
        <f t="shared" si="15"/>
        <v>28</v>
      </c>
      <c r="N113">
        <v>5</v>
      </c>
      <c r="O113">
        <f t="shared" si="16"/>
        <v>35</v>
      </c>
      <c r="P113">
        <v>2</v>
      </c>
      <c r="Q113">
        <f t="shared" si="17"/>
        <v>14</v>
      </c>
      <c r="R113">
        <v>29</v>
      </c>
      <c r="S113">
        <f t="shared" si="18"/>
        <v>172</v>
      </c>
      <c r="T113">
        <f t="shared" si="19"/>
        <v>5.7333333333333334</v>
      </c>
      <c r="U113">
        <f t="shared" si="20"/>
        <v>6</v>
      </c>
      <c r="V113" s="18">
        <f t="shared" si="21"/>
        <v>3.44E-2</v>
      </c>
      <c r="W113">
        <v>20.285303500000001</v>
      </c>
      <c r="X113">
        <v>-99.417272800000006</v>
      </c>
      <c r="Y113">
        <v>456429.96877998457</v>
      </c>
      <c r="Z113">
        <v>2243108.5006124172</v>
      </c>
      <c r="AA113" s="15" t="s">
        <v>5645</v>
      </c>
    </row>
    <row r="114" spans="1:27" hidden="1" x14ac:dyDescent="0.3">
      <c r="A114" t="s">
        <v>5196</v>
      </c>
      <c r="B114" t="s">
        <v>2559</v>
      </c>
      <c r="C114" t="s">
        <v>1389</v>
      </c>
      <c r="D114" t="s">
        <v>405</v>
      </c>
      <c r="E114" t="s">
        <v>2560</v>
      </c>
      <c r="F114">
        <v>0</v>
      </c>
      <c r="G114">
        <f t="shared" si="12"/>
        <v>0</v>
      </c>
      <c r="H114">
        <v>5</v>
      </c>
      <c r="I114">
        <f t="shared" si="13"/>
        <v>25</v>
      </c>
      <c r="J114">
        <v>0</v>
      </c>
      <c r="K114">
        <f t="shared" si="14"/>
        <v>0</v>
      </c>
      <c r="L114">
        <v>3</v>
      </c>
      <c r="M114">
        <f t="shared" si="15"/>
        <v>21</v>
      </c>
      <c r="N114">
        <v>4</v>
      </c>
      <c r="O114">
        <f t="shared" si="16"/>
        <v>28</v>
      </c>
      <c r="P114">
        <v>3</v>
      </c>
      <c r="Q114">
        <f t="shared" si="17"/>
        <v>21</v>
      </c>
      <c r="R114">
        <v>15</v>
      </c>
      <c r="S114">
        <f t="shared" si="18"/>
        <v>95</v>
      </c>
      <c r="T114">
        <f t="shared" si="19"/>
        <v>3.1666666666666665</v>
      </c>
      <c r="U114">
        <f t="shared" si="20"/>
        <v>4</v>
      </c>
      <c r="V114" s="18">
        <f t="shared" si="21"/>
        <v>1.9E-2</v>
      </c>
      <c r="W114">
        <v>20.299796799999999</v>
      </c>
      <c r="X114">
        <v>-99.449210399999998</v>
      </c>
      <c r="Y114">
        <v>453099.47752236202</v>
      </c>
      <c r="Z114">
        <v>2244721.1627844796</v>
      </c>
      <c r="AA114" s="15" t="s">
        <v>5645</v>
      </c>
    </row>
    <row r="115" spans="1:27" hidden="1" x14ac:dyDescent="0.3">
      <c r="A115" t="s">
        <v>5196</v>
      </c>
      <c r="B115" t="s">
        <v>2561</v>
      </c>
      <c r="C115" t="s">
        <v>271</v>
      </c>
      <c r="D115" t="s">
        <v>402</v>
      </c>
      <c r="E115" t="s">
        <v>402</v>
      </c>
      <c r="F115">
        <v>34</v>
      </c>
      <c r="G115">
        <f t="shared" si="12"/>
        <v>204</v>
      </c>
      <c r="H115">
        <v>50</v>
      </c>
      <c r="I115">
        <f t="shared" si="13"/>
        <v>250</v>
      </c>
      <c r="J115">
        <v>56</v>
      </c>
      <c r="K115">
        <f t="shared" si="14"/>
        <v>280</v>
      </c>
      <c r="L115">
        <v>42</v>
      </c>
      <c r="M115">
        <f t="shared" si="15"/>
        <v>294</v>
      </c>
      <c r="N115">
        <v>45</v>
      </c>
      <c r="O115">
        <f t="shared" si="16"/>
        <v>315</v>
      </c>
      <c r="P115">
        <v>55</v>
      </c>
      <c r="Q115">
        <f t="shared" si="17"/>
        <v>385</v>
      </c>
      <c r="R115">
        <v>282</v>
      </c>
      <c r="S115">
        <f t="shared" si="18"/>
        <v>1728</v>
      </c>
      <c r="T115">
        <f t="shared" si="19"/>
        <v>57.6</v>
      </c>
      <c r="U115">
        <f t="shared" si="20"/>
        <v>58</v>
      </c>
      <c r="V115" s="18">
        <f t="shared" si="21"/>
        <v>0.34560000000000002</v>
      </c>
      <c r="W115">
        <v>20.327680699999998</v>
      </c>
      <c r="X115">
        <v>-99.2314492</v>
      </c>
      <c r="Y115">
        <v>475839.646542945</v>
      </c>
      <c r="Z115">
        <v>2247760.0712279701</v>
      </c>
      <c r="AA115" s="15" t="s">
        <v>5657</v>
      </c>
    </row>
    <row r="116" spans="1:27" hidden="1" x14ac:dyDescent="0.3">
      <c r="A116" t="s">
        <v>5196</v>
      </c>
      <c r="B116" t="s">
        <v>2564</v>
      </c>
      <c r="C116" t="s">
        <v>378</v>
      </c>
      <c r="D116" t="s">
        <v>369</v>
      </c>
      <c r="E116" t="s">
        <v>479</v>
      </c>
      <c r="F116">
        <v>7</v>
      </c>
      <c r="G116">
        <f t="shared" si="12"/>
        <v>42</v>
      </c>
      <c r="H116">
        <v>12</v>
      </c>
      <c r="I116">
        <f t="shared" si="13"/>
        <v>60</v>
      </c>
      <c r="J116">
        <v>11</v>
      </c>
      <c r="K116">
        <f t="shared" si="14"/>
        <v>55</v>
      </c>
      <c r="L116">
        <v>9</v>
      </c>
      <c r="M116">
        <f t="shared" si="15"/>
        <v>63</v>
      </c>
      <c r="N116">
        <v>13</v>
      </c>
      <c r="O116">
        <f t="shared" si="16"/>
        <v>91</v>
      </c>
      <c r="P116">
        <v>14</v>
      </c>
      <c r="Q116">
        <f t="shared" si="17"/>
        <v>98</v>
      </c>
      <c r="R116">
        <v>66</v>
      </c>
      <c r="S116">
        <f t="shared" si="18"/>
        <v>409</v>
      </c>
      <c r="T116">
        <f t="shared" si="19"/>
        <v>13.633333333333333</v>
      </c>
      <c r="U116">
        <f t="shared" si="20"/>
        <v>14</v>
      </c>
      <c r="V116" s="18">
        <f t="shared" si="21"/>
        <v>8.1799999999999998E-2</v>
      </c>
      <c r="W116">
        <v>20.560047600000001</v>
      </c>
      <c r="X116">
        <v>-99.327783800000006</v>
      </c>
      <c r="Y116">
        <v>465834.85405593907</v>
      </c>
      <c r="Z116">
        <v>2273492.4617804694</v>
      </c>
      <c r="AA116" s="15" t="s">
        <v>5651</v>
      </c>
    </row>
    <row r="117" spans="1:27" hidden="1" x14ac:dyDescent="0.3">
      <c r="A117" t="s">
        <v>5196</v>
      </c>
      <c r="B117" t="s">
        <v>2574</v>
      </c>
      <c r="C117" t="s">
        <v>1087</v>
      </c>
      <c r="D117" t="s">
        <v>405</v>
      </c>
      <c r="E117" t="s">
        <v>5266</v>
      </c>
      <c r="F117">
        <v>4</v>
      </c>
      <c r="G117">
        <f t="shared" si="12"/>
        <v>24</v>
      </c>
      <c r="H117">
        <v>3</v>
      </c>
      <c r="I117">
        <f t="shared" si="13"/>
        <v>15</v>
      </c>
      <c r="J117">
        <v>4</v>
      </c>
      <c r="K117">
        <f t="shared" si="14"/>
        <v>20</v>
      </c>
      <c r="L117">
        <v>4</v>
      </c>
      <c r="M117">
        <f t="shared" si="15"/>
        <v>28</v>
      </c>
      <c r="N117">
        <v>4</v>
      </c>
      <c r="O117">
        <f t="shared" si="16"/>
        <v>28</v>
      </c>
      <c r="P117">
        <v>5</v>
      </c>
      <c r="Q117">
        <f t="shared" si="17"/>
        <v>35</v>
      </c>
      <c r="R117">
        <v>24</v>
      </c>
      <c r="S117">
        <f t="shared" si="18"/>
        <v>150</v>
      </c>
      <c r="T117">
        <f t="shared" si="19"/>
        <v>5</v>
      </c>
      <c r="U117">
        <f t="shared" si="20"/>
        <v>5</v>
      </c>
      <c r="V117" s="18">
        <f t="shared" si="21"/>
        <v>0.03</v>
      </c>
      <c r="W117">
        <v>20.1791473</v>
      </c>
      <c r="X117">
        <v>-99.499224499999997</v>
      </c>
      <c r="Y117">
        <v>447837.33350179571</v>
      </c>
      <c r="Z117">
        <v>2231384.3326399191</v>
      </c>
      <c r="AA117" s="15" t="s">
        <v>5645</v>
      </c>
    </row>
    <row r="118" spans="1:27" hidden="1" x14ac:dyDescent="0.3">
      <c r="A118" t="s">
        <v>5196</v>
      </c>
      <c r="B118" t="s">
        <v>2586</v>
      </c>
      <c r="C118" t="s">
        <v>266</v>
      </c>
      <c r="D118" t="s">
        <v>203</v>
      </c>
      <c r="E118" t="s">
        <v>203</v>
      </c>
      <c r="F118">
        <v>13</v>
      </c>
      <c r="G118">
        <f t="shared" si="12"/>
        <v>78</v>
      </c>
      <c r="H118">
        <v>22</v>
      </c>
      <c r="I118">
        <f t="shared" si="13"/>
        <v>110</v>
      </c>
      <c r="J118">
        <v>24</v>
      </c>
      <c r="K118">
        <f t="shared" si="14"/>
        <v>120</v>
      </c>
      <c r="L118">
        <v>30</v>
      </c>
      <c r="M118">
        <f t="shared" si="15"/>
        <v>210</v>
      </c>
      <c r="N118">
        <v>31</v>
      </c>
      <c r="O118">
        <f t="shared" si="16"/>
        <v>217</v>
      </c>
      <c r="P118">
        <v>24</v>
      </c>
      <c r="Q118">
        <f t="shared" si="17"/>
        <v>168</v>
      </c>
      <c r="R118">
        <v>144</v>
      </c>
      <c r="S118">
        <f t="shared" si="18"/>
        <v>903</v>
      </c>
      <c r="T118">
        <f t="shared" si="19"/>
        <v>30.1</v>
      </c>
      <c r="U118">
        <f t="shared" si="20"/>
        <v>31</v>
      </c>
      <c r="V118" s="18">
        <f t="shared" si="21"/>
        <v>0.18060000000000001</v>
      </c>
      <c r="W118">
        <v>20.483389200000001</v>
      </c>
      <c r="X118">
        <v>-99.219189400000005</v>
      </c>
      <c r="Y118">
        <v>477142.40289297991</v>
      </c>
      <c r="Z118">
        <v>2264989.9170638393</v>
      </c>
      <c r="AA118" s="15" t="s">
        <v>5613</v>
      </c>
    </row>
    <row r="119" spans="1:27" hidden="1" x14ac:dyDescent="0.3">
      <c r="A119" t="s">
        <v>5196</v>
      </c>
      <c r="B119" t="s">
        <v>2593</v>
      </c>
      <c r="C119" t="s">
        <v>339</v>
      </c>
      <c r="D119" t="s">
        <v>5165</v>
      </c>
      <c r="E119" t="s">
        <v>5165</v>
      </c>
      <c r="F119">
        <v>49</v>
      </c>
      <c r="G119">
        <f t="shared" si="12"/>
        <v>294</v>
      </c>
      <c r="H119">
        <v>61</v>
      </c>
      <c r="I119">
        <f t="shared" si="13"/>
        <v>305</v>
      </c>
      <c r="J119">
        <v>55</v>
      </c>
      <c r="K119">
        <f t="shared" si="14"/>
        <v>275</v>
      </c>
      <c r="L119">
        <v>53</v>
      </c>
      <c r="M119">
        <f t="shared" si="15"/>
        <v>371</v>
      </c>
      <c r="N119">
        <v>56</v>
      </c>
      <c r="O119">
        <f t="shared" si="16"/>
        <v>392</v>
      </c>
      <c r="P119">
        <v>55</v>
      </c>
      <c r="Q119">
        <f t="shared" si="17"/>
        <v>385</v>
      </c>
      <c r="R119">
        <v>329</v>
      </c>
      <c r="S119">
        <f t="shared" si="18"/>
        <v>2022</v>
      </c>
      <c r="T119">
        <f t="shared" si="19"/>
        <v>67.400000000000006</v>
      </c>
      <c r="U119">
        <f t="shared" si="20"/>
        <v>68</v>
      </c>
      <c r="V119" s="18">
        <f t="shared" si="21"/>
        <v>0.40439999999999998</v>
      </c>
      <c r="W119">
        <v>20.738690500000001</v>
      </c>
      <c r="X119">
        <v>-99.377411100000003</v>
      </c>
      <c r="Y119">
        <v>460708.03683003911</v>
      </c>
      <c r="Z119">
        <v>2293274.0570816887</v>
      </c>
      <c r="AA119" s="15" t="s">
        <v>5656</v>
      </c>
    </row>
    <row r="120" spans="1:27" hidden="1" x14ac:dyDescent="0.3">
      <c r="A120" t="s">
        <v>5196</v>
      </c>
      <c r="B120" t="s">
        <v>2594</v>
      </c>
      <c r="C120" t="s">
        <v>266</v>
      </c>
      <c r="D120" t="s">
        <v>5165</v>
      </c>
      <c r="E120" t="s">
        <v>5395</v>
      </c>
      <c r="F120">
        <v>13</v>
      </c>
      <c r="G120">
        <f t="shared" si="12"/>
        <v>78</v>
      </c>
      <c r="H120">
        <v>14</v>
      </c>
      <c r="I120">
        <f t="shared" si="13"/>
        <v>70</v>
      </c>
      <c r="J120">
        <v>23</v>
      </c>
      <c r="K120">
        <f t="shared" si="14"/>
        <v>115</v>
      </c>
      <c r="L120">
        <v>24</v>
      </c>
      <c r="M120">
        <f t="shared" si="15"/>
        <v>168</v>
      </c>
      <c r="N120">
        <v>27</v>
      </c>
      <c r="O120">
        <f t="shared" si="16"/>
        <v>189</v>
      </c>
      <c r="P120">
        <v>26</v>
      </c>
      <c r="Q120">
        <f t="shared" si="17"/>
        <v>182</v>
      </c>
      <c r="R120">
        <v>127</v>
      </c>
      <c r="S120">
        <f t="shared" si="18"/>
        <v>802</v>
      </c>
      <c r="T120">
        <f t="shared" si="19"/>
        <v>26.733333333333334</v>
      </c>
      <c r="U120">
        <f t="shared" si="20"/>
        <v>27</v>
      </c>
      <c r="V120" s="18">
        <f t="shared" si="21"/>
        <v>0.16039999999999999</v>
      </c>
      <c r="W120">
        <v>20.7533347</v>
      </c>
      <c r="X120">
        <v>-99.396365500000002</v>
      </c>
      <c r="Y120">
        <v>458738.65802433976</v>
      </c>
      <c r="Z120">
        <v>2294899.470538287</v>
      </c>
      <c r="AA120" s="15" t="s">
        <v>5656</v>
      </c>
    </row>
    <row r="121" spans="1:27" hidden="1" x14ac:dyDescent="0.3">
      <c r="A121" t="s">
        <v>5196</v>
      </c>
      <c r="B121" t="s">
        <v>2595</v>
      </c>
      <c r="C121" t="s">
        <v>411</v>
      </c>
      <c r="D121" t="s">
        <v>5165</v>
      </c>
      <c r="E121" t="s">
        <v>224</v>
      </c>
      <c r="F121">
        <v>15</v>
      </c>
      <c r="G121">
        <f t="shared" si="12"/>
        <v>90</v>
      </c>
      <c r="H121">
        <v>16</v>
      </c>
      <c r="I121">
        <f t="shared" si="13"/>
        <v>80</v>
      </c>
      <c r="J121">
        <v>8</v>
      </c>
      <c r="K121">
        <f t="shared" si="14"/>
        <v>40</v>
      </c>
      <c r="L121">
        <v>13</v>
      </c>
      <c r="M121">
        <f t="shared" si="15"/>
        <v>91</v>
      </c>
      <c r="N121">
        <v>11</v>
      </c>
      <c r="O121">
        <f t="shared" si="16"/>
        <v>77</v>
      </c>
      <c r="P121">
        <v>10</v>
      </c>
      <c r="Q121">
        <f t="shared" si="17"/>
        <v>70</v>
      </c>
      <c r="R121">
        <v>73</v>
      </c>
      <c r="S121">
        <f t="shared" si="18"/>
        <v>448</v>
      </c>
      <c r="T121">
        <f t="shared" si="19"/>
        <v>14.933333333333334</v>
      </c>
      <c r="U121">
        <f t="shared" si="20"/>
        <v>15</v>
      </c>
      <c r="V121" s="18">
        <f t="shared" si="21"/>
        <v>8.9599999999999999E-2</v>
      </c>
      <c r="W121">
        <v>20.713219500000001</v>
      </c>
      <c r="X121">
        <v>-99.332628900000003</v>
      </c>
      <c r="Y121">
        <v>465364.52587106661</v>
      </c>
      <c r="Z121">
        <v>2290444.9362289952</v>
      </c>
      <c r="AA121" s="15" t="s">
        <v>5624</v>
      </c>
    </row>
    <row r="122" spans="1:27" hidden="1" x14ac:dyDescent="0.3">
      <c r="A122" t="s">
        <v>5196</v>
      </c>
      <c r="B122" t="s">
        <v>2596</v>
      </c>
      <c r="C122" t="s">
        <v>1575</v>
      </c>
      <c r="D122" t="s">
        <v>5165</v>
      </c>
      <c r="E122" t="s">
        <v>5372</v>
      </c>
      <c r="F122">
        <v>1</v>
      </c>
      <c r="G122">
        <f t="shared" si="12"/>
        <v>6</v>
      </c>
      <c r="H122">
        <v>4</v>
      </c>
      <c r="I122">
        <f t="shared" si="13"/>
        <v>20</v>
      </c>
      <c r="J122">
        <v>5</v>
      </c>
      <c r="K122">
        <f t="shared" si="14"/>
        <v>25</v>
      </c>
      <c r="L122">
        <v>5</v>
      </c>
      <c r="M122">
        <f t="shared" si="15"/>
        <v>35</v>
      </c>
      <c r="N122">
        <v>6</v>
      </c>
      <c r="O122">
        <f t="shared" si="16"/>
        <v>42</v>
      </c>
      <c r="P122">
        <v>11</v>
      </c>
      <c r="Q122">
        <f t="shared" si="17"/>
        <v>77</v>
      </c>
      <c r="R122">
        <v>32</v>
      </c>
      <c r="S122">
        <f t="shared" si="18"/>
        <v>205</v>
      </c>
      <c r="T122">
        <f t="shared" si="19"/>
        <v>6.833333333333333</v>
      </c>
      <c r="U122">
        <f t="shared" si="20"/>
        <v>7</v>
      </c>
      <c r="V122" s="18">
        <f t="shared" si="21"/>
        <v>4.1000000000000002E-2</v>
      </c>
      <c r="W122">
        <v>20.6466502</v>
      </c>
      <c r="X122">
        <v>-99.285582399999996</v>
      </c>
      <c r="Y122">
        <v>470250.37719402707</v>
      </c>
      <c r="Z122">
        <v>2283068.3875741982</v>
      </c>
      <c r="AA122" s="15" t="s">
        <v>5624</v>
      </c>
    </row>
    <row r="123" spans="1:27" hidden="1" x14ac:dyDescent="0.3">
      <c r="A123" t="s">
        <v>5196</v>
      </c>
      <c r="B123" t="s">
        <v>2597</v>
      </c>
      <c r="C123" t="s">
        <v>266</v>
      </c>
      <c r="D123" t="s">
        <v>5165</v>
      </c>
      <c r="E123" t="s">
        <v>5220</v>
      </c>
      <c r="F123">
        <v>55</v>
      </c>
      <c r="G123">
        <f t="shared" si="12"/>
        <v>330</v>
      </c>
      <c r="H123">
        <v>48</v>
      </c>
      <c r="I123">
        <f t="shared" si="13"/>
        <v>240</v>
      </c>
      <c r="J123">
        <v>66</v>
      </c>
      <c r="K123">
        <f t="shared" si="14"/>
        <v>330</v>
      </c>
      <c r="L123">
        <v>57</v>
      </c>
      <c r="M123">
        <f t="shared" si="15"/>
        <v>399</v>
      </c>
      <c r="N123">
        <v>57</v>
      </c>
      <c r="O123">
        <f t="shared" si="16"/>
        <v>399</v>
      </c>
      <c r="P123">
        <v>59</v>
      </c>
      <c r="Q123">
        <f t="shared" si="17"/>
        <v>413</v>
      </c>
      <c r="R123">
        <v>342</v>
      </c>
      <c r="S123">
        <f t="shared" si="18"/>
        <v>2111</v>
      </c>
      <c r="T123">
        <f t="shared" si="19"/>
        <v>70.36666666666666</v>
      </c>
      <c r="U123">
        <f t="shared" si="20"/>
        <v>71</v>
      </c>
      <c r="V123" s="18">
        <f t="shared" si="21"/>
        <v>0.42220000000000002</v>
      </c>
      <c r="W123">
        <v>20.7009632</v>
      </c>
      <c r="X123">
        <v>-99.340950599999999</v>
      </c>
      <c r="Y123">
        <v>464495.15489671513</v>
      </c>
      <c r="Z123">
        <v>2289090.3276858125</v>
      </c>
      <c r="AA123" s="15" t="s">
        <v>5624</v>
      </c>
    </row>
    <row r="124" spans="1:27" hidden="1" x14ac:dyDescent="0.3">
      <c r="A124" t="s">
        <v>5196</v>
      </c>
      <c r="B124" t="s">
        <v>2598</v>
      </c>
      <c r="C124" t="s">
        <v>955</v>
      </c>
      <c r="D124" t="s">
        <v>5165</v>
      </c>
      <c r="E124" t="s">
        <v>5451</v>
      </c>
      <c r="F124">
        <v>5</v>
      </c>
      <c r="G124">
        <f t="shared" si="12"/>
        <v>30</v>
      </c>
      <c r="H124">
        <v>3</v>
      </c>
      <c r="I124">
        <f t="shared" si="13"/>
        <v>15</v>
      </c>
      <c r="J124">
        <v>9</v>
      </c>
      <c r="K124">
        <f t="shared" si="14"/>
        <v>45</v>
      </c>
      <c r="L124">
        <v>4</v>
      </c>
      <c r="M124">
        <f t="shared" si="15"/>
        <v>28</v>
      </c>
      <c r="N124">
        <v>6</v>
      </c>
      <c r="O124">
        <f t="shared" si="16"/>
        <v>42</v>
      </c>
      <c r="P124">
        <v>5</v>
      </c>
      <c r="Q124">
        <f t="shared" si="17"/>
        <v>35</v>
      </c>
      <c r="R124">
        <v>32</v>
      </c>
      <c r="S124">
        <f t="shared" si="18"/>
        <v>195</v>
      </c>
      <c r="T124">
        <f t="shared" si="19"/>
        <v>6.5</v>
      </c>
      <c r="U124">
        <f t="shared" si="20"/>
        <v>7</v>
      </c>
      <c r="V124" s="18">
        <f t="shared" si="21"/>
        <v>3.9E-2</v>
      </c>
      <c r="W124">
        <v>20.720258900000001</v>
      </c>
      <c r="X124">
        <v>-99.433239999999998</v>
      </c>
      <c r="Y124">
        <v>454890.19757476135</v>
      </c>
      <c r="Z124">
        <v>2291248.762333808</v>
      </c>
      <c r="AA124" s="15" t="s">
        <v>5656</v>
      </c>
    </row>
    <row r="125" spans="1:27" hidden="1" x14ac:dyDescent="0.3">
      <c r="A125" t="s">
        <v>5196</v>
      </c>
      <c r="B125" t="s">
        <v>2599</v>
      </c>
      <c r="C125" t="s">
        <v>280</v>
      </c>
      <c r="D125" t="s">
        <v>5165</v>
      </c>
      <c r="E125" t="s">
        <v>535</v>
      </c>
      <c r="F125">
        <v>24</v>
      </c>
      <c r="G125">
        <f t="shared" si="12"/>
        <v>144</v>
      </c>
      <c r="H125">
        <v>25</v>
      </c>
      <c r="I125">
        <f t="shared" si="13"/>
        <v>125</v>
      </c>
      <c r="J125">
        <v>20</v>
      </c>
      <c r="K125">
        <f t="shared" si="14"/>
        <v>100</v>
      </c>
      <c r="L125">
        <v>37</v>
      </c>
      <c r="M125">
        <f t="shared" si="15"/>
        <v>259</v>
      </c>
      <c r="N125">
        <v>22</v>
      </c>
      <c r="O125">
        <f t="shared" si="16"/>
        <v>154</v>
      </c>
      <c r="P125">
        <v>29</v>
      </c>
      <c r="Q125">
        <f t="shared" si="17"/>
        <v>203</v>
      </c>
      <c r="R125">
        <v>157</v>
      </c>
      <c r="S125">
        <f t="shared" si="18"/>
        <v>985</v>
      </c>
      <c r="T125">
        <f t="shared" si="19"/>
        <v>32.833333333333336</v>
      </c>
      <c r="U125">
        <f t="shared" si="20"/>
        <v>33</v>
      </c>
      <c r="V125" s="18">
        <f t="shared" si="21"/>
        <v>0.19700000000000001</v>
      </c>
      <c r="W125">
        <v>20.752557899999999</v>
      </c>
      <c r="X125">
        <v>-99.333044700000002</v>
      </c>
      <c r="Y125">
        <v>465330.18855763879</v>
      </c>
      <c r="Z125">
        <v>2294798.6334265964</v>
      </c>
      <c r="AA125" s="15" t="s">
        <v>5647</v>
      </c>
    </row>
    <row r="126" spans="1:27" hidden="1" x14ac:dyDescent="0.3">
      <c r="A126" t="s">
        <v>5196</v>
      </c>
      <c r="B126" t="s">
        <v>2600</v>
      </c>
      <c r="C126" t="s">
        <v>1865</v>
      </c>
      <c r="D126" t="s">
        <v>5165</v>
      </c>
      <c r="E126" t="s">
        <v>5166</v>
      </c>
      <c r="F126">
        <v>27</v>
      </c>
      <c r="G126">
        <f t="shared" si="12"/>
        <v>162</v>
      </c>
      <c r="H126">
        <v>23</v>
      </c>
      <c r="I126">
        <f t="shared" si="13"/>
        <v>115</v>
      </c>
      <c r="J126">
        <v>24</v>
      </c>
      <c r="K126">
        <f t="shared" si="14"/>
        <v>120</v>
      </c>
      <c r="L126">
        <v>26</v>
      </c>
      <c r="M126">
        <f t="shared" si="15"/>
        <v>182</v>
      </c>
      <c r="N126">
        <v>31</v>
      </c>
      <c r="O126">
        <f t="shared" si="16"/>
        <v>217</v>
      </c>
      <c r="P126">
        <v>22</v>
      </c>
      <c r="Q126">
        <f t="shared" si="17"/>
        <v>154</v>
      </c>
      <c r="R126">
        <v>153</v>
      </c>
      <c r="S126">
        <f t="shared" si="18"/>
        <v>950</v>
      </c>
      <c r="T126">
        <f t="shared" si="19"/>
        <v>31.666666666666668</v>
      </c>
      <c r="U126">
        <f t="shared" si="20"/>
        <v>32</v>
      </c>
      <c r="V126" s="18">
        <f t="shared" si="21"/>
        <v>0.19</v>
      </c>
      <c r="W126">
        <v>20.728807799999998</v>
      </c>
      <c r="X126">
        <v>-99.371471</v>
      </c>
      <c r="Y126">
        <v>461323.95194830885</v>
      </c>
      <c r="Z126">
        <v>2292178.8970895722</v>
      </c>
      <c r="AA126" s="15" t="s">
        <v>5656</v>
      </c>
    </row>
    <row r="127" spans="1:27" hidden="1" x14ac:dyDescent="0.3">
      <c r="A127" t="s">
        <v>5196</v>
      </c>
      <c r="B127" t="s">
        <v>2602</v>
      </c>
      <c r="C127" t="s">
        <v>266</v>
      </c>
      <c r="D127" t="s">
        <v>5165</v>
      </c>
      <c r="E127" t="s">
        <v>1316</v>
      </c>
      <c r="F127">
        <v>3</v>
      </c>
      <c r="G127">
        <f t="shared" si="12"/>
        <v>18</v>
      </c>
      <c r="H127">
        <v>5</v>
      </c>
      <c r="I127">
        <f t="shared" si="13"/>
        <v>25</v>
      </c>
      <c r="J127">
        <v>2</v>
      </c>
      <c r="K127">
        <f t="shared" si="14"/>
        <v>10</v>
      </c>
      <c r="L127">
        <v>7</v>
      </c>
      <c r="M127">
        <f t="shared" si="15"/>
        <v>49</v>
      </c>
      <c r="N127">
        <v>7</v>
      </c>
      <c r="O127">
        <f t="shared" si="16"/>
        <v>49</v>
      </c>
      <c r="P127">
        <v>3</v>
      </c>
      <c r="Q127">
        <f t="shared" si="17"/>
        <v>21</v>
      </c>
      <c r="R127">
        <v>27</v>
      </c>
      <c r="S127">
        <f t="shared" si="18"/>
        <v>172</v>
      </c>
      <c r="T127">
        <f t="shared" si="19"/>
        <v>5.7333333333333334</v>
      </c>
      <c r="U127">
        <f t="shared" si="20"/>
        <v>6</v>
      </c>
      <c r="V127" s="18">
        <f t="shared" si="21"/>
        <v>3.44E-2</v>
      </c>
      <c r="W127">
        <v>20.798273999999999</v>
      </c>
      <c r="X127">
        <v>-99.269788899999995</v>
      </c>
      <c r="Y127">
        <v>471923.58175670239</v>
      </c>
      <c r="Z127">
        <v>2299845.7942315089</v>
      </c>
      <c r="AA127" s="15" t="s">
        <v>5639</v>
      </c>
    </row>
    <row r="128" spans="1:27" hidden="1" x14ac:dyDescent="0.3">
      <c r="A128" t="s">
        <v>5196</v>
      </c>
      <c r="B128" t="s">
        <v>2603</v>
      </c>
      <c r="C128" t="s">
        <v>289</v>
      </c>
      <c r="D128" t="s">
        <v>5165</v>
      </c>
      <c r="E128" t="s">
        <v>5452</v>
      </c>
      <c r="F128">
        <v>3</v>
      </c>
      <c r="G128">
        <f t="shared" si="12"/>
        <v>18</v>
      </c>
      <c r="H128">
        <v>6</v>
      </c>
      <c r="I128">
        <f t="shared" si="13"/>
        <v>30</v>
      </c>
      <c r="J128">
        <v>2</v>
      </c>
      <c r="K128">
        <f t="shared" si="14"/>
        <v>10</v>
      </c>
      <c r="L128">
        <v>3</v>
      </c>
      <c r="M128">
        <f t="shared" si="15"/>
        <v>21</v>
      </c>
      <c r="N128">
        <v>1</v>
      </c>
      <c r="O128">
        <f t="shared" si="16"/>
        <v>7</v>
      </c>
      <c r="P128">
        <v>3</v>
      </c>
      <c r="Q128">
        <f t="shared" si="17"/>
        <v>21</v>
      </c>
      <c r="R128">
        <v>18</v>
      </c>
      <c r="S128">
        <f t="shared" si="18"/>
        <v>107</v>
      </c>
      <c r="T128">
        <f t="shared" si="19"/>
        <v>3.5666666666666669</v>
      </c>
      <c r="U128">
        <f t="shared" si="20"/>
        <v>4</v>
      </c>
      <c r="V128" s="18">
        <f>(S128*$AB$11)/$AF$4</f>
        <v>2.1399999999999999E-2</v>
      </c>
      <c r="W128">
        <v>20.640555500000001</v>
      </c>
      <c r="X128">
        <v>-99.324999899999995</v>
      </c>
      <c r="Y128">
        <v>466142.80645823176</v>
      </c>
      <c r="Z128">
        <v>2282401.6050391756</v>
      </c>
      <c r="AA128" s="15" t="s">
        <v>5624</v>
      </c>
    </row>
    <row r="129" spans="1:27" hidden="1" x14ac:dyDescent="0.3">
      <c r="A129" t="s">
        <v>5196</v>
      </c>
      <c r="B129" t="s">
        <v>2604</v>
      </c>
      <c r="C129" t="s">
        <v>1900</v>
      </c>
      <c r="D129" t="s">
        <v>5165</v>
      </c>
      <c r="E129" t="s">
        <v>1210</v>
      </c>
      <c r="F129">
        <v>1</v>
      </c>
      <c r="G129">
        <f t="shared" si="12"/>
        <v>6</v>
      </c>
      <c r="H129">
        <v>0</v>
      </c>
      <c r="I129">
        <f t="shared" si="13"/>
        <v>0</v>
      </c>
      <c r="J129">
        <v>3</v>
      </c>
      <c r="K129">
        <f t="shared" si="14"/>
        <v>15</v>
      </c>
      <c r="L129">
        <v>4</v>
      </c>
      <c r="M129">
        <f t="shared" si="15"/>
        <v>28</v>
      </c>
      <c r="N129">
        <v>5</v>
      </c>
      <c r="O129">
        <f t="shared" si="16"/>
        <v>35</v>
      </c>
      <c r="P129">
        <v>4</v>
      </c>
      <c r="Q129">
        <f t="shared" si="17"/>
        <v>28</v>
      </c>
      <c r="R129">
        <v>17</v>
      </c>
      <c r="S129">
        <f t="shared" si="18"/>
        <v>112</v>
      </c>
      <c r="T129">
        <f t="shared" si="19"/>
        <v>3.7333333333333334</v>
      </c>
      <c r="U129">
        <f t="shared" si="20"/>
        <v>4</v>
      </c>
      <c r="V129" s="18">
        <f t="shared" si="21"/>
        <v>2.24E-2</v>
      </c>
      <c r="W129">
        <v>20.840594400000001</v>
      </c>
      <c r="X129">
        <v>-99.258547399999998</v>
      </c>
      <c r="Y129">
        <v>473100.98134907609</v>
      </c>
      <c r="Z129">
        <v>2304527.530571315</v>
      </c>
      <c r="AA129" s="15" t="s">
        <v>5639</v>
      </c>
    </row>
    <row r="130" spans="1:27" hidden="1" x14ac:dyDescent="0.3">
      <c r="A130" t="s">
        <v>5196</v>
      </c>
      <c r="B130" t="s">
        <v>2605</v>
      </c>
      <c r="C130" t="s">
        <v>338</v>
      </c>
      <c r="D130" t="s">
        <v>5165</v>
      </c>
      <c r="E130" t="s">
        <v>5336</v>
      </c>
      <c r="F130">
        <v>20</v>
      </c>
      <c r="G130">
        <f t="shared" si="12"/>
        <v>120</v>
      </c>
      <c r="H130">
        <v>18</v>
      </c>
      <c r="I130">
        <f t="shared" si="13"/>
        <v>90</v>
      </c>
      <c r="J130">
        <v>12</v>
      </c>
      <c r="K130">
        <f t="shared" si="14"/>
        <v>60</v>
      </c>
      <c r="L130">
        <v>18</v>
      </c>
      <c r="M130">
        <f t="shared" si="15"/>
        <v>126</v>
      </c>
      <c r="N130">
        <v>18</v>
      </c>
      <c r="O130">
        <f t="shared" si="16"/>
        <v>126</v>
      </c>
      <c r="P130">
        <v>16</v>
      </c>
      <c r="Q130">
        <f t="shared" si="17"/>
        <v>112</v>
      </c>
      <c r="R130">
        <v>102</v>
      </c>
      <c r="S130">
        <f t="shared" si="18"/>
        <v>634</v>
      </c>
      <c r="T130">
        <f t="shared" si="19"/>
        <v>21.133333333333333</v>
      </c>
      <c r="U130">
        <f t="shared" si="20"/>
        <v>22</v>
      </c>
      <c r="V130" s="18">
        <f t="shared" si="21"/>
        <v>0.1268</v>
      </c>
      <c r="W130">
        <v>20.723706799999999</v>
      </c>
      <c r="X130">
        <v>-99.349355099999997</v>
      </c>
      <c r="Y130">
        <v>463625.37341252685</v>
      </c>
      <c r="Z130">
        <v>2291609.2387727671</v>
      </c>
      <c r="AA130" s="15" t="s">
        <v>5647</v>
      </c>
    </row>
    <row r="131" spans="1:27" hidden="1" x14ac:dyDescent="0.3">
      <c r="A131" t="s">
        <v>5196</v>
      </c>
      <c r="B131" t="s">
        <v>2606</v>
      </c>
      <c r="C131" t="s">
        <v>275</v>
      </c>
      <c r="D131" t="s">
        <v>5165</v>
      </c>
      <c r="E131" t="s">
        <v>5179</v>
      </c>
      <c r="F131">
        <v>3</v>
      </c>
      <c r="G131">
        <f t="shared" ref="G131:G194" si="22">F131*6</f>
        <v>18</v>
      </c>
      <c r="H131">
        <v>6</v>
      </c>
      <c r="I131">
        <f t="shared" ref="I131:I194" si="23">H131*5</f>
        <v>30</v>
      </c>
      <c r="J131">
        <v>7</v>
      </c>
      <c r="K131">
        <f t="shared" ref="K131:K194" si="24">J131*5</f>
        <v>35</v>
      </c>
      <c r="L131">
        <v>3</v>
      </c>
      <c r="M131">
        <f t="shared" ref="M131:M194" si="25">L131*7</f>
        <v>21</v>
      </c>
      <c r="N131">
        <v>7</v>
      </c>
      <c r="O131">
        <f t="shared" ref="O131:O194" si="26">N131*7</f>
        <v>49</v>
      </c>
      <c r="P131">
        <v>4</v>
      </c>
      <c r="Q131">
        <f t="shared" ref="Q131:Q194" si="27">P131*7</f>
        <v>28</v>
      </c>
      <c r="R131">
        <v>30</v>
      </c>
      <c r="S131">
        <f t="shared" ref="S131:S194" si="28">G131+I131+K131+M131+O131+Q131</f>
        <v>181</v>
      </c>
      <c r="T131">
        <f t="shared" ref="T131:T194" si="29">S131/30</f>
        <v>6.0333333333333332</v>
      </c>
      <c r="U131">
        <f t="shared" ref="U131:U194" si="30">ROUNDUP(T131,0)</f>
        <v>7</v>
      </c>
      <c r="V131" s="18">
        <f t="shared" si="21"/>
        <v>3.6200000000000003E-2</v>
      </c>
      <c r="W131">
        <v>20.785426399999999</v>
      </c>
      <c r="X131">
        <v>-99.320482900000002</v>
      </c>
      <c r="Y131">
        <v>466645.09214614407</v>
      </c>
      <c r="Z131">
        <v>2298433.582491281</v>
      </c>
      <c r="AA131" s="15" t="s">
        <v>5624</v>
      </c>
    </row>
    <row r="132" spans="1:27" hidden="1" x14ac:dyDescent="0.3">
      <c r="A132" t="s">
        <v>5196</v>
      </c>
      <c r="B132" t="s">
        <v>2608</v>
      </c>
      <c r="C132" t="s">
        <v>2609</v>
      </c>
      <c r="D132" t="s">
        <v>5165</v>
      </c>
      <c r="E132" t="s">
        <v>5165</v>
      </c>
      <c r="F132">
        <v>48</v>
      </c>
      <c r="G132">
        <f t="shared" si="22"/>
        <v>288</v>
      </c>
      <c r="H132">
        <v>44</v>
      </c>
      <c r="I132">
        <f t="shared" si="23"/>
        <v>220</v>
      </c>
      <c r="J132">
        <v>63</v>
      </c>
      <c r="K132">
        <f t="shared" si="24"/>
        <v>315</v>
      </c>
      <c r="L132">
        <v>60</v>
      </c>
      <c r="M132">
        <f t="shared" si="25"/>
        <v>420</v>
      </c>
      <c r="N132">
        <v>57</v>
      </c>
      <c r="O132">
        <f t="shared" si="26"/>
        <v>399</v>
      </c>
      <c r="P132">
        <v>71</v>
      </c>
      <c r="Q132">
        <f t="shared" si="27"/>
        <v>497</v>
      </c>
      <c r="R132">
        <v>343</v>
      </c>
      <c r="S132">
        <f t="shared" si="28"/>
        <v>2139</v>
      </c>
      <c r="T132">
        <f t="shared" si="29"/>
        <v>71.3</v>
      </c>
      <c r="U132">
        <f t="shared" si="30"/>
        <v>72</v>
      </c>
      <c r="V132" s="18">
        <f t="shared" si="21"/>
        <v>0.42780000000000001</v>
      </c>
      <c r="W132">
        <v>20.7446658</v>
      </c>
      <c r="X132">
        <v>-99.385000599999998</v>
      </c>
      <c r="Y132">
        <v>459919.4650075548</v>
      </c>
      <c r="Z132">
        <v>2293937.2128098207</v>
      </c>
      <c r="AA132" s="15" t="s">
        <v>5639</v>
      </c>
    </row>
    <row r="133" spans="1:27" hidden="1" x14ac:dyDescent="0.3">
      <c r="A133" t="s">
        <v>5196</v>
      </c>
      <c r="B133" t="s">
        <v>2611</v>
      </c>
      <c r="C133" t="s">
        <v>277</v>
      </c>
      <c r="D133" t="s">
        <v>405</v>
      </c>
      <c r="E133" t="s">
        <v>2612</v>
      </c>
      <c r="F133">
        <v>9</v>
      </c>
      <c r="G133">
        <f t="shared" si="22"/>
        <v>54</v>
      </c>
      <c r="H133">
        <v>14</v>
      </c>
      <c r="I133">
        <f t="shared" si="23"/>
        <v>70</v>
      </c>
      <c r="J133">
        <v>11</v>
      </c>
      <c r="K133">
        <f t="shared" si="24"/>
        <v>55</v>
      </c>
      <c r="L133">
        <v>14</v>
      </c>
      <c r="M133">
        <f t="shared" si="25"/>
        <v>98</v>
      </c>
      <c r="N133">
        <v>16</v>
      </c>
      <c r="O133">
        <f t="shared" si="26"/>
        <v>112</v>
      </c>
      <c r="P133">
        <v>14</v>
      </c>
      <c r="Q133">
        <f t="shared" si="27"/>
        <v>98</v>
      </c>
      <c r="R133">
        <v>78</v>
      </c>
      <c r="S133">
        <f t="shared" si="28"/>
        <v>487</v>
      </c>
      <c r="T133">
        <f t="shared" si="29"/>
        <v>16.233333333333334</v>
      </c>
      <c r="U133">
        <f t="shared" si="30"/>
        <v>17</v>
      </c>
      <c r="V133" s="18">
        <f t="shared" si="21"/>
        <v>9.74E-2</v>
      </c>
      <c r="W133">
        <v>20.3284193</v>
      </c>
      <c r="X133">
        <v>-99.374941300000003</v>
      </c>
      <c r="Y133">
        <v>460860.9496452905</v>
      </c>
      <c r="Z133">
        <v>2247869.3449957985</v>
      </c>
      <c r="AA133" s="15" t="s">
        <v>5645</v>
      </c>
    </row>
    <row r="134" spans="1:27" hidden="1" x14ac:dyDescent="0.3">
      <c r="A134" t="s">
        <v>5196</v>
      </c>
      <c r="B134" t="s">
        <v>2615</v>
      </c>
      <c r="C134" t="s">
        <v>266</v>
      </c>
      <c r="D134" t="s">
        <v>402</v>
      </c>
      <c r="E134" t="s">
        <v>5364</v>
      </c>
      <c r="F134">
        <v>9</v>
      </c>
      <c r="G134">
        <f t="shared" si="22"/>
        <v>54</v>
      </c>
      <c r="H134">
        <v>11</v>
      </c>
      <c r="I134">
        <f t="shared" si="23"/>
        <v>55</v>
      </c>
      <c r="J134">
        <v>21</v>
      </c>
      <c r="K134">
        <f t="shared" si="24"/>
        <v>105</v>
      </c>
      <c r="L134">
        <v>13</v>
      </c>
      <c r="M134">
        <f t="shared" si="25"/>
        <v>91</v>
      </c>
      <c r="N134">
        <v>21</v>
      </c>
      <c r="O134">
        <f t="shared" si="26"/>
        <v>147</v>
      </c>
      <c r="P134">
        <v>15</v>
      </c>
      <c r="Q134">
        <f t="shared" si="27"/>
        <v>105</v>
      </c>
      <c r="R134">
        <v>90</v>
      </c>
      <c r="S134">
        <f t="shared" si="28"/>
        <v>557</v>
      </c>
      <c r="T134">
        <f t="shared" si="29"/>
        <v>18.566666666666666</v>
      </c>
      <c r="U134">
        <f t="shared" si="30"/>
        <v>19</v>
      </c>
      <c r="V134" s="18">
        <f t="shared" si="21"/>
        <v>0.1114</v>
      </c>
      <c r="W134">
        <v>20.364152499999999</v>
      </c>
      <c r="X134">
        <v>-99.184236600000006</v>
      </c>
      <c r="Y134">
        <v>480772.56870830187</v>
      </c>
      <c r="Z134">
        <v>2251790.0046522249</v>
      </c>
      <c r="AA134" s="15" t="s">
        <v>5657</v>
      </c>
    </row>
    <row r="135" spans="1:27" hidden="1" x14ac:dyDescent="0.3">
      <c r="A135" t="s">
        <v>5196</v>
      </c>
      <c r="B135" t="s">
        <v>2641</v>
      </c>
      <c r="C135" t="s">
        <v>276</v>
      </c>
      <c r="D135" t="s">
        <v>405</v>
      </c>
      <c r="E135" t="s">
        <v>5454</v>
      </c>
      <c r="F135">
        <v>2</v>
      </c>
      <c r="G135">
        <f t="shared" si="22"/>
        <v>12</v>
      </c>
      <c r="H135">
        <v>5</v>
      </c>
      <c r="I135">
        <f t="shared" si="23"/>
        <v>25</v>
      </c>
      <c r="J135">
        <v>0</v>
      </c>
      <c r="K135">
        <f t="shared" si="24"/>
        <v>0</v>
      </c>
      <c r="L135">
        <v>12</v>
      </c>
      <c r="M135">
        <f t="shared" si="25"/>
        <v>84</v>
      </c>
      <c r="N135">
        <v>5</v>
      </c>
      <c r="O135">
        <f t="shared" si="26"/>
        <v>35</v>
      </c>
      <c r="P135">
        <v>6</v>
      </c>
      <c r="Q135">
        <f t="shared" si="27"/>
        <v>42</v>
      </c>
      <c r="R135">
        <v>30</v>
      </c>
      <c r="S135">
        <f t="shared" si="28"/>
        <v>198</v>
      </c>
      <c r="T135">
        <f t="shared" si="29"/>
        <v>6.6</v>
      </c>
      <c r="U135">
        <f t="shared" si="30"/>
        <v>7</v>
      </c>
      <c r="V135" s="18">
        <f t="shared" si="21"/>
        <v>3.9600000000000003E-2</v>
      </c>
      <c r="W135">
        <v>20.268148199999999</v>
      </c>
      <c r="X135">
        <v>-99.570129600000001</v>
      </c>
      <c r="Y135">
        <v>440462.34974538564</v>
      </c>
      <c r="Z135">
        <v>2241257.6464253836</v>
      </c>
      <c r="AA135" s="15" t="s">
        <v>5645</v>
      </c>
    </row>
    <row r="136" spans="1:27" hidden="1" x14ac:dyDescent="0.3">
      <c r="A136" t="s">
        <v>5196</v>
      </c>
      <c r="B136" t="s">
        <v>2655</v>
      </c>
      <c r="C136" t="s">
        <v>563</v>
      </c>
      <c r="D136" t="s">
        <v>777</v>
      </c>
      <c r="E136" t="s">
        <v>637</v>
      </c>
      <c r="F136">
        <v>3</v>
      </c>
      <c r="G136">
        <f t="shared" si="22"/>
        <v>18</v>
      </c>
      <c r="H136">
        <v>2</v>
      </c>
      <c r="I136">
        <f t="shared" si="23"/>
        <v>10</v>
      </c>
      <c r="J136">
        <v>3</v>
      </c>
      <c r="K136">
        <f t="shared" si="24"/>
        <v>15</v>
      </c>
      <c r="L136">
        <v>2</v>
      </c>
      <c r="M136">
        <f t="shared" si="25"/>
        <v>14</v>
      </c>
      <c r="N136">
        <v>4</v>
      </c>
      <c r="O136">
        <f t="shared" si="26"/>
        <v>28</v>
      </c>
      <c r="P136">
        <v>2</v>
      </c>
      <c r="Q136">
        <f t="shared" si="27"/>
        <v>14</v>
      </c>
      <c r="R136">
        <v>16</v>
      </c>
      <c r="S136">
        <f t="shared" si="28"/>
        <v>99</v>
      </c>
      <c r="T136">
        <f t="shared" si="29"/>
        <v>3.3</v>
      </c>
      <c r="U136">
        <f t="shared" si="30"/>
        <v>4</v>
      </c>
      <c r="V136" s="18">
        <f t="shared" si="21"/>
        <v>1.9800000000000002E-2</v>
      </c>
      <c r="W136">
        <v>20.794607299999999</v>
      </c>
      <c r="X136">
        <v>-99.205738999999994</v>
      </c>
      <c r="Y136">
        <v>478588.64073046268</v>
      </c>
      <c r="Z136">
        <v>2299430.1764419945</v>
      </c>
      <c r="AA136" s="15" t="s">
        <v>5638</v>
      </c>
    </row>
    <row r="137" spans="1:27" hidden="1" x14ac:dyDescent="0.3">
      <c r="A137" t="s">
        <v>5196</v>
      </c>
      <c r="B137" t="s">
        <v>2656</v>
      </c>
      <c r="C137" t="s">
        <v>266</v>
      </c>
      <c r="D137" t="s">
        <v>777</v>
      </c>
      <c r="E137" t="s">
        <v>2657</v>
      </c>
      <c r="F137">
        <v>3</v>
      </c>
      <c r="G137">
        <f t="shared" si="22"/>
        <v>18</v>
      </c>
      <c r="H137">
        <v>6</v>
      </c>
      <c r="I137">
        <f t="shared" si="23"/>
        <v>30</v>
      </c>
      <c r="J137">
        <v>2</v>
      </c>
      <c r="K137">
        <f t="shared" si="24"/>
        <v>10</v>
      </c>
      <c r="L137">
        <v>2</v>
      </c>
      <c r="M137">
        <f t="shared" si="25"/>
        <v>14</v>
      </c>
      <c r="N137">
        <v>7</v>
      </c>
      <c r="O137">
        <f t="shared" si="26"/>
        <v>49</v>
      </c>
      <c r="P137">
        <v>5</v>
      </c>
      <c r="Q137">
        <f t="shared" si="27"/>
        <v>35</v>
      </c>
      <c r="R137">
        <v>25</v>
      </c>
      <c r="S137">
        <f t="shared" si="28"/>
        <v>156</v>
      </c>
      <c r="T137">
        <f t="shared" si="29"/>
        <v>5.2</v>
      </c>
      <c r="U137">
        <f t="shared" si="30"/>
        <v>6</v>
      </c>
      <c r="V137" s="18">
        <f t="shared" si="21"/>
        <v>3.1199999999999999E-2</v>
      </c>
      <c r="W137">
        <v>20.7232384</v>
      </c>
      <c r="X137">
        <v>-99.141973100000001</v>
      </c>
      <c r="Y137">
        <v>485217.86510387115</v>
      </c>
      <c r="Z137">
        <v>2291524.6399981962</v>
      </c>
      <c r="AA137" s="15" t="s">
        <v>5638</v>
      </c>
    </row>
    <row r="138" spans="1:27" hidden="1" x14ac:dyDescent="0.3">
      <c r="A138" t="s">
        <v>5196</v>
      </c>
      <c r="B138" t="s">
        <v>2658</v>
      </c>
      <c r="C138" t="s">
        <v>376</v>
      </c>
      <c r="D138" t="s">
        <v>777</v>
      </c>
      <c r="E138" t="s">
        <v>2659</v>
      </c>
      <c r="F138">
        <v>1</v>
      </c>
      <c r="G138">
        <f t="shared" si="22"/>
        <v>6</v>
      </c>
      <c r="H138">
        <v>1</v>
      </c>
      <c r="I138">
        <f t="shared" si="23"/>
        <v>5</v>
      </c>
      <c r="J138">
        <v>5</v>
      </c>
      <c r="K138">
        <f t="shared" si="24"/>
        <v>25</v>
      </c>
      <c r="L138">
        <v>4</v>
      </c>
      <c r="M138">
        <f t="shared" si="25"/>
        <v>28</v>
      </c>
      <c r="N138">
        <v>3</v>
      </c>
      <c r="O138">
        <f t="shared" si="26"/>
        <v>21</v>
      </c>
      <c r="P138">
        <v>5</v>
      </c>
      <c r="Q138">
        <f t="shared" si="27"/>
        <v>35</v>
      </c>
      <c r="R138">
        <v>19</v>
      </c>
      <c r="S138">
        <f t="shared" si="28"/>
        <v>120</v>
      </c>
      <c r="T138">
        <f>S138/30</f>
        <v>4</v>
      </c>
      <c r="U138">
        <f t="shared" si="30"/>
        <v>4</v>
      </c>
      <c r="V138" s="18">
        <f t="shared" si="21"/>
        <v>2.4E-2</v>
      </c>
      <c r="W138">
        <v>20.821097900000002</v>
      </c>
      <c r="X138">
        <v>-99.200167300000004</v>
      </c>
      <c r="Y138">
        <v>479172.13052056805</v>
      </c>
      <c r="Z138">
        <v>2302361.1821379345</v>
      </c>
      <c r="AA138" s="15" t="s">
        <v>5638</v>
      </c>
    </row>
    <row r="139" spans="1:27" hidden="1" x14ac:dyDescent="0.3">
      <c r="A139" t="s">
        <v>5196</v>
      </c>
      <c r="B139" t="s">
        <v>2668</v>
      </c>
      <c r="C139" t="s">
        <v>275</v>
      </c>
      <c r="D139" t="s">
        <v>314</v>
      </c>
      <c r="E139" t="s">
        <v>2669</v>
      </c>
      <c r="F139">
        <v>8</v>
      </c>
      <c r="G139">
        <f t="shared" si="22"/>
        <v>48</v>
      </c>
      <c r="H139">
        <v>9</v>
      </c>
      <c r="I139">
        <f t="shared" si="23"/>
        <v>45</v>
      </c>
      <c r="J139">
        <v>6</v>
      </c>
      <c r="K139">
        <f t="shared" si="24"/>
        <v>30</v>
      </c>
      <c r="L139">
        <v>10</v>
      </c>
      <c r="M139">
        <f t="shared" si="25"/>
        <v>70</v>
      </c>
      <c r="N139">
        <v>5</v>
      </c>
      <c r="O139">
        <f t="shared" si="26"/>
        <v>35</v>
      </c>
      <c r="P139">
        <v>6</v>
      </c>
      <c r="Q139">
        <f t="shared" si="27"/>
        <v>42</v>
      </c>
      <c r="R139">
        <v>44</v>
      </c>
      <c r="S139">
        <f t="shared" si="28"/>
        <v>270</v>
      </c>
      <c r="T139">
        <f t="shared" si="29"/>
        <v>9</v>
      </c>
      <c r="U139">
        <f t="shared" si="30"/>
        <v>9</v>
      </c>
      <c r="V139" s="18">
        <f t="shared" si="21"/>
        <v>5.3999999999999999E-2</v>
      </c>
      <c r="W139">
        <v>20.507540599999999</v>
      </c>
      <c r="X139">
        <v>-98.995627400000004</v>
      </c>
      <c r="Y139">
        <v>500455.91296731331</v>
      </c>
      <c r="Z139">
        <v>2267647.3682014602</v>
      </c>
      <c r="AA139" s="15" t="s">
        <v>5603</v>
      </c>
    </row>
    <row r="140" spans="1:27" hidden="1" x14ac:dyDescent="0.3">
      <c r="A140" t="s">
        <v>5196</v>
      </c>
      <c r="B140" t="s">
        <v>2683</v>
      </c>
      <c r="C140" t="s">
        <v>258</v>
      </c>
      <c r="D140" t="s">
        <v>315</v>
      </c>
      <c r="E140" t="s">
        <v>5458</v>
      </c>
      <c r="F140">
        <v>2</v>
      </c>
      <c r="G140">
        <f t="shared" si="22"/>
        <v>12</v>
      </c>
      <c r="H140">
        <v>2</v>
      </c>
      <c r="I140">
        <f t="shared" si="23"/>
        <v>10</v>
      </c>
      <c r="J140">
        <v>2</v>
      </c>
      <c r="K140">
        <f t="shared" si="24"/>
        <v>10</v>
      </c>
      <c r="L140">
        <v>5</v>
      </c>
      <c r="M140">
        <f t="shared" si="25"/>
        <v>35</v>
      </c>
      <c r="N140">
        <v>3</v>
      </c>
      <c r="O140">
        <f t="shared" si="26"/>
        <v>21</v>
      </c>
      <c r="P140">
        <v>4</v>
      </c>
      <c r="Q140">
        <f t="shared" si="27"/>
        <v>28</v>
      </c>
      <c r="R140">
        <v>18</v>
      </c>
      <c r="S140">
        <f t="shared" si="28"/>
        <v>116</v>
      </c>
      <c r="T140">
        <f t="shared" si="29"/>
        <v>3.8666666666666667</v>
      </c>
      <c r="U140">
        <f t="shared" si="30"/>
        <v>4</v>
      </c>
      <c r="V140" s="18">
        <f t="shared" si="21"/>
        <v>2.3199999999999998E-2</v>
      </c>
      <c r="W140">
        <v>20.474049999999998</v>
      </c>
      <c r="X140">
        <v>-99.538840500000006</v>
      </c>
      <c r="Y140">
        <v>443804.49204315897</v>
      </c>
      <c r="Z140">
        <v>2264033.5157912392</v>
      </c>
      <c r="AA140" s="15" t="s">
        <v>5652</v>
      </c>
    </row>
    <row r="141" spans="1:27" hidden="1" x14ac:dyDescent="0.3">
      <c r="A141" t="s">
        <v>5196</v>
      </c>
      <c r="B141" t="s">
        <v>2684</v>
      </c>
      <c r="C141" t="s">
        <v>1154</v>
      </c>
      <c r="D141" t="s">
        <v>315</v>
      </c>
      <c r="E141" t="s">
        <v>513</v>
      </c>
      <c r="F141">
        <v>22</v>
      </c>
      <c r="G141">
        <f t="shared" si="22"/>
        <v>132</v>
      </c>
      <c r="H141">
        <v>29</v>
      </c>
      <c r="I141">
        <f t="shared" si="23"/>
        <v>145</v>
      </c>
      <c r="J141">
        <v>30</v>
      </c>
      <c r="K141">
        <f t="shared" si="24"/>
        <v>150</v>
      </c>
      <c r="L141">
        <v>50</v>
      </c>
      <c r="M141">
        <f t="shared" si="25"/>
        <v>350</v>
      </c>
      <c r="N141">
        <v>35</v>
      </c>
      <c r="O141">
        <f t="shared" si="26"/>
        <v>245</v>
      </c>
      <c r="P141">
        <v>33</v>
      </c>
      <c r="Q141">
        <f t="shared" si="27"/>
        <v>231</v>
      </c>
      <c r="R141">
        <v>199</v>
      </c>
      <c r="S141">
        <f t="shared" si="28"/>
        <v>1253</v>
      </c>
      <c r="T141">
        <f t="shared" si="29"/>
        <v>41.766666666666666</v>
      </c>
      <c r="U141">
        <f t="shared" si="30"/>
        <v>42</v>
      </c>
      <c r="V141" s="18">
        <f t="shared" si="21"/>
        <v>0.25059999999999999</v>
      </c>
      <c r="W141">
        <v>20.4877444</v>
      </c>
      <c r="X141">
        <v>-99.677296699999999</v>
      </c>
      <c r="Y141">
        <v>429370.7477926811</v>
      </c>
      <c r="Z141">
        <v>2265602.7076469231</v>
      </c>
      <c r="AA141" s="15" t="s">
        <v>5653</v>
      </c>
    </row>
    <row r="142" spans="1:27" hidden="1" x14ac:dyDescent="0.3">
      <c r="A142" t="s">
        <v>5196</v>
      </c>
      <c r="B142" t="s">
        <v>2685</v>
      </c>
      <c r="C142" t="s">
        <v>2686</v>
      </c>
      <c r="D142" t="s">
        <v>315</v>
      </c>
      <c r="E142" t="s">
        <v>2687</v>
      </c>
      <c r="F142">
        <v>2</v>
      </c>
      <c r="G142">
        <f t="shared" si="22"/>
        <v>12</v>
      </c>
      <c r="H142">
        <v>5</v>
      </c>
      <c r="I142">
        <f t="shared" si="23"/>
        <v>25</v>
      </c>
      <c r="J142">
        <v>4</v>
      </c>
      <c r="K142">
        <f t="shared" si="24"/>
        <v>20</v>
      </c>
      <c r="L142">
        <v>3</v>
      </c>
      <c r="M142">
        <f t="shared" si="25"/>
        <v>21</v>
      </c>
      <c r="N142">
        <v>1</v>
      </c>
      <c r="O142">
        <f t="shared" si="26"/>
        <v>7</v>
      </c>
      <c r="P142">
        <v>7</v>
      </c>
      <c r="Q142">
        <f t="shared" si="27"/>
        <v>49</v>
      </c>
      <c r="R142">
        <v>22</v>
      </c>
      <c r="S142">
        <f t="shared" si="28"/>
        <v>134</v>
      </c>
      <c r="T142">
        <f t="shared" si="29"/>
        <v>4.4666666666666668</v>
      </c>
      <c r="U142">
        <f t="shared" si="30"/>
        <v>5</v>
      </c>
      <c r="V142" s="18">
        <f t="shared" si="21"/>
        <v>2.6800000000000001E-2</v>
      </c>
      <c r="W142">
        <v>20.5315084</v>
      </c>
      <c r="X142">
        <v>-99.632743099999999</v>
      </c>
      <c r="Y142">
        <v>434035.73647332808</v>
      </c>
      <c r="Z142">
        <v>2270427.5455534346</v>
      </c>
      <c r="AA142" s="15" t="s">
        <v>5643</v>
      </c>
    </row>
    <row r="143" spans="1:27" hidden="1" x14ac:dyDescent="0.3">
      <c r="A143" t="s">
        <v>5196</v>
      </c>
      <c r="B143" t="s">
        <v>2695</v>
      </c>
      <c r="C143" t="s">
        <v>277</v>
      </c>
      <c r="D143" t="s">
        <v>203</v>
      </c>
      <c r="E143" t="s">
        <v>430</v>
      </c>
      <c r="F143">
        <v>16</v>
      </c>
      <c r="G143">
        <f t="shared" si="22"/>
        <v>96</v>
      </c>
      <c r="H143">
        <v>15</v>
      </c>
      <c r="I143">
        <f t="shared" si="23"/>
        <v>75</v>
      </c>
      <c r="J143">
        <v>15</v>
      </c>
      <c r="K143">
        <f t="shared" si="24"/>
        <v>75</v>
      </c>
      <c r="L143">
        <v>15</v>
      </c>
      <c r="M143">
        <f t="shared" si="25"/>
        <v>105</v>
      </c>
      <c r="N143">
        <v>22</v>
      </c>
      <c r="O143">
        <f t="shared" si="26"/>
        <v>154</v>
      </c>
      <c r="P143">
        <v>30</v>
      </c>
      <c r="Q143">
        <f t="shared" si="27"/>
        <v>210</v>
      </c>
      <c r="R143">
        <v>113</v>
      </c>
      <c r="S143">
        <f t="shared" si="28"/>
        <v>715</v>
      </c>
      <c r="T143">
        <f t="shared" si="29"/>
        <v>23.833333333333332</v>
      </c>
      <c r="U143">
        <f t="shared" si="30"/>
        <v>24</v>
      </c>
      <c r="V143" s="18">
        <f t="shared" si="21"/>
        <v>0.14299999999999999</v>
      </c>
      <c r="W143">
        <v>20.492976599999999</v>
      </c>
      <c r="X143">
        <v>-99.193789199999998</v>
      </c>
      <c r="Y143">
        <v>479792.46100483026</v>
      </c>
      <c r="Z143">
        <v>2266047.581880088</v>
      </c>
      <c r="AA143" s="15" t="s">
        <v>5642</v>
      </c>
    </row>
    <row r="144" spans="1:27" hidden="1" x14ac:dyDescent="0.3">
      <c r="A144" t="s">
        <v>5196</v>
      </c>
      <c r="B144" t="s">
        <v>2700</v>
      </c>
      <c r="C144" t="s">
        <v>278</v>
      </c>
      <c r="D144" t="s">
        <v>427</v>
      </c>
      <c r="E144" t="s">
        <v>2701</v>
      </c>
      <c r="F144">
        <v>0</v>
      </c>
      <c r="G144">
        <f t="shared" si="22"/>
        <v>0</v>
      </c>
      <c r="H144">
        <v>1</v>
      </c>
      <c r="I144">
        <f t="shared" si="23"/>
        <v>5</v>
      </c>
      <c r="J144">
        <v>5</v>
      </c>
      <c r="K144">
        <f t="shared" si="24"/>
        <v>25</v>
      </c>
      <c r="L144">
        <v>7</v>
      </c>
      <c r="M144">
        <f t="shared" si="25"/>
        <v>49</v>
      </c>
      <c r="N144">
        <v>2</v>
      </c>
      <c r="O144">
        <f t="shared" si="26"/>
        <v>14</v>
      </c>
      <c r="P144">
        <v>3</v>
      </c>
      <c r="Q144">
        <f t="shared" si="27"/>
        <v>21</v>
      </c>
      <c r="R144">
        <v>18</v>
      </c>
      <c r="S144">
        <f t="shared" si="28"/>
        <v>114</v>
      </c>
      <c r="T144">
        <f t="shared" si="29"/>
        <v>3.8</v>
      </c>
      <c r="U144">
        <f t="shared" si="30"/>
        <v>4</v>
      </c>
      <c r="V144" s="18">
        <f t="shared" si="21"/>
        <v>2.2800000000000001E-2</v>
      </c>
      <c r="W144">
        <v>20.946824599999999</v>
      </c>
      <c r="X144">
        <v>-99.280463999999995</v>
      </c>
      <c r="Y144">
        <v>470841.31091711007</v>
      </c>
      <c r="Z144">
        <v>2316288.0931385085</v>
      </c>
      <c r="AA144" s="15" t="s">
        <v>5648</v>
      </c>
    </row>
    <row r="145" spans="1:27" hidden="1" x14ac:dyDescent="0.3">
      <c r="A145" t="s">
        <v>5196</v>
      </c>
      <c r="B145" t="s">
        <v>2714</v>
      </c>
      <c r="C145" t="s">
        <v>266</v>
      </c>
      <c r="D145" t="s">
        <v>405</v>
      </c>
      <c r="E145" t="s">
        <v>405</v>
      </c>
      <c r="F145">
        <v>38</v>
      </c>
      <c r="G145">
        <f t="shared" si="22"/>
        <v>228</v>
      </c>
      <c r="H145">
        <v>36</v>
      </c>
      <c r="I145">
        <f t="shared" si="23"/>
        <v>180</v>
      </c>
      <c r="J145">
        <v>56</v>
      </c>
      <c r="K145">
        <f t="shared" si="24"/>
        <v>280</v>
      </c>
      <c r="L145">
        <v>46</v>
      </c>
      <c r="M145">
        <f t="shared" si="25"/>
        <v>322</v>
      </c>
      <c r="N145">
        <v>57</v>
      </c>
      <c r="O145">
        <f t="shared" si="26"/>
        <v>399</v>
      </c>
      <c r="P145">
        <v>77</v>
      </c>
      <c r="Q145">
        <f t="shared" si="27"/>
        <v>539</v>
      </c>
      <c r="R145">
        <v>310</v>
      </c>
      <c r="S145">
        <f t="shared" si="28"/>
        <v>1948</v>
      </c>
      <c r="T145">
        <f t="shared" si="29"/>
        <v>64.933333333333337</v>
      </c>
      <c r="U145">
        <f t="shared" si="30"/>
        <v>65</v>
      </c>
      <c r="V145" s="18">
        <f t="shared" si="21"/>
        <v>0.3896</v>
      </c>
      <c r="W145">
        <v>20.285186199999998</v>
      </c>
      <c r="X145">
        <v>-99.413569300000006</v>
      </c>
      <c r="Y145">
        <v>456816.64677147166</v>
      </c>
      <c r="Z145">
        <v>2243094.5474236608</v>
      </c>
      <c r="AA145" s="15" t="s">
        <v>5645</v>
      </c>
    </row>
    <row r="146" spans="1:27" hidden="1" x14ac:dyDescent="0.3">
      <c r="A146" t="s">
        <v>5196</v>
      </c>
      <c r="B146" t="s">
        <v>2730</v>
      </c>
      <c r="C146" t="s">
        <v>258</v>
      </c>
      <c r="D146" t="s">
        <v>405</v>
      </c>
      <c r="E146" t="s">
        <v>2731</v>
      </c>
      <c r="F146">
        <v>0</v>
      </c>
      <c r="G146">
        <f t="shared" si="22"/>
        <v>0</v>
      </c>
      <c r="H146">
        <v>1</v>
      </c>
      <c r="I146">
        <f t="shared" si="23"/>
        <v>5</v>
      </c>
      <c r="J146">
        <v>3</v>
      </c>
      <c r="K146">
        <f t="shared" si="24"/>
        <v>15</v>
      </c>
      <c r="L146">
        <v>1</v>
      </c>
      <c r="M146">
        <f t="shared" si="25"/>
        <v>7</v>
      </c>
      <c r="N146">
        <v>1</v>
      </c>
      <c r="O146">
        <f t="shared" si="26"/>
        <v>7</v>
      </c>
      <c r="P146">
        <v>1</v>
      </c>
      <c r="Q146">
        <f t="shared" si="27"/>
        <v>7</v>
      </c>
      <c r="R146">
        <v>7</v>
      </c>
      <c r="S146">
        <f t="shared" si="28"/>
        <v>41</v>
      </c>
      <c r="T146">
        <f t="shared" si="29"/>
        <v>1.3666666666666667</v>
      </c>
      <c r="U146">
        <f t="shared" si="30"/>
        <v>2</v>
      </c>
      <c r="V146" s="18">
        <f t="shared" si="21"/>
        <v>8.2000000000000007E-3</v>
      </c>
      <c r="W146">
        <v>20.272228900000002</v>
      </c>
      <c r="X146">
        <v>-99.506700800000004</v>
      </c>
      <c r="Y146">
        <v>447087.6339399672</v>
      </c>
      <c r="Z146">
        <v>2241687.6806623507</v>
      </c>
      <c r="AA146" s="15" t="s">
        <v>5645</v>
      </c>
    </row>
    <row r="147" spans="1:27" hidden="1" x14ac:dyDescent="0.3">
      <c r="A147" t="s">
        <v>5196</v>
      </c>
      <c r="B147" t="s">
        <v>2736</v>
      </c>
      <c r="C147" t="s">
        <v>339</v>
      </c>
      <c r="D147" t="s">
        <v>405</v>
      </c>
      <c r="E147" t="s">
        <v>5459</v>
      </c>
      <c r="F147">
        <v>7</v>
      </c>
      <c r="G147">
        <f t="shared" si="22"/>
        <v>42</v>
      </c>
      <c r="H147">
        <v>3</v>
      </c>
      <c r="I147">
        <f t="shared" si="23"/>
        <v>15</v>
      </c>
      <c r="J147">
        <v>5</v>
      </c>
      <c r="K147">
        <f t="shared" si="24"/>
        <v>25</v>
      </c>
      <c r="L147">
        <v>1</v>
      </c>
      <c r="M147">
        <f t="shared" si="25"/>
        <v>7</v>
      </c>
      <c r="N147">
        <v>2</v>
      </c>
      <c r="O147">
        <f t="shared" si="26"/>
        <v>14</v>
      </c>
      <c r="P147">
        <v>2</v>
      </c>
      <c r="Q147">
        <f t="shared" si="27"/>
        <v>14</v>
      </c>
      <c r="R147">
        <v>20</v>
      </c>
      <c r="S147">
        <f t="shared" si="28"/>
        <v>117</v>
      </c>
      <c r="T147">
        <f t="shared" si="29"/>
        <v>3.9</v>
      </c>
      <c r="U147">
        <f t="shared" si="30"/>
        <v>4</v>
      </c>
      <c r="V147" s="18">
        <f t="shared" si="21"/>
        <v>2.3400000000000001E-2</v>
      </c>
      <c r="W147">
        <v>20.210345100000001</v>
      </c>
      <c r="X147">
        <v>-99.562480100000002</v>
      </c>
      <c r="Y147">
        <v>441239.46807448287</v>
      </c>
      <c r="Z147">
        <v>2234858.010285899</v>
      </c>
      <c r="AA147" s="15" t="s">
        <v>5645</v>
      </c>
    </row>
    <row r="148" spans="1:27" hidden="1" x14ac:dyDescent="0.3">
      <c r="A148" t="s">
        <v>5196</v>
      </c>
      <c r="B148" t="s">
        <v>2737</v>
      </c>
      <c r="C148" t="s">
        <v>1084</v>
      </c>
      <c r="D148" t="s">
        <v>405</v>
      </c>
      <c r="E148" t="s">
        <v>5224</v>
      </c>
      <c r="F148">
        <v>1</v>
      </c>
      <c r="G148">
        <f t="shared" si="22"/>
        <v>6</v>
      </c>
      <c r="H148">
        <v>2</v>
      </c>
      <c r="I148">
        <f t="shared" si="23"/>
        <v>10</v>
      </c>
      <c r="J148">
        <v>3</v>
      </c>
      <c r="K148">
        <f t="shared" si="24"/>
        <v>15</v>
      </c>
      <c r="L148">
        <v>2</v>
      </c>
      <c r="M148">
        <f t="shared" si="25"/>
        <v>14</v>
      </c>
      <c r="N148">
        <v>2</v>
      </c>
      <c r="O148">
        <f t="shared" si="26"/>
        <v>14</v>
      </c>
      <c r="P148">
        <v>8</v>
      </c>
      <c r="Q148">
        <f t="shared" si="27"/>
        <v>56</v>
      </c>
      <c r="R148">
        <v>18</v>
      </c>
      <c r="S148">
        <f t="shared" si="28"/>
        <v>115</v>
      </c>
      <c r="T148">
        <f t="shared" si="29"/>
        <v>3.8333333333333335</v>
      </c>
      <c r="U148">
        <f t="shared" si="30"/>
        <v>4</v>
      </c>
      <c r="V148" s="18">
        <f t="shared" si="21"/>
        <v>2.3E-2</v>
      </c>
      <c r="W148">
        <v>20.1972655</v>
      </c>
      <c r="X148">
        <v>-99.477687000000003</v>
      </c>
      <c r="Y148">
        <v>450093.54074464994</v>
      </c>
      <c r="Z148">
        <v>2233382.7706473754</v>
      </c>
      <c r="AA148" s="15" t="s">
        <v>5645</v>
      </c>
    </row>
    <row r="149" spans="1:27" hidden="1" x14ac:dyDescent="0.3">
      <c r="A149" t="s">
        <v>5196</v>
      </c>
      <c r="B149" t="s">
        <v>2740</v>
      </c>
      <c r="C149" t="s">
        <v>266</v>
      </c>
      <c r="D149" t="s">
        <v>402</v>
      </c>
      <c r="E149" t="s">
        <v>351</v>
      </c>
      <c r="F149">
        <v>17</v>
      </c>
      <c r="G149">
        <f t="shared" si="22"/>
        <v>102</v>
      </c>
      <c r="H149">
        <v>22</v>
      </c>
      <c r="I149">
        <f t="shared" si="23"/>
        <v>110</v>
      </c>
      <c r="J149">
        <v>14</v>
      </c>
      <c r="K149">
        <f t="shared" si="24"/>
        <v>70</v>
      </c>
      <c r="L149">
        <v>19</v>
      </c>
      <c r="M149">
        <f t="shared" si="25"/>
        <v>133</v>
      </c>
      <c r="N149">
        <v>25</v>
      </c>
      <c r="O149">
        <f t="shared" si="26"/>
        <v>175</v>
      </c>
      <c r="P149">
        <v>25</v>
      </c>
      <c r="Q149">
        <f t="shared" si="27"/>
        <v>175</v>
      </c>
      <c r="R149">
        <v>122</v>
      </c>
      <c r="S149">
        <f t="shared" si="28"/>
        <v>765</v>
      </c>
      <c r="T149">
        <f t="shared" si="29"/>
        <v>25.5</v>
      </c>
      <c r="U149">
        <f t="shared" si="30"/>
        <v>26</v>
      </c>
      <c r="V149" s="18">
        <f t="shared" si="21"/>
        <v>0.153</v>
      </c>
      <c r="W149">
        <v>20.364152499999999</v>
      </c>
      <c r="X149">
        <v>-99.184236600000006</v>
      </c>
      <c r="Y149">
        <v>480772.56870830187</v>
      </c>
      <c r="Z149">
        <v>2251790.0046522249</v>
      </c>
      <c r="AA149" s="15" t="s">
        <v>5657</v>
      </c>
    </row>
    <row r="150" spans="1:27" hidden="1" x14ac:dyDescent="0.3">
      <c r="A150" t="s">
        <v>5196</v>
      </c>
      <c r="B150" t="s">
        <v>2925</v>
      </c>
      <c r="C150" t="s">
        <v>1154</v>
      </c>
      <c r="D150" t="s">
        <v>477</v>
      </c>
      <c r="E150" t="s">
        <v>548</v>
      </c>
      <c r="F150">
        <v>1</v>
      </c>
      <c r="G150">
        <f t="shared" si="22"/>
        <v>6</v>
      </c>
      <c r="H150">
        <v>0</v>
      </c>
      <c r="I150">
        <f t="shared" si="23"/>
        <v>0</v>
      </c>
      <c r="J150">
        <v>1</v>
      </c>
      <c r="K150">
        <f t="shared" si="24"/>
        <v>5</v>
      </c>
      <c r="L150">
        <v>1</v>
      </c>
      <c r="M150">
        <f t="shared" si="25"/>
        <v>7</v>
      </c>
      <c r="N150">
        <v>0</v>
      </c>
      <c r="O150">
        <f t="shared" si="26"/>
        <v>0</v>
      </c>
      <c r="P150">
        <v>4</v>
      </c>
      <c r="Q150">
        <f t="shared" si="27"/>
        <v>28</v>
      </c>
      <c r="R150">
        <v>7</v>
      </c>
      <c r="S150">
        <f t="shared" si="28"/>
        <v>46</v>
      </c>
      <c r="T150">
        <f t="shared" si="29"/>
        <v>1.5333333333333334</v>
      </c>
      <c r="U150">
        <f t="shared" si="30"/>
        <v>2</v>
      </c>
      <c r="V150" s="18">
        <f t="shared" si="21"/>
        <v>9.1999999999999998E-3</v>
      </c>
      <c r="W150">
        <v>20.924765300000001</v>
      </c>
      <c r="X150">
        <v>-98.951445500000005</v>
      </c>
      <c r="Y150">
        <v>505048.73635587085</v>
      </c>
      <c r="Z150">
        <v>2313821.9986962853</v>
      </c>
      <c r="AA150" s="15" t="s">
        <v>5641</v>
      </c>
    </row>
    <row r="151" spans="1:27" hidden="1" x14ac:dyDescent="0.3">
      <c r="A151" t="s">
        <v>5196</v>
      </c>
      <c r="B151" t="s">
        <v>2931</v>
      </c>
      <c r="C151" t="s">
        <v>266</v>
      </c>
      <c r="D151" t="s">
        <v>427</v>
      </c>
      <c r="E151" t="s">
        <v>2932</v>
      </c>
      <c r="F151">
        <v>6</v>
      </c>
      <c r="G151">
        <f t="shared" si="22"/>
        <v>36</v>
      </c>
      <c r="H151">
        <v>5</v>
      </c>
      <c r="I151">
        <f t="shared" si="23"/>
        <v>25</v>
      </c>
      <c r="J151">
        <v>4</v>
      </c>
      <c r="K151">
        <f t="shared" si="24"/>
        <v>20</v>
      </c>
      <c r="L151">
        <v>2</v>
      </c>
      <c r="M151">
        <f t="shared" si="25"/>
        <v>14</v>
      </c>
      <c r="N151">
        <v>8</v>
      </c>
      <c r="O151">
        <f t="shared" si="26"/>
        <v>56</v>
      </c>
      <c r="P151">
        <v>5</v>
      </c>
      <c r="Q151">
        <f t="shared" si="27"/>
        <v>35</v>
      </c>
      <c r="R151">
        <v>30</v>
      </c>
      <c r="S151">
        <f t="shared" si="28"/>
        <v>186</v>
      </c>
      <c r="T151">
        <f t="shared" si="29"/>
        <v>6.2</v>
      </c>
      <c r="U151">
        <f t="shared" si="30"/>
        <v>7</v>
      </c>
      <c r="V151" s="18">
        <f t="shared" si="21"/>
        <v>3.7199999999999997E-2</v>
      </c>
      <c r="W151">
        <v>21.050818199999998</v>
      </c>
      <c r="X151">
        <v>-99.296242000000007</v>
      </c>
      <c r="Y151">
        <v>469222.25127421611</v>
      </c>
      <c r="Z151">
        <v>2327800.4147767434</v>
      </c>
      <c r="AA151" s="15" t="s">
        <v>5648</v>
      </c>
    </row>
    <row r="152" spans="1:27" hidden="1" x14ac:dyDescent="0.3">
      <c r="A152" t="s">
        <v>5196</v>
      </c>
      <c r="B152" t="s">
        <v>2933</v>
      </c>
      <c r="C152" t="s">
        <v>275</v>
      </c>
      <c r="D152" t="s">
        <v>203</v>
      </c>
      <c r="E152" t="s">
        <v>203</v>
      </c>
      <c r="F152">
        <v>59</v>
      </c>
      <c r="G152">
        <f t="shared" si="22"/>
        <v>354</v>
      </c>
      <c r="H152">
        <v>53</v>
      </c>
      <c r="I152">
        <f t="shared" si="23"/>
        <v>265</v>
      </c>
      <c r="J152">
        <v>69</v>
      </c>
      <c r="K152">
        <f t="shared" si="24"/>
        <v>345</v>
      </c>
      <c r="L152">
        <v>57</v>
      </c>
      <c r="M152">
        <f t="shared" si="25"/>
        <v>399</v>
      </c>
      <c r="N152">
        <v>58</v>
      </c>
      <c r="O152">
        <f t="shared" si="26"/>
        <v>406</v>
      </c>
      <c r="P152">
        <v>60</v>
      </c>
      <c r="Q152">
        <f t="shared" si="27"/>
        <v>420</v>
      </c>
      <c r="R152">
        <v>356</v>
      </c>
      <c r="S152">
        <f t="shared" si="28"/>
        <v>2189</v>
      </c>
      <c r="T152">
        <f t="shared" si="29"/>
        <v>72.966666666666669</v>
      </c>
      <c r="U152">
        <f t="shared" si="30"/>
        <v>73</v>
      </c>
      <c r="V152" s="18">
        <f t="shared" si="21"/>
        <v>0.43780000000000002</v>
      </c>
      <c r="W152">
        <v>20.4818572</v>
      </c>
      <c r="X152">
        <v>-99.214234000000005</v>
      </c>
      <c r="Y152">
        <v>477658.94393159472</v>
      </c>
      <c r="Z152">
        <v>2264819.6917393561</v>
      </c>
      <c r="AA152" s="15" t="s">
        <v>5642</v>
      </c>
    </row>
    <row r="153" spans="1:27" hidden="1" x14ac:dyDescent="0.3">
      <c r="A153" t="s">
        <v>5196</v>
      </c>
      <c r="B153" t="s">
        <v>2938</v>
      </c>
      <c r="C153" t="s">
        <v>279</v>
      </c>
      <c r="D153" t="s">
        <v>203</v>
      </c>
      <c r="E153" t="s">
        <v>203</v>
      </c>
      <c r="F153">
        <v>36</v>
      </c>
      <c r="G153">
        <f t="shared" si="22"/>
        <v>216</v>
      </c>
      <c r="H153">
        <v>34</v>
      </c>
      <c r="I153">
        <f t="shared" si="23"/>
        <v>170</v>
      </c>
      <c r="J153">
        <v>35</v>
      </c>
      <c r="K153">
        <f t="shared" si="24"/>
        <v>175</v>
      </c>
      <c r="L153">
        <v>39</v>
      </c>
      <c r="M153">
        <f t="shared" si="25"/>
        <v>273</v>
      </c>
      <c r="N153">
        <v>40</v>
      </c>
      <c r="O153">
        <f t="shared" si="26"/>
        <v>280</v>
      </c>
      <c r="P153">
        <v>50</v>
      </c>
      <c r="Q153">
        <f t="shared" si="27"/>
        <v>350</v>
      </c>
      <c r="R153">
        <v>234</v>
      </c>
      <c r="S153">
        <f t="shared" si="28"/>
        <v>1464</v>
      </c>
      <c r="T153">
        <f t="shared" si="29"/>
        <v>48.8</v>
      </c>
      <c r="U153">
        <f t="shared" si="30"/>
        <v>49</v>
      </c>
      <c r="V153" s="18">
        <f t="shared" si="21"/>
        <v>0.2928</v>
      </c>
      <c r="W153">
        <v>20.469600499999999</v>
      </c>
      <c r="X153">
        <v>-99.213623900000002</v>
      </c>
      <c r="Y153">
        <v>477720.79837652174</v>
      </c>
      <c r="Z153">
        <v>2263463.2014840292</v>
      </c>
      <c r="AA153" s="15" t="s">
        <v>5649</v>
      </c>
    </row>
    <row r="154" spans="1:27" hidden="1" x14ac:dyDescent="0.3">
      <c r="A154" t="s">
        <v>5196</v>
      </c>
      <c r="B154" t="s">
        <v>2955</v>
      </c>
      <c r="C154" t="s">
        <v>724</v>
      </c>
      <c r="D154" t="s">
        <v>405</v>
      </c>
      <c r="E154" t="s">
        <v>419</v>
      </c>
      <c r="F154">
        <v>19</v>
      </c>
      <c r="G154">
        <f t="shared" si="22"/>
        <v>114</v>
      </c>
      <c r="H154">
        <v>16</v>
      </c>
      <c r="I154">
        <f t="shared" si="23"/>
        <v>80</v>
      </c>
      <c r="J154">
        <v>33</v>
      </c>
      <c r="K154">
        <f t="shared" si="24"/>
        <v>165</v>
      </c>
      <c r="L154">
        <v>31</v>
      </c>
      <c r="M154">
        <f t="shared" si="25"/>
        <v>217</v>
      </c>
      <c r="N154">
        <v>23</v>
      </c>
      <c r="O154">
        <f t="shared" si="26"/>
        <v>161</v>
      </c>
      <c r="P154">
        <v>27</v>
      </c>
      <c r="Q154">
        <f t="shared" si="27"/>
        <v>189</v>
      </c>
      <c r="R154">
        <v>149</v>
      </c>
      <c r="S154">
        <f t="shared" si="28"/>
        <v>926</v>
      </c>
      <c r="T154">
        <f t="shared" si="29"/>
        <v>30.866666666666667</v>
      </c>
      <c r="U154">
        <f t="shared" si="30"/>
        <v>31</v>
      </c>
      <c r="V154" s="18">
        <f t="shared" si="21"/>
        <v>0.1852</v>
      </c>
      <c r="W154">
        <v>20.223430400000002</v>
      </c>
      <c r="X154">
        <v>-99.489640399999999</v>
      </c>
      <c r="Y154">
        <v>448853.23229850177</v>
      </c>
      <c r="Z154">
        <v>2236281.9684908274</v>
      </c>
      <c r="AA154" s="15" t="s">
        <v>5645</v>
      </c>
    </row>
    <row r="155" spans="1:27" hidden="1" x14ac:dyDescent="0.3">
      <c r="A155" t="s">
        <v>5196</v>
      </c>
      <c r="B155" t="s">
        <v>2988</v>
      </c>
      <c r="C155" t="s">
        <v>587</v>
      </c>
      <c r="D155" t="s">
        <v>315</v>
      </c>
      <c r="E155" t="s">
        <v>315</v>
      </c>
      <c r="F155">
        <v>79</v>
      </c>
      <c r="G155">
        <f t="shared" si="22"/>
        <v>474</v>
      </c>
      <c r="H155">
        <v>72</v>
      </c>
      <c r="I155">
        <f t="shared" si="23"/>
        <v>360</v>
      </c>
      <c r="J155">
        <v>88</v>
      </c>
      <c r="K155">
        <f t="shared" si="24"/>
        <v>440</v>
      </c>
      <c r="L155">
        <v>76</v>
      </c>
      <c r="M155">
        <f t="shared" si="25"/>
        <v>532</v>
      </c>
      <c r="N155">
        <v>92</v>
      </c>
      <c r="O155">
        <f t="shared" si="26"/>
        <v>644</v>
      </c>
      <c r="P155">
        <v>73</v>
      </c>
      <c r="Q155">
        <f t="shared" si="27"/>
        <v>511</v>
      </c>
      <c r="R155">
        <v>480</v>
      </c>
      <c r="S155">
        <f t="shared" si="28"/>
        <v>2961</v>
      </c>
      <c r="T155">
        <f t="shared" si="29"/>
        <v>98.7</v>
      </c>
      <c r="U155">
        <f t="shared" si="30"/>
        <v>99</v>
      </c>
      <c r="V155" s="18">
        <f t="shared" si="21"/>
        <v>0.59219999999999995</v>
      </c>
      <c r="W155">
        <v>20.5300482</v>
      </c>
      <c r="X155">
        <v>-99.638301299999995</v>
      </c>
      <c r="Y155">
        <v>433455.63759473653</v>
      </c>
      <c r="Z155">
        <v>2270268.1967591736</v>
      </c>
      <c r="AA155" s="15" t="s">
        <v>5653</v>
      </c>
    </row>
    <row r="156" spans="1:27" hidden="1" x14ac:dyDescent="0.3">
      <c r="A156" t="s">
        <v>5196</v>
      </c>
      <c r="B156" t="s">
        <v>3005</v>
      </c>
      <c r="C156" t="s">
        <v>955</v>
      </c>
      <c r="D156" t="s">
        <v>405</v>
      </c>
      <c r="E156" t="s">
        <v>3006</v>
      </c>
      <c r="F156">
        <v>1</v>
      </c>
      <c r="G156">
        <f t="shared" si="22"/>
        <v>6</v>
      </c>
      <c r="H156">
        <v>1</v>
      </c>
      <c r="I156">
        <f t="shared" si="23"/>
        <v>5</v>
      </c>
      <c r="J156">
        <v>1</v>
      </c>
      <c r="K156">
        <f t="shared" si="24"/>
        <v>5</v>
      </c>
      <c r="L156">
        <v>4</v>
      </c>
      <c r="M156">
        <f t="shared" si="25"/>
        <v>28</v>
      </c>
      <c r="N156">
        <v>2</v>
      </c>
      <c r="O156">
        <f t="shared" si="26"/>
        <v>14</v>
      </c>
      <c r="P156">
        <v>6</v>
      </c>
      <c r="Q156">
        <f t="shared" si="27"/>
        <v>42</v>
      </c>
      <c r="R156">
        <v>15</v>
      </c>
      <c r="S156">
        <f t="shared" si="28"/>
        <v>100</v>
      </c>
      <c r="T156">
        <f t="shared" si="29"/>
        <v>3.3333333333333335</v>
      </c>
      <c r="U156">
        <f t="shared" si="30"/>
        <v>4</v>
      </c>
      <c r="V156" s="18">
        <f t="shared" si="21"/>
        <v>0.02</v>
      </c>
      <c r="W156">
        <v>20.284868800000002</v>
      </c>
      <c r="X156">
        <v>-99.464989900000006</v>
      </c>
      <c r="Y156">
        <v>451447.3168174437</v>
      </c>
      <c r="Z156">
        <v>2243073.6939029517</v>
      </c>
      <c r="AA156" s="15" t="s">
        <v>5645</v>
      </c>
    </row>
    <row r="157" spans="1:27" hidden="1" x14ac:dyDescent="0.3">
      <c r="A157" t="s">
        <v>5196</v>
      </c>
      <c r="B157" t="s">
        <v>3007</v>
      </c>
      <c r="C157" t="s">
        <v>378</v>
      </c>
      <c r="D157" t="s">
        <v>405</v>
      </c>
      <c r="E157" t="s">
        <v>5258</v>
      </c>
      <c r="F157">
        <v>39</v>
      </c>
      <c r="G157">
        <f t="shared" si="22"/>
        <v>234</v>
      </c>
      <c r="H157">
        <v>54</v>
      </c>
      <c r="I157">
        <f t="shared" si="23"/>
        <v>270</v>
      </c>
      <c r="J157">
        <v>37</v>
      </c>
      <c r="K157">
        <f t="shared" si="24"/>
        <v>185</v>
      </c>
      <c r="L157">
        <v>42</v>
      </c>
      <c r="M157">
        <f t="shared" si="25"/>
        <v>294</v>
      </c>
      <c r="N157">
        <v>40</v>
      </c>
      <c r="O157">
        <f t="shared" si="26"/>
        <v>280</v>
      </c>
      <c r="P157">
        <v>41</v>
      </c>
      <c r="Q157">
        <f t="shared" si="27"/>
        <v>287</v>
      </c>
      <c r="R157">
        <v>253</v>
      </c>
      <c r="S157">
        <f t="shared" si="28"/>
        <v>1550</v>
      </c>
      <c r="T157">
        <f t="shared" si="29"/>
        <v>51.666666666666664</v>
      </c>
      <c r="U157">
        <f t="shared" si="30"/>
        <v>52</v>
      </c>
      <c r="V157" s="18">
        <f t="shared" si="21"/>
        <v>0.31</v>
      </c>
      <c r="W157">
        <v>20.237290000000002</v>
      </c>
      <c r="X157">
        <v>-99.549762400000006</v>
      </c>
      <c r="Y157">
        <v>442577.96901334962</v>
      </c>
      <c r="Z157">
        <v>2237835.458668631</v>
      </c>
      <c r="AA157" s="15" t="s">
        <v>5645</v>
      </c>
    </row>
    <row r="158" spans="1:27" hidden="1" x14ac:dyDescent="0.3">
      <c r="A158" t="s">
        <v>5196</v>
      </c>
      <c r="B158" t="s">
        <v>3015</v>
      </c>
      <c r="C158" t="s">
        <v>3016</v>
      </c>
      <c r="D158" t="s">
        <v>405</v>
      </c>
      <c r="E158" t="s">
        <v>624</v>
      </c>
      <c r="F158">
        <v>19</v>
      </c>
      <c r="G158">
        <f t="shared" si="22"/>
        <v>114</v>
      </c>
      <c r="H158">
        <v>32</v>
      </c>
      <c r="I158">
        <f t="shared" si="23"/>
        <v>160</v>
      </c>
      <c r="J158">
        <v>28</v>
      </c>
      <c r="K158">
        <f t="shared" si="24"/>
        <v>140</v>
      </c>
      <c r="L158">
        <v>36</v>
      </c>
      <c r="M158">
        <f t="shared" si="25"/>
        <v>252</v>
      </c>
      <c r="N158">
        <v>42</v>
      </c>
      <c r="O158">
        <f t="shared" si="26"/>
        <v>294</v>
      </c>
      <c r="P158">
        <v>35</v>
      </c>
      <c r="Q158">
        <f t="shared" si="27"/>
        <v>245</v>
      </c>
      <c r="R158">
        <v>192</v>
      </c>
      <c r="S158">
        <f t="shared" si="28"/>
        <v>1205</v>
      </c>
      <c r="T158">
        <f t="shared" si="29"/>
        <v>40.166666666666664</v>
      </c>
      <c r="U158">
        <f t="shared" si="30"/>
        <v>41</v>
      </c>
      <c r="V158" s="18">
        <f t="shared" si="21"/>
        <v>0.24099999999999999</v>
      </c>
      <c r="W158">
        <v>20.263722999999999</v>
      </c>
      <c r="X158">
        <v>-99.468891999999997</v>
      </c>
      <c r="Y158">
        <v>451033.22948822612</v>
      </c>
      <c r="Z158">
        <v>2240734.7180498978</v>
      </c>
      <c r="AA158" s="15" t="s">
        <v>5645</v>
      </c>
    </row>
    <row r="159" spans="1:27" hidden="1" x14ac:dyDescent="0.3">
      <c r="A159" t="s">
        <v>5196</v>
      </c>
      <c r="B159" t="s">
        <v>3017</v>
      </c>
      <c r="C159" t="s">
        <v>340</v>
      </c>
      <c r="D159" t="s">
        <v>405</v>
      </c>
      <c r="E159" t="s">
        <v>3018</v>
      </c>
      <c r="F159">
        <v>0</v>
      </c>
      <c r="G159">
        <f t="shared" si="22"/>
        <v>0</v>
      </c>
      <c r="H159">
        <v>1</v>
      </c>
      <c r="I159">
        <f t="shared" si="23"/>
        <v>5</v>
      </c>
      <c r="J159">
        <v>0</v>
      </c>
      <c r="K159">
        <f t="shared" si="24"/>
        <v>0</v>
      </c>
      <c r="L159">
        <v>2</v>
      </c>
      <c r="M159">
        <f t="shared" si="25"/>
        <v>14</v>
      </c>
      <c r="N159">
        <v>0</v>
      </c>
      <c r="O159">
        <f t="shared" si="26"/>
        <v>0</v>
      </c>
      <c r="P159">
        <v>1</v>
      </c>
      <c r="Q159">
        <f t="shared" si="27"/>
        <v>7</v>
      </c>
      <c r="R159">
        <v>4</v>
      </c>
      <c r="S159">
        <f t="shared" si="28"/>
        <v>26</v>
      </c>
      <c r="T159">
        <f t="shared" si="29"/>
        <v>0.8666666666666667</v>
      </c>
      <c r="U159">
        <f t="shared" si="30"/>
        <v>1</v>
      </c>
      <c r="V159" s="18">
        <f t="shared" si="21"/>
        <v>5.1999999999999998E-3</v>
      </c>
      <c r="W159">
        <v>20.2699794</v>
      </c>
      <c r="X159">
        <v>-99.438046900000003</v>
      </c>
      <c r="Y159">
        <v>454256.29157153959</v>
      </c>
      <c r="Z159">
        <v>2241418.2577365446</v>
      </c>
      <c r="AA159" s="15" t="s">
        <v>5645</v>
      </c>
    </row>
    <row r="160" spans="1:27" hidden="1" x14ac:dyDescent="0.3">
      <c r="A160" t="s">
        <v>5196</v>
      </c>
      <c r="B160" t="s">
        <v>3019</v>
      </c>
      <c r="C160" t="s">
        <v>280</v>
      </c>
      <c r="D160" t="s">
        <v>402</v>
      </c>
      <c r="E160" t="s">
        <v>593</v>
      </c>
      <c r="F160">
        <v>35</v>
      </c>
      <c r="G160">
        <f t="shared" si="22"/>
        <v>210</v>
      </c>
      <c r="H160">
        <v>36</v>
      </c>
      <c r="I160">
        <f t="shared" si="23"/>
        <v>180</v>
      </c>
      <c r="J160">
        <v>24</v>
      </c>
      <c r="K160">
        <f t="shared" si="24"/>
        <v>120</v>
      </c>
      <c r="L160">
        <v>19</v>
      </c>
      <c r="M160">
        <f t="shared" si="25"/>
        <v>133</v>
      </c>
      <c r="N160">
        <v>41</v>
      </c>
      <c r="O160">
        <f t="shared" si="26"/>
        <v>287</v>
      </c>
      <c r="P160">
        <v>35</v>
      </c>
      <c r="Q160">
        <f t="shared" si="27"/>
        <v>245</v>
      </c>
      <c r="R160">
        <v>190</v>
      </c>
      <c r="S160">
        <f t="shared" si="28"/>
        <v>1175</v>
      </c>
      <c r="T160">
        <f t="shared" si="29"/>
        <v>39.166666666666664</v>
      </c>
      <c r="U160">
        <f t="shared" si="30"/>
        <v>40</v>
      </c>
      <c r="V160" s="18">
        <f t="shared" si="21"/>
        <v>0.23499999999999999</v>
      </c>
      <c r="W160">
        <v>20.27901</v>
      </c>
      <c r="X160">
        <v>-99.259157099999996</v>
      </c>
      <c r="Y160">
        <v>472938.82632520329</v>
      </c>
      <c r="Z160">
        <v>2242378.2456115419</v>
      </c>
      <c r="AA160" s="15" t="s">
        <v>5657</v>
      </c>
    </row>
    <row r="161" spans="1:27" hidden="1" x14ac:dyDescent="0.3">
      <c r="A161" t="s">
        <v>5196</v>
      </c>
      <c r="B161" t="s">
        <v>3020</v>
      </c>
      <c r="C161" t="s">
        <v>376</v>
      </c>
      <c r="D161" t="s">
        <v>402</v>
      </c>
      <c r="E161" t="s">
        <v>592</v>
      </c>
      <c r="F161">
        <v>33</v>
      </c>
      <c r="G161">
        <f t="shared" si="22"/>
        <v>198</v>
      </c>
      <c r="H161">
        <v>26</v>
      </c>
      <c r="I161">
        <f t="shared" si="23"/>
        <v>130</v>
      </c>
      <c r="J161">
        <v>32</v>
      </c>
      <c r="K161">
        <f t="shared" si="24"/>
        <v>160</v>
      </c>
      <c r="L161">
        <v>44</v>
      </c>
      <c r="M161">
        <f t="shared" si="25"/>
        <v>308</v>
      </c>
      <c r="N161">
        <v>42</v>
      </c>
      <c r="O161">
        <f t="shared" si="26"/>
        <v>294</v>
      </c>
      <c r="P161">
        <v>32</v>
      </c>
      <c r="Q161">
        <f t="shared" si="27"/>
        <v>224</v>
      </c>
      <c r="R161">
        <v>209</v>
      </c>
      <c r="S161">
        <f t="shared" si="28"/>
        <v>1314</v>
      </c>
      <c r="T161">
        <f t="shared" si="29"/>
        <v>43.8</v>
      </c>
      <c r="U161">
        <f t="shared" si="30"/>
        <v>44</v>
      </c>
      <c r="V161" s="18">
        <f t="shared" si="21"/>
        <v>0.26279999999999998</v>
      </c>
      <c r="W161">
        <v>20.381667799999999</v>
      </c>
      <c r="X161">
        <v>-99.183731600000002</v>
      </c>
      <c r="Y161">
        <v>480827.43588590052</v>
      </c>
      <c r="Z161">
        <v>2253728.2786880527</v>
      </c>
      <c r="AA161" s="15" t="s">
        <v>5657</v>
      </c>
    </row>
    <row r="162" spans="1:27" hidden="1" x14ac:dyDescent="0.3">
      <c r="A162" t="s">
        <v>5196</v>
      </c>
      <c r="B162" t="s">
        <v>3022</v>
      </c>
      <c r="C162" t="s">
        <v>1389</v>
      </c>
      <c r="D162" t="s">
        <v>402</v>
      </c>
      <c r="E162" t="s">
        <v>609</v>
      </c>
      <c r="F162">
        <v>20</v>
      </c>
      <c r="G162">
        <f t="shared" si="22"/>
        <v>120</v>
      </c>
      <c r="H162">
        <v>21</v>
      </c>
      <c r="I162">
        <f t="shared" si="23"/>
        <v>105</v>
      </c>
      <c r="J162">
        <v>21</v>
      </c>
      <c r="K162">
        <f t="shared" si="24"/>
        <v>105</v>
      </c>
      <c r="L162">
        <v>19</v>
      </c>
      <c r="M162">
        <f t="shared" si="25"/>
        <v>133</v>
      </c>
      <c r="N162">
        <v>17</v>
      </c>
      <c r="O162">
        <f t="shared" si="26"/>
        <v>119</v>
      </c>
      <c r="P162">
        <v>20</v>
      </c>
      <c r="Q162">
        <f t="shared" si="27"/>
        <v>140</v>
      </c>
      <c r="R162">
        <v>118</v>
      </c>
      <c r="S162">
        <f t="shared" si="28"/>
        <v>722</v>
      </c>
      <c r="T162">
        <f t="shared" si="29"/>
        <v>24.066666666666666</v>
      </c>
      <c r="U162">
        <f t="shared" si="30"/>
        <v>25</v>
      </c>
      <c r="V162" s="18">
        <f t="shared" si="21"/>
        <v>0.1444</v>
      </c>
      <c r="W162">
        <v>20.275375499999999</v>
      </c>
      <c r="X162">
        <v>-99.280838099999997</v>
      </c>
      <c r="Y162">
        <v>470674.2006303434</v>
      </c>
      <c r="Z162">
        <v>2241979.7331204689</v>
      </c>
      <c r="AA162" s="15" t="s">
        <v>5657</v>
      </c>
    </row>
    <row r="163" spans="1:27" hidden="1" x14ac:dyDescent="0.3">
      <c r="A163" t="s">
        <v>5196</v>
      </c>
      <c r="B163" t="s">
        <v>3028</v>
      </c>
      <c r="C163" t="s">
        <v>3029</v>
      </c>
      <c r="D163" t="s">
        <v>5165</v>
      </c>
      <c r="E163" t="s">
        <v>5165</v>
      </c>
      <c r="F163">
        <v>9</v>
      </c>
      <c r="G163">
        <f t="shared" si="22"/>
        <v>54</v>
      </c>
      <c r="H163">
        <v>12</v>
      </c>
      <c r="I163">
        <f t="shared" si="23"/>
        <v>60</v>
      </c>
      <c r="J163">
        <v>5</v>
      </c>
      <c r="K163">
        <f t="shared" si="24"/>
        <v>25</v>
      </c>
      <c r="L163">
        <v>9</v>
      </c>
      <c r="M163">
        <f t="shared" si="25"/>
        <v>63</v>
      </c>
      <c r="N163">
        <v>13</v>
      </c>
      <c r="O163">
        <f t="shared" si="26"/>
        <v>91</v>
      </c>
      <c r="P163">
        <v>10</v>
      </c>
      <c r="Q163">
        <f t="shared" si="27"/>
        <v>70</v>
      </c>
      <c r="R163">
        <v>58</v>
      </c>
      <c r="S163">
        <f t="shared" si="28"/>
        <v>363</v>
      </c>
      <c r="T163">
        <f t="shared" si="29"/>
        <v>12.1</v>
      </c>
      <c r="U163">
        <f t="shared" si="30"/>
        <v>13</v>
      </c>
      <c r="V163" s="18">
        <f t="shared" si="21"/>
        <v>7.2599999999999998E-2</v>
      </c>
      <c r="W163">
        <v>20.7379201</v>
      </c>
      <c r="X163">
        <v>-99.382409300000006</v>
      </c>
      <c r="Y163">
        <v>460187.47098906862</v>
      </c>
      <c r="Z163">
        <v>2293190.017792278</v>
      </c>
      <c r="AA163" s="15" t="s">
        <v>5647</v>
      </c>
    </row>
    <row r="164" spans="1:27" hidden="1" x14ac:dyDescent="0.3">
      <c r="A164" t="s">
        <v>5196</v>
      </c>
      <c r="B164" t="s">
        <v>3033</v>
      </c>
      <c r="C164" t="s">
        <v>865</v>
      </c>
      <c r="D164" t="s">
        <v>203</v>
      </c>
      <c r="E164" t="s">
        <v>203</v>
      </c>
      <c r="F164">
        <v>24</v>
      </c>
      <c r="G164">
        <f t="shared" si="22"/>
        <v>144</v>
      </c>
      <c r="H164">
        <v>27</v>
      </c>
      <c r="I164">
        <f t="shared" si="23"/>
        <v>135</v>
      </c>
      <c r="J164">
        <v>32</v>
      </c>
      <c r="K164">
        <f t="shared" si="24"/>
        <v>160</v>
      </c>
      <c r="L164">
        <v>17</v>
      </c>
      <c r="M164">
        <f t="shared" si="25"/>
        <v>119</v>
      </c>
      <c r="N164">
        <v>26</v>
      </c>
      <c r="O164">
        <f t="shared" si="26"/>
        <v>182</v>
      </c>
      <c r="P164">
        <v>19</v>
      </c>
      <c r="Q164">
        <f t="shared" si="27"/>
        <v>133</v>
      </c>
      <c r="R164">
        <v>145</v>
      </c>
      <c r="S164">
        <f t="shared" si="28"/>
        <v>873</v>
      </c>
      <c r="T164">
        <f t="shared" si="29"/>
        <v>29.1</v>
      </c>
      <c r="U164">
        <f t="shared" si="30"/>
        <v>30</v>
      </c>
      <c r="V164" s="18">
        <f t="shared" si="21"/>
        <v>0.17460000000000001</v>
      </c>
      <c r="W164">
        <v>20.4853676</v>
      </c>
      <c r="X164">
        <v>-99.239050000000006</v>
      </c>
      <c r="Y164">
        <v>475071.60273936321</v>
      </c>
      <c r="Z164">
        <v>2265211.7585941651</v>
      </c>
      <c r="AA164" s="15" t="s">
        <v>5658</v>
      </c>
    </row>
    <row r="165" spans="1:27" hidden="1" x14ac:dyDescent="0.3">
      <c r="A165" t="s">
        <v>5196</v>
      </c>
      <c r="B165" t="s">
        <v>3049</v>
      </c>
      <c r="C165" t="s">
        <v>1103</v>
      </c>
      <c r="D165" t="s">
        <v>402</v>
      </c>
      <c r="E165" t="s">
        <v>592</v>
      </c>
      <c r="F165">
        <v>5</v>
      </c>
      <c r="G165">
        <f t="shared" si="22"/>
        <v>30</v>
      </c>
      <c r="H165">
        <v>3</v>
      </c>
      <c r="I165">
        <f t="shared" si="23"/>
        <v>15</v>
      </c>
      <c r="J165">
        <v>0</v>
      </c>
      <c r="K165">
        <f t="shared" si="24"/>
        <v>0</v>
      </c>
      <c r="L165">
        <v>5</v>
      </c>
      <c r="M165">
        <f t="shared" si="25"/>
        <v>35</v>
      </c>
      <c r="N165">
        <v>5</v>
      </c>
      <c r="O165">
        <f t="shared" si="26"/>
        <v>35</v>
      </c>
      <c r="P165">
        <v>5</v>
      </c>
      <c r="Q165">
        <f t="shared" si="27"/>
        <v>35</v>
      </c>
      <c r="R165">
        <v>23</v>
      </c>
      <c r="S165">
        <f t="shared" si="28"/>
        <v>150</v>
      </c>
      <c r="T165">
        <f t="shared" si="29"/>
        <v>5</v>
      </c>
      <c r="U165">
        <f t="shared" si="30"/>
        <v>5</v>
      </c>
      <c r="V165" s="18">
        <f t="shared" si="21"/>
        <v>0.03</v>
      </c>
      <c r="W165">
        <v>20.379875899999998</v>
      </c>
      <c r="X165">
        <v>-99.199943099999999</v>
      </c>
      <c r="Y165">
        <v>479135.50469366228</v>
      </c>
      <c r="Z165">
        <v>2253531.9501801552</v>
      </c>
      <c r="AA165" s="15" t="s">
        <v>5657</v>
      </c>
    </row>
    <row r="166" spans="1:27" hidden="1" x14ac:dyDescent="0.3">
      <c r="A166" t="s">
        <v>5196</v>
      </c>
      <c r="B166" t="s">
        <v>3050</v>
      </c>
      <c r="C166" t="s">
        <v>3051</v>
      </c>
      <c r="D166" t="s">
        <v>203</v>
      </c>
      <c r="E166" t="s">
        <v>203</v>
      </c>
      <c r="F166">
        <v>16</v>
      </c>
      <c r="G166">
        <f t="shared" si="22"/>
        <v>96</v>
      </c>
      <c r="H166">
        <v>15</v>
      </c>
      <c r="I166">
        <f t="shared" si="23"/>
        <v>75</v>
      </c>
      <c r="J166">
        <v>19</v>
      </c>
      <c r="K166">
        <f t="shared" si="24"/>
        <v>95</v>
      </c>
      <c r="L166">
        <v>18</v>
      </c>
      <c r="M166">
        <f t="shared" si="25"/>
        <v>126</v>
      </c>
      <c r="N166">
        <v>20</v>
      </c>
      <c r="O166">
        <f t="shared" si="26"/>
        <v>140</v>
      </c>
      <c r="P166">
        <v>21</v>
      </c>
      <c r="Q166">
        <f t="shared" si="27"/>
        <v>147</v>
      </c>
      <c r="R166">
        <v>109</v>
      </c>
      <c r="S166">
        <f t="shared" si="28"/>
        <v>679</v>
      </c>
      <c r="T166">
        <f t="shared" si="29"/>
        <v>22.633333333333333</v>
      </c>
      <c r="U166">
        <f t="shared" si="30"/>
        <v>23</v>
      </c>
      <c r="V166" s="18">
        <f t="shared" si="21"/>
        <v>0.1358</v>
      </c>
      <c r="W166">
        <v>20.483118699999999</v>
      </c>
      <c r="X166">
        <v>-99.206394000000003</v>
      </c>
      <c r="Y166">
        <v>478476.70472736168</v>
      </c>
      <c r="Z166">
        <v>2264958.2475786339</v>
      </c>
      <c r="AA166" s="15" t="s">
        <v>5642</v>
      </c>
    </row>
    <row r="167" spans="1:27" hidden="1" x14ac:dyDescent="0.3">
      <c r="A167" t="s">
        <v>5196</v>
      </c>
      <c r="B167" t="s">
        <v>3055</v>
      </c>
      <c r="C167" t="s">
        <v>378</v>
      </c>
      <c r="D167" t="s">
        <v>402</v>
      </c>
      <c r="E167" t="s">
        <v>5377</v>
      </c>
      <c r="F167">
        <v>11</v>
      </c>
      <c r="G167">
        <f t="shared" si="22"/>
        <v>66</v>
      </c>
      <c r="H167">
        <v>12</v>
      </c>
      <c r="I167">
        <f t="shared" si="23"/>
        <v>60</v>
      </c>
      <c r="J167">
        <v>11</v>
      </c>
      <c r="K167">
        <f t="shared" si="24"/>
        <v>55</v>
      </c>
      <c r="L167">
        <v>10</v>
      </c>
      <c r="M167">
        <f t="shared" si="25"/>
        <v>70</v>
      </c>
      <c r="N167">
        <v>19</v>
      </c>
      <c r="O167">
        <f t="shared" si="26"/>
        <v>133</v>
      </c>
      <c r="P167">
        <v>17</v>
      </c>
      <c r="Q167">
        <f t="shared" si="27"/>
        <v>119</v>
      </c>
      <c r="R167">
        <v>80</v>
      </c>
      <c r="S167">
        <f t="shared" si="28"/>
        <v>503</v>
      </c>
      <c r="T167">
        <f t="shared" si="29"/>
        <v>16.766666666666666</v>
      </c>
      <c r="U167">
        <f t="shared" si="30"/>
        <v>17</v>
      </c>
      <c r="V167" s="18">
        <f t="shared" si="21"/>
        <v>0.10059999999999999</v>
      </c>
      <c r="W167">
        <v>20.3948441</v>
      </c>
      <c r="X167">
        <v>-99.223632600000002</v>
      </c>
      <c r="Y167">
        <v>476665.69734775741</v>
      </c>
      <c r="Z167">
        <v>2255191.5959806102</v>
      </c>
      <c r="AA167" s="15" t="s">
        <v>5657</v>
      </c>
    </row>
    <row r="168" spans="1:27" hidden="1" x14ac:dyDescent="0.3">
      <c r="A168" t="s">
        <v>5196</v>
      </c>
      <c r="B168" t="s">
        <v>3058</v>
      </c>
      <c r="C168" t="s">
        <v>955</v>
      </c>
      <c r="D168" t="s">
        <v>402</v>
      </c>
      <c r="E168" t="s">
        <v>5273</v>
      </c>
      <c r="F168">
        <v>30</v>
      </c>
      <c r="G168">
        <f t="shared" si="22"/>
        <v>180</v>
      </c>
      <c r="H168">
        <v>28</v>
      </c>
      <c r="I168">
        <f t="shared" si="23"/>
        <v>140</v>
      </c>
      <c r="J168">
        <v>32</v>
      </c>
      <c r="K168">
        <f t="shared" si="24"/>
        <v>160</v>
      </c>
      <c r="L168">
        <v>33</v>
      </c>
      <c r="M168">
        <f t="shared" si="25"/>
        <v>231</v>
      </c>
      <c r="N168">
        <v>32</v>
      </c>
      <c r="O168">
        <f t="shared" si="26"/>
        <v>224</v>
      </c>
      <c r="P168">
        <v>31</v>
      </c>
      <c r="Q168">
        <f t="shared" si="27"/>
        <v>217</v>
      </c>
      <c r="R168">
        <v>186</v>
      </c>
      <c r="S168">
        <f t="shared" si="28"/>
        <v>1152</v>
      </c>
      <c r="T168">
        <f t="shared" si="29"/>
        <v>38.4</v>
      </c>
      <c r="U168">
        <f t="shared" si="30"/>
        <v>39</v>
      </c>
      <c r="V168" s="18">
        <f t="shared" si="21"/>
        <v>0.23039999999999999</v>
      </c>
      <c r="W168">
        <v>20.248841599999999</v>
      </c>
      <c r="X168">
        <v>-99.243916600000006</v>
      </c>
      <c r="Y168">
        <v>474525.32374821272</v>
      </c>
      <c r="Z168">
        <v>2239037.2657441106</v>
      </c>
      <c r="AA168" s="15" t="s">
        <v>5657</v>
      </c>
    </row>
    <row r="169" spans="1:27" hidden="1" x14ac:dyDescent="0.3">
      <c r="A169" t="s">
        <v>5196</v>
      </c>
      <c r="B169" t="s">
        <v>3059</v>
      </c>
      <c r="C169" t="s">
        <v>258</v>
      </c>
      <c r="D169" t="s">
        <v>402</v>
      </c>
      <c r="E169" t="s">
        <v>1038</v>
      </c>
      <c r="F169">
        <v>18</v>
      </c>
      <c r="G169">
        <f t="shared" si="22"/>
        <v>108</v>
      </c>
      <c r="H169">
        <v>16</v>
      </c>
      <c r="I169">
        <f t="shared" si="23"/>
        <v>80</v>
      </c>
      <c r="J169">
        <v>25</v>
      </c>
      <c r="K169">
        <f t="shared" si="24"/>
        <v>125</v>
      </c>
      <c r="L169">
        <v>23</v>
      </c>
      <c r="M169">
        <f t="shared" si="25"/>
        <v>161</v>
      </c>
      <c r="N169">
        <v>21</v>
      </c>
      <c r="O169">
        <f t="shared" si="26"/>
        <v>147</v>
      </c>
      <c r="P169">
        <v>26</v>
      </c>
      <c r="Q169">
        <f t="shared" si="27"/>
        <v>182</v>
      </c>
      <c r="R169">
        <v>129</v>
      </c>
      <c r="S169">
        <f t="shared" si="28"/>
        <v>803</v>
      </c>
      <c r="T169">
        <f t="shared" si="29"/>
        <v>26.766666666666666</v>
      </c>
      <c r="U169">
        <f t="shared" si="30"/>
        <v>27</v>
      </c>
      <c r="V169" s="18">
        <f t="shared" si="21"/>
        <v>0.16059999999999999</v>
      </c>
      <c r="W169">
        <v>20.374240400000001</v>
      </c>
      <c r="X169">
        <v>-99.222792499999997</v>
      </c>
      <c r="Y169">
        <v>476750.26724416105</v>
      </c>
      <c r="Z169">
        <v>2252911.358621439</v>
      </c>
      <c r="AA169" s="15" t="s">
        <v>5657</v>
      </c>
    </row>
    <row r="170" spans="1:27" hidden="1" x14ac:dyDescent="0.3">
      <c r="A170" t="s">
        <v>5196</v>
      </c>
      <c r="B170" t="s">
        <v>3169</v>
      </c>
      <c r="C170" t="s">
        <v>558</v>
      </c>
      <c r="D170" t="s">
        <v>329</v>
      </c>
      <c r="E170" t="s">
        <v>3170</v>
      </c>
      <c r="F170">
        <v>3</v>
      </c>
      <c r="G170">
        <f t="shared" si="22"/>
        <v>18</v>
      </c>
      <c r="H170">
        <v>2</v>
      </c>
      <c r="I170">
        <f t="shared" si="23"/>
        <v>10</v>
      </c>
      <c r="J170">
        <v>7</v>
      </c>
      <c r="K170">
        <f t="shared" si="24"/>
        <v>35</v>
      </c>
      <c r="L170">
        <v>2</v>
      </c>
      <c r="M170">
        <f t="shared" si="25"/>
        <v>14</v>
      </c>
      <c r="N170">
        <v>1</v>
      </c>
      <c r="O170">
        <f t="shared" si="26"/>
        <v>7</v>
      </c>
      <c r="P170">
        <v>3</v>
      </c>
      <c r="Q170">
        <f t="shared" si="27"/>
        <v>21</v>
      </c>
      <c r="R170">
        <v>18</v>
      </c>
      <c r="S170">
        <f t="shared" si="28"/>
        <v>105</v>
      </c>
      <c r="T170">
        <f t="shared" si="29"/>
        <v>3.5</v>
      </c>
      <c r="U170">
        <f t="shared" si="30"/>
        <v>4</v>
      </c>
      <c r="V170" s="18">
        <f t="shared" si="21"/>
        <v>2.1000000000000001E-2</v>
      </c>
      <c r="W170">
        <v>20.4737027</v>
      </c>
      <c r="X170">
        <v>-99.366230599999994</v>
      </c>
      <c r="Y170">
        <v>461806.06921374408</v>
      </c>
      <c r="Z170">
        <v>2263945.3471488347</v>
      </c>
      <c r="AA170" s="15" t="s">
        <v>5644</v>
      </c>
    </row>
    <row r="171" spans="1:27" hidden="1" x14ac:dyDescent="0.3">
      <c r="A171" t="s">
        <v>5196</v>
      </c>
      <c r="B171" t="s">
        <v>3171</v>
      </c>
      <c r="C171" t="s">
        <v>560</v>
      </c>
      <c r="D171" t="s">
        <v>329</v>
      </c>
      <c r="E171" t="s">
        <v>3172</v>
      </c>
      <c r="F171">
        <v>2</v>
      </c>
      <c r="G171">
        <f t="shared" si="22"/>
        <v>12</v>
      </c>
      <c r="H171">
        <v>2</v>
      </c>
      <c r="I171">
        <f t="shared" si="23"/>
        <v>10</v>
      </c>
      <c r="J171">
        <v>4</v>
      </c>
      <c r="K171">
        <f t="shared" si="24"/>
        <v>20</v>
      </c>
      <c r="L171">
        <v>1</v>
      </c>
      <c r="M171">
        <f t="shared" si="25"/>
        <v>7</v>
      </c>
      <c r="N171">
        <v>3</v>
      </c>
      <c r="O171">
        <f t="shared" si="26"/>
        <v>21</v>
      </c>
      <c r="P171">
        <v>7</v>
      </c>
      <c r="Q171">
        <f t="shared" si="27"/>
        <v>49</v>
      </c>
      <c r="R171">
        <v>19</v>
      </c>
      <c r="S171">
        <f t="shared" si="28"/>
        <v>119</v>
      </c>
      <c r="T171">
        <f t="shared" si="29"/>
        <v>3.9666666666666668</v>
      </c>
      <c r="U171">
        <f t="shared" si="30"/>
        <v>4</v>
      </c>
      <c r="V171" s="18">
        <f t="shared" si="21"/>
        <v>2.3800000000000002E-2</v>
      </c>
      <c r="W171">
        <v>20.337982700000001</v>
      </c>
      <c r="X171">
        <v>-99.451988200000002</v>
      </c>
      <c r="Y171">
        <v>452821.02861773374</v>
      </c>
      <c r="Z171">
        <v>2248947.8594375183</v>
      </c>
      <c r="AA171" s="15" t="s">
        <v>5659</v>
      </c>
    </row>
    <row r="172" spans="1:27" hidden="1" x14ac:dyDescent="0.3">
      <c r="A172" t="s">
        <v>5196</v>
      </c>
      <c r="B172" t="s">
        <v>3174</v>
      </c>
      <c r="C172" t="s">
        <v>955</v>
      </c>
      <c r="D172" t="s">
        <v>329</v>
      </c>
      <c r="E172" t="s">
        <v>3175</v>
      </c>
      <c r="F172">
        <v>1</v>
      </c>
      <c r="G172">
        <f t="shared" si="22"/>
        <v>6</v>
      </c>
      <c r="H172">
        <v>1</v>
      </c>
      <c r="I172">
        <f t="shared" si="23"/>
        <v>5</v>
      </c>
      <c r="J172">
        <v>1</v>
      </c>
      <c r="K172">
        <f t="shared" si="24"/>
        <v>5</v>
      </c>
      <c r="L172">
        <v>0</v>
      </c>
      <c r="M172">
        <f t="shared" si="25"/>
        <v>0</v>
      </c>
      <c r="N172">
        <v>3</v>
      </c>
      <c r="O172">
        <f t="shared" si="26"/>
        <v>21</v>
      </c>
      <c r="P172">
        <v>1</v>
      </c>
      <c r="Q172">
        <f t="shared" si="27"/>
        <v>7</v>
      </c>
      <c r="R172">
        <v>7</v>
      </c>
      <c r="S172">
        <f t="shared" si="28"/>
        <v>44</v>
      </c>
      <c r="T172">
        <f t="shared" si="29"/>
        <v>1.4666666666666666</v>
      </c>
      <c r="U172">
        <f t="shared" si="30"/>
        <v>2</v>
      </c>
      <c r="V172" s="18">
        <f t="shared" si="21"/>
        <v>8.8000000000000005E-3</v>
      </c>
      <c r="W172">
        <v>20.328610999999999</v>
      </c>
      <c r="X172">
        <v>-99.432222100000004</v>
      </c>
      <c r="Y172">
        <v>454881.5454001113</v>
      </c>
      <c r="Z172">
        <v>2247905.1919471668</v>
      </c>
      <c r="AA172" s="15" t="s">
        <v>5659</v>
      </c>
    </row>
    <row r="173" spans="1:27" hidden="1" x14ac:dyDescent="0.3">
      <c r="A173" t="s">
        <v>5196</v>
      </c>
      <c r="B173" t="s">
        <v>3176</v>
      </c>
      <c r="C173" t="s">
        <v>220</v>
      </c>
      <c r="D173" t="s">
        <v>329</v>
      </c>
      <c r="E173" t="s">
        <v>5296</v>
      </c>
      <c r="F173">
        <v>13</v>
      </c>
      <c r="G173">
        <f t="shared" si="22"/>
        <v>78</v>
      </c>
      <c r="H173">
        <v>18</v>
      </c>
      <c r="I173">
        <f t="shared" si="23"/>
        <v>90</v>
      </c>
      <c r="J173">
        <v>14</v>
      </c>
      <c r="K173">
        <f t="shared" si="24"/>
        <v>70</v>
      </c>
      <c r="L173">
        <v>17</v>
      </c>
      <c r="M173">
        <f t="shared" si="25"/>
        <v>119</v>
      </c>
      <c r="N173">
        <v>25</v>
      </c>
      <c r="O173">
        <f t="shared" si="26"/>
        <v>175</v>
      </c>
      <c r="P173">
        <v>33</v>
      </c>
      <c r="Q173">
        <f t="shared" si="27"/>
        <v>231</v>
      </c>
      <c r="R173">
        <v>120</v>
      </c>
      <c r="S173">
        <f t="shared" si="28"/>
        <v>763</v>
      </c>
      <c r="T173">
        <f t="shared" si="29"/>
        <v>25.433333333333334</v>
      </c>
      <c r="U173">
        <f t="shared" si="30"/>
        <v>26</v>
      </c>
      <c r="V173" s="18">
        <f t="shared" si="21"/>
        <v>0.15260000000000001</v>
      </c>
      <c r="W173">
        <v>20.3879372</v>
      </c>
      <c r="X173">
        <v>-99.343876699999996</v>
      </c>
      <c r="Y173">
        <v>464117.47816470236</v>
      </c>
      <c r="Z173">
        <v>2254448.8879033923</v>
      </c>
      <c r="AA173" s="15" t="s">
        <v>5659</v>
      </c>
    </row>
    <row r="174" spans="1:27" hidden="1" x14ac:dyDescent="0.3">
      <c r="A174" t="s">
        <v>5196</v>
      </c>
      <c r="B174" t="s">
        <v>3177</v>
      </c>
      <c r="C174" t="s">
        <v>277</v>
      </c>
      <c r="D174" t="s">
        <v>329</v>
      </c>
      <c r="E174" t="s">
        <v>3178</v>
      </c>
      <c r="F174">
        <v>8</v>
      </c>
      <c r="G174">
        <f t="shared" si="22"/>
        <v>48</v>
      </c>
      <c r="H174">
        <v>6</v>
      </c>
      <c r="I174">
        <f t="shared" si="23"/>
        <v>30</v>
      </c>
      <c r="J174">
        <v>2</v>
      </c>
      <c r="K174">
        <f t="shared" si="24"/>
        <v>10</v>
      </c>
      <c r="L174">
        <v>5</v>
      </c>
      <c r="M174">
        <f t="shared" si="25"/>
        <v>35</v>
      </c>
      <c r="N174">
        <v>8</v>
      </c>
      <c r="O174">
        <f t="shared" si="26"/>
        <v>56</v>
      </c>
      <c r="P174">
        <v>7</v>
      </c>
      <c r="Q174">
        <f t="shared" si="27"/>
        <v>49</v>
      </c>
      <c r="R174">
        <v>36</v>
      </c>
      <c r="S174">
        <f t="shared" si="28"/>
        <v>228</v>
      </c>
      <c r="T174">
        <f t="shared" si="29"/>
        <v>7.6</v>
      </c>
      <c r="U174">
        <f t="shared" si="30"/>
        <v>8</v>
      </c>
      <c r="V174" s="18">
        <f t="shared" si="21"/>
        <v>4.5600000000000002E-2</v>
      </c>
      <c r="W174">
        <v>20.409970699999999</v>
      </c>
      <c r="X174">
        <v>-99.347886099999997</v>
      </c>
      <c r="Y174">
        <v>463704.26566594775</v>
      </c>
      <c r="Z174">
        <v>2256888.139859152</v>
      </c>
      <c r="AA174" s="15" t="s">
        <v>5644</v>
      </c>
    </row>
    <row r="175" spans="1:27" hidden="1" x14ac:dyDescent="0.3">
      <c r="A175" t="s">
        <v>5196</v>
      </c>
      <c r="B175" t="s">
        <v>3179</v>
      </c>
      <c r="C175" t="s">
        <v>1099</v>
      </c>
      <c r="D175" t="s">
        <v>329</v>
      </c>
      <c r="E175" t="s">
        <v>527</v>
      </c>
      <c r="F175">
        <v>6</v>
      </c>
      <c r="G175">
        <f t="shared" si="22"/>
        <v>36</v>
      </c>
      <c r="H175">
        <v>6</v>
      </c>
      <c r="I175">
        <f t="shared" si="23"/>
        <v>30</v>
      </c>
      <c r="J175">
        <v>9</v>
      </c>
      <c r="K175">
        <f t="shared" si="24"/>
        <v>45</v>
      </c>
      <c r="L175">
        <v>13</v>
      </c>
      <c r="M175">
        <f t="shared" si="25"/>
        <v>91</v>
      </c>
      <c r="N175">
        <v>21</v>
      </c>
      <c r="O175">
        <f t="shared" si="26"/>
        <v>147</v>
      </c>
      <c r="P175">
        <v>19</v>
      </c>
      <c r="Q175">
        <f t="shared" si="27"/>
        <v>133</v>
      </c>
      <c r="R175">
        <v>74</v>
      </c>
      <c r="S175">
        <f t="shared" si="28"/>
        <v>482</v>
      </c>
      <c r="T175">
        <f t="shared" si="29"/>
        <v>16.066666666666666</v>
      </c>
      <c r="U175">
        <f t="shared" si="30"/>
        <v>17</v>
      </c>
      <c r="V175" s="18">
        <f t="shared" si="21"/>
        <v>9.64E-2</v>
      </c>
      <c r="W175">
        <v>20.476331099999999</v>
      </c>
      <c r="X175">
        <v>-99.390941299999994</v>
      </c>
      <c r="Y175">
        <v>459229.67256680061</v>
      </c>
      <c r="Z175">
        <v>2264242.1829955028</v>
      </c>
      <c r="AA175" s="15" t="s">
        <v>5644</v>
      </c>
    </row>
    <row r="176" spans="1:27" hidden="1" x14ac:dyDescent="0.3">
      <c r="A176" t="s">
        <v>5196</v>
      </c>
      <c r="B176" t="s">
        <v>3180</v>
      </c>
      <c r="C176" t="s">
        <v>1478</v>
      </c>
      <c r="D176" t="s">
        <v>329</v>
      </c>
      <c r="E176" t="s">
        <v>329</v>
      </c>
      <c r="F176">
        <v>69</v>
      </c>
      <c r="G176">
        <f t="shared" si="22"/>
        <v>414</v>
      </c>
      <c r="H176">
        <v>75</v>
      </c>
      <c r="I176">
        <f t="shared" si="23"/>
        <v>375</v>
      </c>
      <c r="J176">
        <v>82</v>
      </c>
      <c r="K176">
        <f t="shared" si="24"/>
        <v>410</v>
      </c>
      <c r="L176">
        <v>84</v>
      </c>
      <c r="M176">
        <f t="shared" si="25"/>
        <v>588</v>
      </c>
      <c r="N176">
        <v>89</v>
      </c>
      <c r="O176">
        <f t="shared" si="26"/>
        <v>623</v>
      </c>
      <c r="P176">
        <v>100</v>
      </c>
      <c r="Q176">
        <f t="shared" si="27"/>
        <v>700</v>
      </c>
      <c r="R176">
        <v>499</v>
      </c>
      <c r="S176">
        <f t="shared" si="28"/>
        <v>3110</v>
      </c>
      <c r="T176">
        <f t="shared" si="29"/>
        <v>103.66666666666667</v>
      </c>
      <c r="U176">
        <f t="shared" si="30"/>
        <v>104</v>
      </c>
      <c r="V176" s="18">
        <f t="shared" ref="V176:V239" si="31">(S176*$AB$11)/$AF$4</f>
        <v>0.622</v>
      </c>
      <c r="W176">
        <v>20.4100382059226</v>
      </c>
      <c r="X176">
        <v>-99.347776333636006</v>
      </c>
      <c r="Y176">
        <v>463715.73375708319</v>
      </c>
      <c r="Z176">
        <v>2256895.5862721414</v>
      </c>
      <c r="AA176" s="15" t="s">
        <v>5659</v>
      </c>
    </row>
    <row r="177" spans="1:27" hidden="1" x14ac:dyDescent="0.3">
      <c r="A177" t="s">
        <v>5196</v>
      </c>
      <c r="B177" t="s">
        <v>3181</v>
      </c>
      <c r="C177" t="s">
        <v>271</v>
      </c>
      <c r="D177" t="s">
        <v>329</v>
      </c>
      <c r="E177" t="s">
        <v>5475</v>
      </c>
      <c r="F177">
        <v>7</v>
      </c>
      <c r="G177">
        <f t="shared" si="22"/>
        <v>42</v>
      </c>
      <c r="H177">
        <v>11</v>
      </c>
      <c r="I177">
        <f t="shared" si="23"/>
        <v>55</v>
      </c>
      <c r="J177">
        <v>10</v>
      </c>
      <c r="K177">
        <f t="shared" si="24"/>
        <v>50</v>
      </c>
      <c r="L177">
        <v>8</v>
      </c>
      <c r="M177">
        <f t="shared" si="25"/>
        <v>56</v>
      </c>
      <c r="N177">
        <v>9</v>
      </c>
      <c r="O177">
        <f t="shared" si="26"/>
        <v>63</v>
      </c>
      <c r="P177">
        <v>11</v>
      </c>
      <c r="Q177">
        <f t="shared" si="27"/>
        <v>77</v>
      </c>
      <c r="R177">
        <v>56</v>
      </c>
      <c r="S177">
        <f t="shared" si="28"/>
        <v>343</v>
      </c>
      <c r="T177">
        <f t="shared" si="29"/>
        <v>11.433333333333334</v>
      </c>
      <c r="U177">
        <f t="shared" si="30"/>
        <v>12</v>
      </c>
      <c r="V177" s="18">
        <f t="shared" si="31"/>
        <v>6.8599999999999994E-2</v>
      </c>
      <c r="W177">
        <v>20.394297900000002</v>
      </c>
      <c r="X177">
        <v>-99.369000799999995</v>
      </c>
      <c r="Y177">
        <v>461497.40514679905</v>
      </c>
      <c r="Z177">
        <v>2255158.4872731036</v>
      </c>
      <c r="AA177" s="15" t="s">
        <v>5659</v>
      </c>
    </row>
    <row r="178" spans="1:27" hidden="1" x14ac:dyDescent="0.3">
      <c r="A178" t="s">
        <v>5196</v>
      </c>
      <c r="B178" t="s">
        <v>3182</v>
      </c>
      <c r="C178" t="s">
        <v>378</v>
      </c>
      <c r="D178" t="s">
        <v>329</v>
      </c>
      <c r="E178" t="s">
        <v>3183</v>
      </c>
      <c r="F178">
        <v>7</v>
      </c>
      <c r="G178">
        <f t="shared" si="22"/>
        <v>42</v>
      </c>
      <c r="H178">
        <v>9</v>
      </c>
      <c r="I178">
        <f t="shared" si="23"/>
        <v>45</v>
      </c>
      <c r="J178">
        <v>7</v>
      </c>
      <c r="K178">
        <f t="shared" si="24"/>
        <v>35</v>
      </c>
      <c r="L178">
        <v>15</v>
      </c>
      <c r="M178">
        <f t="shared" si="25"/>
        <v>105</v>
      </c>
      <c r="N178">
        <v>13</v>
      </c>
      <c r="O178">
        <f t="shared" si="26"/>
        <v>91</v>
      </c>
      <c r="P178">
        <v>5</v>
      </c>
      <c r="Q178">
        <f t="shared" si="27"/>
        <v>35</v>
      </c>
      <c r="R178">
        <v>56</v>
      </c>
      <c r="S178">
        <f t="shared" si="28"/>
        <v>353</v>
      </c>
      <c r="T178">
        <f t="shared" si="29"/>
        <v>11.766666666666667</v>
      </c>
      <c r="U178">
        <f t="shared" si="30"/>
        <v>12</v>
      </c>
      <c r="V178" s="18">
        <f t="shared" si="31"/>
        <v>7.0599999999999996E-2</v>
      </c>
      <c r="W178">
        <v>20.338032599999998</v>
      </c>
      <c r="X178">
        <v>-99.375257599999998</v>
      </c>
      <c r="Y178">
        <v>460830.35282317485</v>
      </c>
      <c r="Z178">
        <v>2248933.2855966436</v>
      </c>
      <c r="AA178" s="15" t="s">
        <v>5659</v>
      </c>
    </row>
    <row r="179" spans="1:27" hidden="1" x14ac:dyDescent="0.3">
      <c r="A179" t="s">
        <v>5196</v>
      </c>
      <c r="B179" t="s">
        <v>3184</v>
      </c>
      <c r="C179" t="s">
        <v>286</v>
      </c>
      <c r="D179" t="s">
        <v>329</v>
      </c>
      <c r="E179" t="s">
        <v>3185</v>
      </c>
      <c r="F179">
        <v>4</v>
      </c>
      <c r="G179">
        <f t="shared" si="22"/>
        <v>24</v>
      </c>
      <c r="H179">
        <v>6</v>
      </c>
      <c r="I179">
        <f t="shared" si="23"/>
        <v>30</v>
      </c>
      <c r="J179">
        <v>6</v>
      </c>
      <c r="K179">
        <f t="shared" si="24"/>
        <v>30</v>
      </c>
      <c r="L179">
        <v>9</v>
      </c>
      <c r="M179">
        <f t="shared" si="25"/>
        <v>63</v>
      </c>
      <c r="N179">
        <v>9</v>
      </c>
      <c r="O179">
        <f t="shared" si="26"/>
        <v>63</v>
      </c>
      <c r="P179">
        <v>4</v>
      </c>
      <c r="Q179">
        <f t="shared" si="27"/>
        <v>28</v>
      </c>
      <c r="R179">
        <v>38</v>
      </c>
      <c r="S179">
        <f t="shared" si="28"/>
        <v>238</v>
      </c>
      <c r="T179">
        <f t="shared" si="29"/>
        <v>7.9333333333333336</v>
      </c>
      <c r="U179">
        <f t="shared" si="30"/>
        <v>8</v>
      </c>
      <c r="V179" s="18">
        <f t="shared" si="31"/>
        <v>4.7600000000000003E-2</v>
      </c>
      <c r="W179">
        <v>20.409970699999999</v>
      </c>
      <c r="X179">
        <v>-99.347886099999997</v>
      </c>
      <c r="Y179">
        <v>463704.26566594775</v>
      </c>
      <c r="Z179">
        <v>2256888.139859152</v>
      </c>
      <c r="AA179" s="15" t="s">
        <v>5644</v>
      </c>
    </row>
    <row r="180" spans="1:27" hidden="1" x14ac:dyDescent="0.3">
      <c r="A180" t="s">
        <v>5196</v>
      </c>
      <c r="B180" t="s">
        <v>3186</v>
      </c>
      <c r="C180" t="s">
        <v>222</v>
      </c>
      <c r="D180" t="s">
        <v>329</v>
      </c>
      <c r="E180" t="s">
        <v>3187</v>
      </c>
      <c r="F180">
        <v>7</v>
      </c>
      <c r="G180">
        <f t="shared" si="22"/>
        <v>42</v>
      </c>
      <c r="H180">
        <v>4</v>
      </c>
      <c r="I180">
        <f t="shared" si="23"/>
        <v>20</v>
      </c>
      <c r="J180">
        <v>1</v>
      </c>
      <c r="K180">
        <f t="shared" si="24"/>
        <v>5</v>
      </c>
      <c r="L180">
        <v>6</v>
      </c>
      <c r="M180">
        <f t="shared" si="25"/>
        <v>42</v>
      </c>
      <c r="N180">
        <v>4</v>
      </c>
      <c r="O180">
        <f t="shared" si="26"/>
        <v>28</v>
      </c>
      <c r="P180">
        <v>4</v>
      </c>
      <c r="Q180">
        <f t="shared" si="27"/>
        <v>28</v>
      </c>
      <c r="R180">
        <v>26</v>
      </c>
      <c r="S180">
        <f t="shared" si="28"/>
        <v>165</v>
      </c>
      <c r="T180">
        <f t="shared" si="29"/>
        <v>5.5</v>
      </c>
      <c r="U180">
        <f t="shared" si="30"/>
        <v>6</v>
      </c>
      <c r="V180" s="18">
        <f t="shared" si="31"/>
        <v>3.3000000000000002E-2</v>
      </c>
      <c r="W180">
        <v>20.409970699999999</v>
      </c>
      <c r="X180">
        <v>-99.347886099999997</v>
      </c>
      <c r="Y180">
        <v>463704.26566594775</v>
      </c>
      <c r="Z180">
        <v>2256888.139859152</v>
      </c>
      <c r="AA180" s="15" t="s">
        <v>5644</v>
      </c>
    </row>
    <row r="181" spans="1:27" hidden="1" x14ac:dyDescent="0.3">
      <c r="A181" t="s">
        <v>5196</v>
      </c>
      <c r="B181" t="s">
        <v>3188</v>
      </c>
      <c r="C181" t="s">
        <v>263</v>
      </c>
      <c r="D181" t="s">
        <v>329</v>
      </c>
      <c r="E181" t="s">
        <v>514</v>
      </c>
      <c r="F181">
        <v>8</v>
      </c>
      <c r="G181">
        <f t="shared" si="22"/>
        <v>48</v>
      </c>
      <c r="H181">
        <v>14</v>
      </c>
      <c r="I181">
        <f t="shared" si="23"/>
        <v>70</v>
      </c>
      <c r="J181">
        <v>20</v>
      </c>
      <c r="K181">
        <f t="shared" si="24"/>
        <v>100</v>
      </c>
      <c r="L181">
        <v>17</v>
      </c>
      <c r="M181">
        <f t="shared" si="25"/>
        <v>119</v>
      </c>
      <c r="N181">
        <v>17</v>
      </c>
      <c r="O181">
        <f t="shared" si="26"/>
        <v>119</v>
      </c>
      <c r="P181">
        <v>15</v>
      </c>
      <c r="Q181">
        <f t="shared" si="27"/>
        <v>105</v>
      </c>
      <c r="R181">
        <v>91</v>
      </c>
      <c r="S181">
        <f t="shared" si="28"/>
        <v>561</v>
      </c>
      <c r="T181">
        <f t="shared" si="29"/>
        <v>18.7</v>
      </c>
      <c r="U181">
        <f t="shared" si="30"/>
        <v>19</v>
      </c>
      <c r="V181" s="18">
        <f t="shared" si="31"/>
        <v>0.11219999999999999</v>
      </c>
      <c r="W181">
        <v>20.408361899999999</v>
      </c>
      <c r="X181">
        <v>-99.327580800000007</v>
      </c>
      <c r="Y181">
        <v>465822.42615553766</v>
      </c>
      <c r="Z181">
        <v>2256705.7445844868</v>
      </c>
      <c r="AA181" s="15" t="s">
        <v>5659</v>
      </c>
    </row>
    <row r="182" spans="1:27" hidden="1" x14ac:dyDescent="0.3">
      <c r="A182" t="s">
        <v>5196</v>
      </c>
      <c r="B182" t="s">
        <v>3189</v>
      </c>
      <c r="C182" t="s">
        <v>1628</v>
      </c>
      <c r="D182" t="s">
        <v>329</v>
      </c>
      <c r="E182" t="s">
        <v>3190</v>
      </c>
      <c r="F182">
        <v>2</v>
      </c>
      <c r="G182">
        <f t="shared" si="22"/>
        <v>12</v>
      </c>
      <c r="H182">
        <v>3</v>
      </c>
      <c r="I182">
        <f t="shared" si="23"/>
        <v>15</v>
      </c>
      <c r="J182">
        <v>4</v>
      </c>
      <c r="K182">
        <f t="shared" si="24"/>
        <v>20</v>
      </c>
      <c r="L182">
        <v>4</v>
      </c>
      <c r="M182">
        <f t="shared" si="25"/>
        <v>28</v>
      </c>
      <c r="N182">
        <v>2</v>
      </c>
      <c r="O182">
        <f t="shared" si="26"/>
        <v>14</v>
      </c>
      <c r="P182">
        <v>3</v>
      </c>
      <c r="Q182">
        <f t="shared" si="27"/>
        <v>21</v>
      </c>
      <c r="R182">
        <v>18</v>
      </c>
      <c r="S182">
        <f t="shared" si="28"/>
        <v>110</v>
      </c>
      <c r="T182">
        <f t="shared" si="29"/>
        <v>3.6666666666666665</v>
      </c>
      <c r="U182">
        <f t="shared" si="30"/>
        <v>4</v>
      </c>
      <c r="V182" s="18">
        <f t="shared" si="31"/>
        <v>2.1999999999999999E-2</v>
      </c>
      <c r="W182">
        <v>20.4152174</v>
      </c>
      <c r="X182">
        <v>-99.363530999999995</v>
      </c>
      <c r="Y182">
        <v>462073.26687752409</v>
      </c>
      <c r="Z182">
        <v>2257472.3098742859</v>
      </c>
      <c r="AA182" s="15" t="s">
        <v>5644</v>
      </c>
    </row>
    <row r="183" spans="1:27" hidden="1" x14ac:dyDescent="0.3">
      <c r="A183" t="s">
        <v>5196</v>
      </c>
      <c r="B183" t="s">
        <v>3191</v>
      </c>
      <c r="C183" t="s">
        <v>367</v>
      </c>
      <c r="D183" t="s">
        <v>329</v>
      </c>
      <c r="E183" t="s">
        <v>5310</v>
      </c>
      <c r="F183">
        <v>8</v>
      </c>
      <c r="G183">
        <f t="shared" si="22"/>
        <v>48</v>
      </c>
      <c r="H183">
        <v>11</v>
      </c>
      <c r="I183">
        <f t="shared" si="23"/>
        <v>55</v>
      </c>
      <c r="J183">
        <v>7</v>
      </c>
      <c r="K183">
        <f t="shared" si="24"/>
        <v>35</v>
      </c>
      <c r="L183">
        <v>9</v>
      </c>
      <c r="M183">
        <f t="shared" si="25"/>
        <v>63</v>
      </c>
      <c r="N183">
        <v>9</v>
      </c>
      <c r="O183">
        <f t="shared" si="26"/>
        <v>63</v>
      </c>
      <c r="P183">
        <v>5</v>
      </c>
      <c r="Q183">
        <f t="shared" si="27"/>
        <v>35</v>
      </c>
      <c r="R183">
        <v>49</v>
      </c>
      <c r="S183">
        <f t="shared" si="28"/>
        <v>299</v>
      </c>
      <c r="T183">
        <f t="shared" si="29"/>
        <v>9.9666666666666668</v>
      </c>
      <c r="U183">
        <f t="shared" si="30"/>
        <v>10</v>
      </c>
      <c r="V183" s="18">
        <f t="shared" si="31"/>
        <v>5.9799999999999999E-2</v>
      </c>
      <c r="W183">
        <v>20.394949700000002</v>
      </c>
      <c r="X183">
        <v>-99.332600600000006</v>
      </c>
      <c r="Y183">
        <v>465295.68595241726</v>
      </c>
      <c r="Z183">
        <v>2255222.5158025785</v>
      </c>
      <c r="AA183" s="15" t="s">
        <v>5659</v>
      </c>
    </row>
    <row r="184" spans="1:27" hidden="1" x14ac:dyDescent="0.3">
      <c r="A184" t="s">
        <v>5196</v>
      </c>
      <c r="B184" t="s">
        <v>3192</v>
      </c>
      <c r="C184" t="s">
        <v>289</v>
      </c>
      <c r="D184" t="s">
        <v>329</v>
      </c>
      <c r="E184" t="s">
        <v>720</v>
      </c>
      <c r="F184">
        <v>13</v>
      </c>
      <c r="G184">
        <f t="shared" si="22"/>
        <v>78</v>
      </c>
      <c r="H184">
        <v>6</v>
      </c>
      <c r="I184">
        <f t="shared" si="23"/>
        <v>30</v>
      </c>
      <c r="J184">
        <v>12</v>
      </c>
      <c r="K184">
        <f t="shared" si="24"/>
        <v>60</v>
      </c>
      <c r="L184">
        <v>9</v>
      </c>
      <c r="M184">
        <f t="shared" si="25"/>
        <v>63</v>
      </c>
      <c r="N184">
        <v>19</v>
      </c>
      <c r="O184">
        <f t="shared" si="26"/>
        <v>133</v>
      </c>
      <c r="P184">
        <v>11</v>
      </c>
      <c r="Q184">
        <f t="shared" si="27"/>
        <v>77</v>
      </c>
      <c r="R184">
        <v>70</v>
      </c>
      <c r="S184">
        <f t="shared" si="28"/>
        <v>441</v>
      </c>
      <c r="T184">
        <f t="shared" si="29"/>
        <v>14.7</v>
      </c>
      <c r="U184">
        <f t="shared" si="30"/>
        <v>15</v>
      </c>
      <c r="V184" s="18">
        <f t="shared" si="31"/>
        <v>8.8200000000000001E-2</v>
      </c>
      <c r="W184">
        <v>20.486352499999999</v>
      </c>
      <c r="X184">
        <v>-99.332700399999993</v>
      </c>
      <c r="Y184">
        <v>465305.78569730447</v>
      </c>
      <c r="Z184">
        <v>2265337.8082117774</v>
      </c>
      <c r="AA184" s="15" t="s">
        <v>5644</v>
      </c>
    </row>
    <row r="185" spans="1:27" hidden="1" x14ac:dyDescent="0.3">
      <c r="A185" t="s">
        <v>5196</v>
      </c>
      <c r="B185" t="s">
        <v>3193</v>
      </c>
      <c r="C185" t="s">
        <v>378</v>
      </c>
      <c r="D185" t="s">
        <v>329</v>
      </c>
      <c r="E185" t="s">
        <v>3194</v>
      </c>
      <c r="F185">
        <v>8</v>
      </c>
      <c r="G185">
        <f t="shared" si="22"/>
        <v>48</v>
      </c>
      <c r="H185">
        <v>9</v>
      </c>
      <c r="I185">
        <f t="shared" si="23"/>
        <v>45</v>
      </c>
      <c r="J185">
        <v>9</v>
      </c>
      <c r="K185">
        <f t="shared" si="24"/>
        <v>45</v>
      </c>
      <c r="L185">
        <v>6</v>
      </c>
      <c r="M185">
        <f t="shared" si="25"/>
        <v>42</v>
      </c>
      <c r="N185">
        <v>11</v>
      </c>
      <c r="O185">
        <f t="shared" si="26"/>
        <v>77</v>
      </c>
      <c r="P185">
        <v>12</v>
      </c>
      <c r="Q185">
        <f t="shared" si="27"/>
        <v>84</v>
      </c>
      <c r="R185">
        <v>55</v>
      </c>
      <c r="S185">
        <f t="shared" si="28"/>
        <v>341</v>
      </c>
      <c r="T185">
        <f t="shared" si="29"/>
        <v>11.366666666666667</v>
      </c>
      <c r="U185">
        <f t="shared" si="30"/>
        <v>12</v>
      </c>
      <c r="V185" s="18">
        <f t="shared" si="31"/>
        <v>6.8199999999999997E-2</v>
      </c>
      <c r="W185">
        <v>20.420908399999998</v>
      </c>
      <c r="X185">
        <v>-99.373067899999995</v>
      </c>
      <c r="Y185">
        <v>461079.71415880427</v>
      </c>
      <c r="Z185">
        <v>2258104.3470973368</v>
      </c>
      <c r="AA185" s="15" t="s">
        <v>5644</v>
      </c>
    </row>
    <row r="186" spans="1:27" hidden="1" x14ac:dyDescent="0.3">
      <c r="A186" t="s">
        <v>5196</v>
      </c>
      <c r="B186" t="s">
        <v>3195</v>
      </c>
      <c r="C186" t="s">
        <v>1233</v>
      </c>
      <c r="D186" t="s">
        <v>329</v>
      </c>
      <c r="E186" t="s">
        <v>5173</v>
      </c>
      <c r="F186">
        <v>25</v>
      </c>
      <c r="G186">
        <f t="shared" si="22"/>
        <v>150</v>
      </c>
      <c r="H186">
        <v>10</v>
      </c>
      <c r="I186">
        <f t="shared" si="23"/>
        <v>50</v>
      </c>
      <c r="J186">
        <v>20</v>
      </c>
      <c r="K186">
        <f t="shared" si="24"/>
        <v>100</v>
      </c>
      <c r="L186">
        <v>18</v>
      </c>
      <c r="M186">
        <f t="shared" si="25"/>
        <v>126</v>
      </c>
      <c r="N186">
        <v>15</v>
      </c>
      <c r="O186">
        <f t="shared" si="26"/>
        <v>105</v>
      </c>
      <c r="P186">
        <v>14</v>
      </c>
      <c r="Q186">
        <f t="shared" si="27"/>
        <v>98</v>
      </c>
      <c r="R186">
        <v>102</v>
      </c>
      <c r="S186">
        <f t="shared" si="28"/>
        <v>629</v>
      </c>
      <c r="T186">
        <f t="shared" si="29"/>
        <v>20.966666666666665</v>
      </c>
      <c r="U186">
        <f t="shared" si="30"/>
        <v>21</v>
      </c>
      <c r="V186" s="18">
        <f t="shared" si="31"/>
        <v>0.1258</v>
      </c>
      <c r="W186">
        <v>20.4268021</v>
      </c>
      <c r="X186">
        <v>-99.355426300000005</v>
      </c>
      <c r="Y186">
        <v>462921.60337101389</v>
      </c>
      <c r="Z186">
        <v>2258752.5024545994</v>
      </c>
      <c r="AA186" s="15" t="s">
        <v>5644</v>
      </c>
    </row>
    <row r="187" spans="1:27" hidden="1" x14ac:dyDescent="0.3">
      <c r="A187" t="s">
        <v>5196</v>
      </c>
      <c r="B187" t="s">
        <v>3207</v>
      </c>
      <c r="C187" t="s">
        <v>3208</v>
      </c>
      <c r="D187" t="s">
        <v>314</v>
      </c>
      <c r="E187" t="s">
        <v>5285</v>
      </c>
      <c r="F187">
        <v>14</v>
      </c>
      <c r="G187">
        <f t="shared" si="22"/>
        <v>84</v>
      </c>
      <c r="H187">
        <v>10</v>
      </c>
      <c r="I187">
        <f t="shared" si="23"/>
        <v>50</v>
      </c>
      <c r="J187">
        <v>16</v>
      </c>
      <c r="K187">
        <f t="shared" si="24"/>
        <v>80</v>
      </c>
      <c r="L187">
        <v>14</v>
      </c>
      <c r="M187">
        <f t="shared" si="25"/>
        <v>98</v>
      </c>
      <c r="N187">
        <v>13</v>
      </c>
      <c r="O187">
        <f t="shared" si="26"/>
        <v>91</v>
      </c>
      <c r="P187">
        <v>15</v>
      </c>
      <c r="Q187">
        <f t="shared" si="27"/>
        <v>105</v>
      </c>
      <c r="R187">
        <v>82</v>
      </c>
      <c r="S187">
        <f t="shared" si="28"/>
        <v>508</v>
      </c>
      <c r="T187">
        <f t="shared" si="29"/>
        <v>16.933333333333334</v>
      </c>
      <c r="U187">
        <f t="shared" si="30"/>
        <v>17</v>
      </c>
      <c r="V187" s="18">
        <f t="shared" si="31"/>
        <v>0.1016</v>
      </c>
      <c r="W187">
        <v>20.662815999999999</v>
      </c>
      <c r="X187">
        <v>-99.136001100000001</v>
      </c>
      <c r="Y187">
        <v>485834.05754529475</v>
      </c>
      <c r="Z187">
        <v>2284837.2189323949</v>
      </c>
      <c r="AA187" s="15" t="s">
        <v>5603</v>
      </c>
    </row>
    <row r="188" spans="1:27" hidden="1" x14ac:dyDescent="0.3">
      <c r="A188" t="s">
        <v>5196</v>
      </c>
      <c r="B188" t="s">
        <v>3210</v>
      </c>
      <c r="C188" t="s">
        <v>955</v>
      </c>
      <c r="D188" t="s">
        <v>314</v>
      </c>
      <c r="E188" t="s">
        <v>1684</v>
      </c>
      <c r="F188">
        <v>3</v>
      </c>
      <c r="G188">
        <f t="shared" si="22"/>
        <v>18</v>
      </c>
      <c r="H188">
        <v>2</v>
      </c>
      <c r="I188">
        <f t="shared" si="23"/>
        <v>10</v>
      </c>
      <c r="J188">
        <v>5</v>
      </c>
      <c r="K188">
        <f t="shared" si="24"/>
        <v>25</v>
      </c>
      <c r="L188">
        <v>1</v>
      </c>
      <c r="M188">
        <f t="shared" si="25"/>
        <v>7</v>
      </c>
      <c r="N188">
        <v>6</v>
      </c>
      <c r="O188">
        <f t="shared" si="26"/>
        <v>42</v>
      </c>
      <c r="P188">
        <v>6</v>
      </c>
      <c r="Q188">
        <f t="shared" si="27"/>
        <v>42</v>
      </c>
      <c r="R188">
        <v>23</v>
      </c>
      <c r="S188">
        <f t="shared" si="28"/>
        <v>144</v>
      </c>
      <c r="T188">
        <f t="shared" si="29"/>
        <v>4.8</v>
      </c>
      <c r="U188">
        <f t="shared" si="30"/>
        <v>5</v>
      </c>
      <c r="V188" s="18">
        <f t="shared" si="31"/>
        <v>2.8799999999999999E-2</v>
      </c>
      <c r="W188">
        <v>20.737562199999999</v>
      </c>
      <c r="X188">
        <v>-99.113105399999995</v>
      </c>
      <c r="Y188">
        <v>488224.65982972161</v>
      </c>
      <c r="Z188">
        <v>2293107.4791269326</v>
      </c>
      <c r="AA188" s="15" t="s">
        <v>5603</v>
      </c>
    </row>
    <row r="189" spans="1:27" hidden="1" x14ac:dyDescent="0.3">
      <c r="A189" t="s">
        <v>5196</v>
      </c>
      <c r="B189" t="s">
        <v>3215</v>
      </c>
      <c r="C189" t="s">
        <v>3216</v>
      </c>
      <c r="D189" t="s">
        <v>314</v>
      </c>
      <c r="E189" t="s">
        <v>314</v>
      </c>
      <c r="F189">
        <v>17</v>
      </c>
      <c r="G189">
        <f t="shared" si="22"/>
        <v>102</v>
      </c>
      <c r="H189">
        <v>22</v>
      </c>
      <c r="I189">
        <f t="shared" si="23"/>
        <v>110</v>
      </c>
      <c r="J189">
        <v>20</v>
      </c>
      <c r="K189">
        <f t="shared" si="24"/>
        <v>100</v>
      </c>
      <c r="L189">
        <v>18</v>
      </c>
      <c r="M189">
        <f t="shared" si="25"/>
        <v>126</v>
      </c>
      <c r="N189">
        <v>27</v>
      </c>
      <c r="O189">
        <f t="shared" si="26"/>
        <v>189</v>
      </c>
      <c r="P189">
        <v>25</v>
      </c>
      <c r="Q189">
        <f t="shared" si="27"/>
        <v>175</v>
      </c>
      <c r="R189">
        <v>129</v>
      </c>
      <c r="S189">
        <f t="shared" si="28"/>
        <v>802</v>
      </c>
      <c r="T189">
        <f t="shared" si="29"/>
        <v>26.733333333333334</v>
      </c>
      <c r="U189">
        <f t="shared" si="30"/>
        <v>27</v>
      </c>
      <c r="V189" s="18">
        <f t="shared" si="31"/>
        <v>0.16039999999999999</v>
      </c>
      <c r="W189">
        <v>20.613634999999999</v>
      </c>
      <c r="X189">
        <v>-99.115352999999999</v>
      </c>
      <c r="Y189">
        <v>487980.9140537529</v>
      </c>
      <c r="Z189">
        <v>2279392.7793537234</v>
      </c>
      <c r="AA189" s="15" t="s">
        <v>5603</v>
      </c>
    </row>
    <row r="190" spans="1:27" hidden="1" x14ac:dyDescent="0.3">
      <c r="A190" t="s">
        <v>5196</v>
      </c>
      <c r="B190" t="s">
        <v>3217</v>
      </c>
      <c r="C190" t="s">
        <v>955</v>
      </c>
      <c r="D190" t="s">
        <v>314</v>
      </c>
      <c r="E190" t="s">
        <v>534</v>
      </c>
      <c r="F190">
        <v>13</v>
      </c>
      <c r="G190">
        <f t="shared" si="22"/>
        <v>78</v>
      </c>
      <c r="H190">
        <v>18</v>
      </c>
      <c r="I190">
        <f t="shared" si="23"/>
        <v>90</v>
      </c>
      <c r="J190">
        <v>17</v>
      </c>
      <c r="K190">
        <f t="shared" si="24"/>
        <v>85</v>
      </c>
      <c r="L190">
        <v>19</v>
      </c>
      <c r="M190">
        <f t="shared" si="25"/>
        <v>133</v>
      </c>
      <c r="N190">
        <v>24</v>
      </c>
      <c r="O190">
        <f t="shared" si="26"/>
        <v>168</v>
      </c>
      <c r="P190">
        <v>25</v>
      </c>
      <c r="Q190">
        <f t="shared" si="27"/>
        <v>175</v>
      </c>
      <c r="R190">
        <v>116</v>
      </c>
      <c r="S190">
        <f t="shared" si="28"/>
        <v>729</v>
      </c>
      <c r="T190">
        <f t="shared" si="29"/>
        <v>24.3</v>
      </c>
      <c r="U190">
        <f t="shared" si="30"/>
        <v>25</v>
      </c>
      <c r="V190" s="18">
        <f t="shared" si="31"/>
        <v>0.14580000000000001</v>
      </c>
      <c r="W190">
        <v>20.632918799999999</v>
      </c>
      <c r="X190">
        <v>-99.084227799999994</v>
      </c>
      <c r="Y190">
        <v>491225.07901923422</v>
      </c>
      <c r="Z190">
        <v>2281524.8898343192</v>
      </c>
      <c r="AA190" s="15" t="s">
        <v>5603</v>
      </c>
    </row>
    <row r="191" spans="1:27" hidden="1" x14ac:dyDescent="0.3">
      <c r="A191" t="s">
        <v>5196</v>
      </c>
      <c r="B191" t="s">
        <v>3218</v>
      </c>
      <c r="C191" t="s">
        <v>560</v>
      </c>
      <c r="D191" t="s">
        <v>314</v>
      </c>
      <c r="E191" t="s">
        <v>5209</v>
      </c>
      <c r="F191">
        <v>14</v>
      </c>
      <c r="G191">
        <f t="shared" si="22"/>
        <v>84</v>
      </c>
      <c r="H191">
        <v>16</v>
      </c>
      <c r="I191">
        <f t="shared" si="23"/>
        <v>80</v>
      </c>
      <c r="J191">
        <v>17</v>
      </c>
      <c r="K191">
        <f t="shared" si="24"/>
        <v>85</v>
      </c>
      <c r="L191">
        <v>16</v>
      </c>
      <c r="M191">
        <f t="shared" si="25"/>
        <v>112</v>
      </c>
      <c r="N191">
        <v>11</v>
      </c>
      <c r="O191">
        <f t="shared" si="26"/>
        <v>77</v>
      </c>
      <c r="P191">
        <v>17</v>
      </c>
      <c r="Q191">
        <f t="shared" si="27"/>
        <v>119</v>
      </c>
      <c r="R191">
        <v>91</v>
      </c>
      <c r="S191">
        <f t="shared" si="28"/>
        <v>557</v>
      </c>
      <c r="T191">
        <f t="shared" si="29"/>
        <v>18.566666666666666</v>
      </c>
      <c r="U191">
        <f t="shared" si="30"/>
        <v>19</v>
      </c>
      <c r="V191" s="18">
        <f t="shared" si="31"/>
        <v>0.1114</v>
      </c>
      <c r="W191">
        <v>20.597285899999999</v>
      </c>
      <c r="X191">
        <v>-98.999255899999994</v>
      </c>
      <c r="Y191">
        <v>500077.53895600769</v>
      </c>
      <c r="Z191">
        <v>2277579.2033615243</v>
      </c>
      <c r="AA191" s="15" t="s">
        <v>5603</v>
      </c>
    </row>
    <row r="192" spans="1:27" hidden="1" x14ac:dyDescent="0.3">
      <c r="A192" t="s">
        <v>5196</v>
      </c>
      <c r="B192" t="s">
        <v>3223</v>
      </c>
      <c r="C192" t="s">
        <v>250</v>
      </c>
      <c r="D192" t="s">
        <v>314</v>
      </c>
      <c r="E192" t="s">
        <v>897</v>
      </c>
      <c r="F192">
        <v>8</v>
      </c>
      <c r="G192">
        <f t="shared" si="22"/>
        <v>48</v>
      </c>
      <c r="H192">
        <v>6</v>
      </c>
      <c r="I192">
        <f t="shared" si="23"/>
        <v>30</v>
      </c>
      <c r="J192">
        <v>0</v>
      </c>
      <c r="K192">
        <f t="shared" si="24"/>
        <v>0</v>
      </c>
      <c r="L192">
        <v>5</v>
      </c>
      <c r="M192">
        <f t="shared" si="25"/>
        <v>35</v>
      </c>
      <c r="N192">
        <v>5</v>
      </c>
      <c r="O192">
        <f t="shared" si="26"/>
        <v>35</v>
      </c>
      <c r="P192">
        <v>2</v>
      </c>
      <c r="Q192">
        <f t="shared" si="27"/>
        <v>14</v>
      </c>
      <c r="R192">
        <v>26</v>
      </c>
      <c r="S192">
        <f t="shared" si="28"/>
        <v>162</v>
      </c>
      <c r="T192">
        <f t="shared" si="29"/>
        <v>5.4</v>
      </c>
      <c r="U192">
        <f t="shared" si="30"/>
        <v>6</v>
      </c>
      <c r="V192" s="18">
        <f t="shared" si="31"/>
        <v>3.2399999999999998E-2</v>
      </c>
      <c r="W192">
        <v>20.714594099999999</v>
      </c>
      <c r="X192">
        <v>-99.034384500000002</v>
      </c>
      <c r="Y192">
        <v>496419.71060609771</v>
      </c>
      <c r="Z192">
        <v>2290561.8824091372</v>
      </c>
      <c r="AA192" s="15" t="s">
        <v>5603</v>
      </c>
    </row>
    <row r="193" spans="1:27" hidden="1" x14ac:dyDescent="0.3">
      <c r="A193" t="s">
        <v>5196</v>
      </c>
      <c r="B193" t="s">
        <v>3231</v>
      </c>
      <c r="C193" t="s">
        <v>1548</v>
      </c>
      <c r="D193" t="s">
        <v>314</v>
      </c>
      <c r="E193" t="s">
        <v>559</v>
      </c>
      <c r="F193">
        <v>2</v>
      </c>
      <c r="G193">
        <f t="shared" si="22"/>
        <v>12</v>
      </c>
      <c r="H193">
        <v>6</v>
      </c>
      <c r="I193">
        <f t="shared" si="23"/>
        <v>30</v>
      </c>
      <c r="J193">
        <v>4</v>
      </c>
      <c r="K193">
        <f t="shared" si="24"/>
        <v>20</v>
      </c>
      <c r="L193">
        <v>6</v>
      </c>
      <c r="M193">
        <f t="shared" si="25"/>
        <v>42</v>
      </c>
      <c r="N193">
        <v>4</v>
      </c>
      <c r="O193">
        <f t="shared" si="26"/>
        <v>28</v>
      </c>
      <c r="P193">
        <v>2</v>
      </c>
      <c r="Q193">
        <f t="shared" si="27"/>
        <v>14</v>
      </c>
      <c r="R193">
        <v>24</v>
      </c>
      <c r="S193">
        <f t="shared" si="28"/>
        <v>146</v>
      </c>
      <c r="T193">
        <f t="shared" si="29"/>
        <v>4.8666666666666663</v>
      </c>
      <c r="U193">
        <f t="shared" si="30"/>
        <v>5</v>
      </c>
      <c r="V193" s="18">
        <f t="shared" si="31"/>
        <v>2.92E-2</v>
      </c>
      <c r="W193">
        <v>20.6620779</v>
      </c>
      <c r="X193">
        <v>-99.0329251</v>
      </c>
      <c r="Y193">
        <v>496570.49087999552</v>
      </c>
      <c r="Z193">
        <v>2284749.9496607147</v>
      </c>
      <c r="AA193" s="15" t="s">
        <v>5603</v>
      </c>
    </row>
    <row r="194" spans="1:27" hidden="1" x14ac:dyDescent="0.3">
      <c r="A194" t="s">
        <v>5196</v>
      </c>
      <c r="B194" t="s">
        <v>3234</v>
      </c>
      <c r="C194" t="s">
        <v>243</v>
      </c>
      <c r="D194" t="s">
        <v>314</v>
      </c>
      <c r="E194" t="s">
        <v>3235</v>
      </c>
      <c r="F194">
        <v>3</v>
      </c>
      <c r="G194">
        <f t="shared" si="22"/>
        <v>18</v>
      </c>
      <c r="H194">
        <v>3</v>
      </c>
      <c r="I194">
        <f t="shared" si="23"/>
        <v>15</v>
      </c>
      <c r="J194">
        <v>2</v>
      </c>
      <c r="K194">
        <f t="shared" si="24"/>
        <v>10</v>
      </c>
      <c r="L194">
        <v>1</v>
      </c>
      <c r="M194">
        <f t="shared" si="25"/>
        <v>7</v>
      </c>
      <c r="N194">
        <v>0</v>
      </c>
      <c r="O194">
        <f t="shared" si="26"/>
        <v>0</v>
      </c>
      <c r="P194">
        <v>1</v>
      </c>
      <c r="Q194">
        <f t="shared" si="27"/>
        <v>7</v>
      </c>
      <c r="R194">
        <v>10</v>
      </c>
      <c r="S194">
        <f t="shared" si="28"/>
        <v>57</v>
      </c>
      <c r="T194">
        <f t="shared" si="29"/>
        <v>1.9</v>
      </c>
      <c r="U194">
        <f t="shared" si="30"/>
        <v>2</v>
      </c>
      <c r="V194" s="18">
        <f t="shared" si="31"/>
        <v>1.14E-2</v>
      </c>
      <c r="W194">
        <v>20.697695800000002</v>
      </c>
      <c r="X194">
        <v>-99.034397600000005</v>
      </c>
      <c r="Y194">
        <v>496417.94959859661</v>
      </c>
      <c r="Z194">
        <v>2288691.7654097052</v>
      </c>
      <c r="AA194" s="15" t="s">
        <v>5603</v>
      </c>
    </row>
    <row r="195" spans="1:27" hidden="1" x14ac:dyDescent="0.3">
      <c r="A195" t="s">
        <v>5196</v>
      </c>
      <c r="B195" t="s">
        <v>3238</v>
      </c>
      <c r="C195" t="s">
        <v>276</v>
      </c>
      <c r="D195" t="s">
        <v>314</v>
      </c>
      <c r="E195" t="s">
        <v>639</v>
      </c>
      <c r="F195">
        <v>19</v>
      </c>
      <c r="G195">
        <f t="shared" ref="G195:G258" si="32">F195*6</f>
        <v>114</v>
      </c>
      <c r="H195">
        <v>14</v>
      </c>
      <c r="I195">
        <f t="shared" ref="I195:I258" si="33">H195*5</f>
        <v>70</v>
      </c>
      <c r="J195">
        <v>12</v>
      </c>
      <c r="K195">
        <f t="shared" ref="K195:K258" si="34">J195*5</f>
        <v>60</v>
      </c>
      <c r="L195">
        <v>20</v>
      </c>
      <c r="M195">
        <f t="shared" ref="M195:M258" si="35">L195*7</f>
        <v>140</v>
      </c>
      <c r="N195">
        <v>20</v>
      </c>
      <c r="O195">
        <f t="shared" ref="O195:O258" si="36">N195*7</f>
        <v>140</v>
      </c>
      <c r="P195">
        <v>22</v>
      </c>
      <c r="Q195">
        <f t="shared" ref="Q195:Q258" si="37">P195*7</f>
        <v>154</v>
      </c>
      <c r="R195">
        <v>107</v>
      </c>
      <c r="S195">
        <f t="shared" ref="S195:S258" si="38">G195+I195+K195+M195+O195+Q195</f>
        <v>678</v>
      </c>
      <c r="T195">
        <f t="shared" ref="T195:T258" si="39">S195/30</f>
        <v>22.6</v>
      </c>
      <c r="U195">
        <f t="shared" ref="U195:U258" si="40">ROUNDUP(T195,0)</f>
        <v>23</v>
      </c>
      <c r="V195" s="18">
        <f t="shared" si="31"/>
        <v>0.1356</v>
      </c>
      <c r="W195">
        <v>20.5794444</v>
      </c>
      <c r="X195">
        <v>-99.133888799999994</v>
      </c>
      <c r="Y195">
        <v>486046.48267709411</v>
      </c>
      <c r="Z195">
        <v>2275610.4608292319</v>
      </c>
      <c r="AA195" s="15" t="s">
        <v>5603</v>
      </c>
    </row>
    <row r="196" spans="1:27" hidden="1" x14ac:dyDescent="0.3">
      <c r="A196" t="s">
        <v>5196</v>
      </c>
      <c r="B196" t="s">
        <v>3260</v>
      </c>
      <c r="C196" t="s">
        <v>289</v>
      </c>
      <c r="D196" t="s">
        <v>209</v>
      </c>
      <c r="E196" t="s">
        <v>3261</v>
      </c>
      <c r="F196">
        <v>4</v>
      </c>
      <c r="G196">
        <f t="shared" si="32"/>
        <v>24</v>
      </c>
      <c r="H196">
        <v>2</v>
      </c>
      <c r="I196">
        <f t="shared" si="33"/>
        <v>10</v>
      </c>
      <c r="J196">
        <v>1</v>
      </c>
      <c r="K196">
        <f t="shared" si="34"/>
        <v>5</v>
      </c>
      <c r="L196">
        <v>9</v>
      </c>
      <c r="M196">
        <f t="shared" si="35"/>
        <v>63</v>
      </c>
      <c r="N196">
        <v>5</v>
      </c>
      <c r="O196">
        <f t="shared" si="36"/>
        <v>35</v>
      </c>
      <c r="P196">
        <v>11</v>
      </c>
      <c r="Q196">
        <f t="shared" si="37"/>
        <v>77</v>
      </c>
      <c r="R196">
        <v>32</v>
      </c>
      <c r="S196">
        <f t="shared" si="38"/>
        <v>214</v>
      </c>
      <c r="T196">
        <f t="shared" si="39"/>
        <v>7.1333333333333337</v>
      </c>
      <c r="U196">
        <f t="shared" si="40"/>
        <v>8</v>
      </c>
      <c r="V196" s="18">
        <f t="shared" si="31"/>
        <v>4.2799999999999998E-2</v>
      </c>
      <c r="W196">
        <v>21.085357699999999</v>
      </c>
      <c r="X196">
        <v>-98.329035399999995</v>
      </c>
      <c r="Y196">
        <v>569694.02100416622</v>
      </c>
      <c r="Z196">
        <v>2331741.2601896883</v>
      </c>
      <c r="AA196" s="15" t="s">
        <v>5654</v>
      </c>
    </row>
    <row r="197" spans="1:27" hidden="1" x14ac:dyDescent="0.3">
      <c r="A197" t="s">
        <v>5196</v>
      </c>
      <c r="B197" t="s">
        <v>3322</v>
      </c>
      <c r="C197" t="s">
        <v>278</v>
      </c>
      <c r="D197" t="s">
        <v>402</v>
      </c>
      <c r="E197" t="s">
        <v>3323</v>
      </c>
      <c r="F197">
        <v>2</v>
      </c>
      <c r="G197">
        <f t="shared" si="32"/>
        <v>12</v>
      </c>
      <c r="H197">
        <v>6</v>
      </c>
      <c r="I197">
        <f t="shared" si="33"/>
        <v>30</v>
      </c>
      <c r="J197">
        <v>3</v>
      </c>
      <c r="K197">
        <f t="shared" si="34"/>
        <v>15</v>
      </c>
      <c r="L197">
        <v>5</v>
      </c>
      <c r="M197">
        <f t="shared" si="35"/>
        <v>35</v>
      </c>
      <c r="N197">
        <v>6</v>
      </c>
      <c r="O197">
        <f t="shared" si="36"/>
        <v>42</v>
      </c>
      <c r="P197">
        <v>4</v>
      </c>
      <c r="Q197">
        <f t="shared" si="37"/>
        <v>28</v>
      </c>
      <c r="R197">
        <v>26</v>
      </c>
      <c r="S197">
        <f t="shared" si="38"/>
        <v>162</v>
      </c>
      <c r="T197">
        <f t="shared" si="39"/>
        <v>5.4</v>
      </c>
      <c r="U197">
        <f t="shared" si="40"/>
        <v>6</v>
      </c>
      <c r="V197" s="18">
        <f t="shared" si="31"/>
        <v>3.2399999999999998E-2</v>
      </c>
      <c r="W197">
        <v>20.358013700000001</v>
      </c>
      <c r="X197">
        <v>-99.232916500000002</v>
      </c>
      <c r="Y197">
        <v>475691.22229588957</v>
      </c>
      <c r="Z197">
        <v>2251117.0886637503</v>
      </c>
      <c r="AA197" s="15" t="s">
        <v>5657</v>
      </c>
    </row>
    <row r="198" spans="1:27" hidden="1" x14ac:dyDescent="0.3">
      <c r="A198" t="s">
        <v>5196</v>
      </c>
      <c r="B198" t="s">
        <v>3345</v>
      </c>
      <c r="C198" t="s">
        <v>262</v>
      </c>
      <c r="D198" t="s">
        <v>777</v>
      </c>
      <c r="E198" t="s">
        <v>3346</v>
      </c>
      <c r="F198">
        <v>5</v>
      </c>
      <c r="G198">
        <f t="shared" si="32"/>
        <v>30</v>
      </c>
      <c r="H198">
        <v>4</v>
      </c>
      <c r="I198">
        <f t="shared" si="33"/>
        <v>20</v>
      </c>
      <c r="J198">
        <v>4</v>
      </c>
      <c r="K198">
        <f t="shared" si="34"/>
        <v>20</v>
      </c>
      <c r="L198">
        <v>1</v>
      </c>
      <c r="M198">
        <f t="shared" si="35"/>
        <v>7</v>
      </c>
      <c r="N198">
        <v>1</v>
      </c>
      <c r="O198">
        <f t="shared" si="36"/>
        <v>7</v>
      </c>
      <c r="P198">
        <v>5</v>
      </c>
      <c r="Q198">
        <f t="shared" si="37"/>
        <v>35</v>
      </c>
      <c r="R198">
        <v>20</v>
      </c>
      <c r="S198">
        <f t="shared" si="38"/>
        <v>119</v>
      </c>
      <c r="T198">
        <f t="shared" si="39"/>
        <v>3.9666666666666668</v>
      </c>
      <c r="U198">
        <f t="shared" si="40"/>
        <v>4</v>
      </c>
      <c r="V198" s="18">
        <f t="shared" si="31"/>
        <v>2.3800000000000002E-2</v>
      </c>
      <c r="W198">
        <v>20.7842983</v>
      </c>
      <c r="X198">
        <v>-99.180196699999996</v>
      </c>
      <c r="Y198">
        <v>481245.57399644586</v>
      </c>
      <c r="Z198">
        <v>2298286.0966224377</v>
      </c>
      <c r="AA198" s="15" t="s">
        <v>5638</v>
      </c>
    </row>
    <row r="199" spans="1:27" hidden="1" x14ac:dyDescent="0.3">
      <c r="A199" t="s">
        <v>5196</v>
      </c>
      <c r="B199" t="s">
        <v>3355</v>
      </c>
      <c r="C199" t="s">
        <v>3356</v>
      </c>
      <c r="D199" t="s">
        <v>209</v>
      </c>
      <c r="E199" t="s">
        <v>3357</v>
      </c>
      <c r="F199">
        <v>3</v>
      </c>
      <c r="G199">
        <f t="shared" si="32"/>
        <v>18</v>
      </c>
      <c r="H199">
        <v>7</v>
      </c>
      <c r="I199">
        <f t="shared" si="33"/>
        <v>35</v>
      </c>
      <c r="J199">
        <v>6</v>
      </c>
      <c r="K199">
        <f t="shared" si="34"/>
        <v>30</v>
      </c>
      <c r="L199">
        <v>6</v>
      </c>
      <c r="M199">
        <f t="shared" si="35"/>
        <v>42</v>
      </c>
      <c r="N199">
        <v>6</v>
      </c>
      <c r="O199">
        <f t="shared" si="36"/>
        <v>42</v>
      </c>
      <c r="P199">
        <v>8</v>
      </c>
      <c r="Q199">
        <f t="shared" si="37"/>
        <v>56</v>
      </c>
      <c r="R199">
        <v>36</v>
      </c>
      <c r="S199">
        <f t="shared" si="38"/>
        <v>223</v>
      </c>
      <c r="T199">
        <f t="shared" si="39"/>
        <v>7.4333333333333336</v>
      </c>
      <c r="U199">
        <f t="shared" si="40"/>
        <v>8</v>
      </c>
      <c r="V199" s="18">
        <f t="shared" si="31"/>
        <v>4.4600000000000001E-2</v>
      </c>
      <c r="W199">
        <v>20.406616100000001</v>
      </c>
      <c r="X199">
        <v>-99.634716600000004</v>
      </c>
      <c r="Y199">
        <v>433776.44232272648</v>
      </c>
      <c r="Z199">
        <v>2256606.3779296014</v>
      </c>
      <c r="AA199" s="15" t="s">
        <v>5654</v>
      </c>
    </row>
    <row r="200" spans="1:27" hidden="1" x14ac:dyDescent="0.3">
      <c r="A200" t="s">
        <v>5196</v>
      </c>
      <c r="B200" t="s">
        <v>3358</v>
      </c>
      <c r="C200" t="s">
        <v>266</v>
      </c>
      <c r="D200" t="s">
        <v>209</v>
      </c>
      <c r="E200" t="s">
        <v>588</v>
      </c>
      <c r="F200">
        <v>24</v>
      </c>
      <c r="G200">
        <f t="shared" si="32"/>
        <v>144</v>
      </c>
      <c r="H200">
        <v>29</v>
      </c>
      <c r="I200">
        <f t="shared" si="33"/>
        <v>145</v>
      </c>
      <c r="J200">
        <v>26</v>
      </c>
      <c r="K200">
        <f t="shared" si="34"/>
        <v>130</v>
      </c>
      <c r="L200">
        <v>32</v>
      </c>
      <c r="M200">
        <f t="shared" si="35"/>
        <v>224</v>
      </c>
      <c r="N200">
        <v>42</v>
      </c>
      <c r="O200">
        <f t="shared" si="36"/>
        <v>294</v>
      </c>
      <c r="P200">
        <v>32</v>
      </c>
      <c r="Q200">
        <f t="shared" si="37"/>
        <v>224</v>
      </c>
      <c r="R200">
        <v>185</v>
      </c>
      <c r="S200">
        <f t="shared" si="38"/>
        <v>1161</v>
      </c>
      <c r="T200">
        <f t="shared" si="39"/>
        <v>38.700000000000003</v>
      </c>
      <c r="U200">
        <f t="shared" si="40"/>
        <v>39</v>
      </c>
      <c r="V200" s="18">
        <f t="shared" si="31"/>
        <v>0.23219999999999999</v>
      </c>
      <c r="W200">
        <v>20.4451824</v>
      </c>
      <c r="X200">
        <v>-99.6968107</v>
      </c>
      <c r="Y200">
        <v>427315.6992460218</v>
      </c>
      <c r="Z200">
        <v>2260900.822890392</v>
      </c>
      <c r="AA200" s="15" t="s">
        <v>5605</v>
      </c>
    </row>
    <row r="201" spans="1:27" hidden="1" x14ac:dyDescent="0.3">
      <c r="A201" t="s">
        <v>5196</v>
      </c>
      <c r="B201" t="s">
        <v>3364</v>
      </c>
      <c r="C201" t="s">
        <v>1325</v>
      </c>
      <c r="D201" t="s">
        <v>209</v>
      </c>
      <c r="E201" t="s">
        <v>209</v>
      </c>
      <c r="F201">
        <v>81</v>
      </c>
      <c r="G201">
        <f t="shared" si="32"/>
        <v>486</v>
      </c>
      <c r="H201">
        <v>109</v>
      </c>
      <c r="I201">
        <f t="shared" si="33"/>
        <v>545</v>
      </c>
      <c r="J201">
        <v>102</v>
      </c>
      <c r="K201">
        <f t="shared" si="34"/>
        <v>510</v>
      </c>
      <c r="L201">
        <v>97</v>
      </c>
      <c r="M201">
        <f t="shared" si="35"/>
        <v>679</v>
      </c>
      <c r="N201">
        <v>94</v>
      </c>
      <c r="O201">
        <f t="shared" si="36"/>
        <v>658</v>
      </c>
      <c r="P201">
        <v>101</v>
      </c>
      <c r="Q201">
        <f t="shared" si="37"/>
        <v>707</v>
      </c>
      <c r="R201">
        <v>584</v>
      </c>
      <c r="S201">
        <f t="shared" si="38"/>
        <v>3585</v>
      </c>
      <c r="T201">
        <f t="shared" si="39"/>
        <v>119.5</v>
      </c>
      <c r="U201">
        <f t="shared" si="40"/>
        <v>120</v>
      </c>
      <c r="V201" s="18">
        <f t="shared" si="31"/>
        <v>0.71699999999999997</v>
      </c>
      <c r="W201">
        <v>20.155698999999998</v>
      </c>
      <c r="X201">
        <v>-99.348122599999996</v>
      </c>
      <c r="Y201">
        <v>463620.32283112546</v>
      </c>
      <c r="Z201">
        <v>2228749.1841117307</v>
      </c>
      <c r="AA201" s="15" t="s">
        <v>5605</v>
      </c>
    </row>
    <row r="202" spans="1:27" hidden="1" x14ac:dyDescent="0.3">
      <c r="A202" t="s">
        <v>5196</v>
      </c>
      <c r="B202" t="s">
        <v>3377</v>
      </c>
      <c r="C202" t="s">
        <v>263</v>
      </c>
      <c r="D202" t="s">
        <v>209</v>
      </c>
      <c r="E202" t="s">
        <v>511</v>
      </c>
      <c r="F202">
        <v>20</v>
      </c>
      <c r="G202">
        <f t="shared" si="32"/>
        <v>120</v>
      </c>
      <c r="H202">
        <v>16</v>
      </c>
      <c r="I202">
        <f t="shared" si="33"/>
        <v>80</v>
      </c>
      <c r="J202">
        <v>15</v>
      </c>
      <c r="K202">
        <f t="shared" si="34"/>
        <v>75</v>
      </c>
      <c r="L202">
        <v>24</v>
      </c>
      <c r="M202">
        <f t="shared" si="35"/>
        <v>168</v>
      </c>
      <c r="N202">
        <v>12</v>
      </c>
      <c r="O202">
        <f t="shared" si="36"/>
        <v>84</v>
      </c>
      <c r="P202">
        <v>24</v>
      </c>
      <c r="Q202">
        <f t="shared" si="37"/>
        <v>168</v>
      </c>
      <c r="R202">
        <v>111</v>
      </c>
      <c r="S202">
        <f t="shared" si="38"/>
        <v>695</v>
      </c>
      <c r="T202">
        <f t="shared" si="39"/>
        <v>23.166666666666668</v>
      </c>
      <c r="U202">
        <f t="shared" si="40"/>
        <v>24</v>
      </c>
      <c r="V202" s="18">
        <f t="shared" si="31"/>
        <v>0.13900000000000001</v>
      </c>
      <c r="W202">
        <v>20.308328899999999</v>
      </c>
      <c r="X202">
        <v>-99.5631755</v>
      </c>
      <c r="Y202">
        <v>441203.72831013385</v>
      </c>
      <c r="Z202">
        <v>2245701.8644305244</v>
      </c>
      <c r="AA202" s="15" t="s">
        <v>5654</v>
      </c>
    </row>
    <row r="203" spans="1:27" hidden="1" x14ac:dyDescent="0.3">
      <c r="A203" t="s">
        <v>5196</v>
      </c>
      <c r="B203" t="s">
        <v>3421</v>
      </c>
      <c r="C203" t="s">
        <v>289</v>
      </c>
      <c r="D203" t="s">
        <v>477</v>
      </c>
      <c r="E203" t="s">
        <v>280</v>
      </c>
      <c r="F203">
        <v>2</v>
      </c>
      <c r="G203">
        <f t="shared" si="32"/>
        <v>12</v>
      </c>
      <c r="H203">
        <v>0</v>
      </c>
      <c r="I203">
        <f t="shared" si="33"/>
        <v>0</v>
      </c>
      <c r="J203">
        <v>2</v>
      </c>
      <c r="K203">
        <f t="shared" si="34"/>
        <v>10</v>
      </c>
      <c r="L203">
        <v>2</v>
      </c>
      <c r="M203">
        <f t="shared" si="35"/>
        <v>14</v>
      </c>
      <c r="N203">
        <v>1</v>
      </c>
      <c r="O203">
        <f t="shared" si="36"/>
        <v>7</v>
      </c>
      <c r="P203">
        <v>3</v>
      </c>
      <c r="Q203">
        <f t="shared" si="37"/>
        <v>21</v>
      </c>
      <c r="R203">
        <v>10</v>
      </c>
      <c r="S203">
        <f t="shared" si="38"/>
        <v>64</v>
      </c>
      <c r="T203">
        <f t="shared" si="39"/>
        <v>2.1333333333333333</v>
      </c>
      <c r="U203">
        <f t="shared" si="40"/>
        <v>3</v>
      </c>
      <c r="V203" s="18">
        <f t="shared" si="31"/>
        <v>1.2800000000000001E-2</v>
      </c>
      <c r="W203">
        <v>20.9234036</v>
      </c>
      <c r="X203">
        <v>-98.950070999999994</v>
      </c>
      <c r="Y203">
        <v>505191.70490960556</v>
      </c>
      <c r="Z203">
        <v>2313671.3407919281</v>
      </c>
      <c r="AA203" s="15" t="s">
        <v>5641</v>
      </c>
    </row>
    <row r="204" spans="1:27" hidden="1" x14ac:dyDescent="0.3">
      <c r="A204" t="s">
        <v>5196</v>
      </c>
      <c r="B204" t="s">
        <v>3440</v>
      </c>
      <c r="C204" t="s">
        <v>266</v>
      </c>
      <c r="D204" t="s">
        <v>203</v>
      </c>
      <c r="E204" t="s">
        <v>203</v>
      </c>
      <c r="F204">
        <v>46</v>
      </c>
      <c r="G204">
        <f t="shared" si="32"/>
        <v>276</v>
      </c>
      <c r="H204">
        <v>45</v>
      </c>
      <c r="I204">
        <f t="shared" si="33"/>
        <v>225</v>
      </c>
      <c r="J204">
        <v>38</v>
      </c>
      <c r="K204">
        <f t="shared" si="34"/>
        <v>190</v>
      </c>
      <c r="L204">
        <v>47</v>
      </c>
      <c r="M204">
        <f t="shared" si="35"/>
        <v>329</v>
      </c>
      <c r="N204">
        <v>40</v>
      </c>
      <c r="O204">
        <f t="shared" si="36"/>
        <v>280</v>
      </c>
      <c r="P204">
        <v>47</v>
      </c>
      <c r="Q204">
        <f t="shared" si="37"/>
        <v>329</v>
      </c>
      <c r="R204">
        <v>263</v>
      </c>
      <c r="S204">
        <f t="shared" si="38"/>
        <v>1629</v>
      </c>
      <c r="T204">
        <f t="shared" si="39"/>
        <v>54.3</v>
      </c>
      <c r="U204">
        <f t="shared" si="40"/>
        <v>55</v>
      </c>
      <c r="V204" s="18">
        <f t="shared" si="31"/>
        <v>0.32579999999999998</v>
      </c>
      <c r="W204">
        <v>20.4799513</v>
      </c>
      <c r="X204">
        <v>-99.2251756</v>
      </c>
      <c r="Y204">
        <v>476517.62197115825</v>
      </c>
      <c r="Z204">
        <v>2264610.3030423243</v>
      </c>
      <c r="AA204" s="15" t="s">
        <v>5658</v>
      </c>
    </row>
    <row r="205" spans="1:27" hidden="1" x14ac:dyDescent="0.3">
      <c r="A205" t="s">
        <v>5196</v>
      </c>
      <c r="B205" t="s">
        <v>3441</v>
      </c>
      <c r="C205" t="s">
        <v>3442</v>
      </c>
      <c r="D205" t="s">
        <v>203</v>
      </c>
      <c r="E205" t="s">
        <v>1143</v>
      </c>
      <c r="F205">
        <v>21</v>
      </c>
      <c r="G205">
        <f t="shared" si="32"/>
        <v>126</v>
      </c>
      <c r="H205">
        <v>21</v>
      </c>
      <c r="I205">
        <f t="shared" si="33"/>
        <v>105</v>
      </c>
      <c r="J205">
        <v>18</v>
      </c>
      <c r="K205">
        <f t="shared" si="34"/>
        <v>90</v>
      </c>
      <c r="L205">
        <v>16</v>
      </c>
      <c r="M205">
        <f t="shared" si="35"/>
        <v>112</v>
      </c>
      <c r="N205">
        <v>14</v>
      </c>
      <c r="O205">
        <f t="shared" si="36"/>
        <v>98</v>
      </c>
      <c r="P205">
        <v>21</v>
      </c>
      <c r="Q205">
        <f t="shared" si="37"/>
        <v>147</v>
      </c>
      <c r="R205">
        <v>111</v>
      </c>
      <c r="S205">
        <f t="shared" si="38"/>
        <v>678</v>
      </c>
      <c r="T205">
        <f t="shared" si="39"/>
        <v>22.6</v>
      </c>
      <c r="U205">
        <f t="shared" si="40"/>
        <v>23</v>
      </c>
      <c r="V205" s="18">
        <f t="shared" si="31"/>
        <v>0.1356</v>
      </c>
      <c r="W205">
        <v>20.5130318</v>
      </c>
      <c r="X205">
        <v>-99.232946100000007</v>
      </c>
      <c r="Y205">
        <v>475712.48579112493</v>
      </c>
      <c r="Z205">
        <v>2268272.3548905766</v>
      </c>
      <c r="AA205" s="15" t="s">
        <v>5640</v>
      </c>
    </row>
    <row r="206" spans="1:27" hidden="1" x14ac:dyDescent="0.3">
      <c r="A206" t="s">
        <v>5196</v>
      </c>
      <c r="B206" t="s">
        <v>3444</v>
      </c>
      <c r="C206" t="s">
        <v>277</v>
      </c>
      <c r="D206" t="s">
        <v>203</v>
      </c>
      <c r="E206" t="s">
        <v>203</v>
      </c>
      <c r="F206">
        <v>42</v>
      </c>
      <c r="G206">
        <f t="shared" si="32"/>
        <v>252</v>
      </c>
      <c r="H206">
        <v>40</v>
      </c>
      <c r="I206">
        <f t="shared" si="33"/>
        <v>200</v>
      </c>
      <c r="J206">
        <v>45</v>
      </c>
      <c r="K206">
        <f t="shared" si="34"/>
        <v>225</v>
      </c>
      <c r="L206">
        <v>48</v>
      </c>
      <c r="M206">
        <f t="shared" si="35"/>
        <v>336</v>
      </c>
      <c r="N206">
        <v>60</v>
      </c>
      <c r="O206">
        <f t="shared" si="36"/>
        <v>420</v>
      </c>
      <c r="P206">
        <v>55</v>
      </c>
      <c r="Q206">
        <f t="shared" si="37"/>
        <v>385</v>
      </c>
      <c r="R206">
        <v>290</v>
      </c>
      <c r="S206">
        <f t="shared" si="38"/>
        <v>1818</v>
      </c>
      <c r="T206">
        <f t="shared" si="39"/>
        <v>60.6</v>
      </c>
      <c r="U206">
        <f t="shared" si="40"/>
        <v>61</v>
      </c>
      <c r="V206" s="18">
        <f t="shared" si="31"/>
        <v>0.36359999999999998</v>
      </c>
      <c r="W206">
        <v>20.4735312</v>
      </c>
      <c r="X206">
        <v>-99.211917299999996</v>
      </c>
      <c r="Y206">
        <v>477899.34593143413</v>
      </c>
      <c r="Z206">
        <v>2263897.9672410609</v>
      </c>
      <c r="AA206" s="15" t="s">
        <v>5649</v>
      </c>
    </row>
    <row r="207" spans="1:27" hidden="1" x14ac:dyDescent="0.3">
      <c r="A207" t="s">
        <v>5196</v>
      </c>
      <c r="B207" t="s">
        <v>3447</v>
      </c>
      <c r="C207" t="s">
        <v>271</v>
      </c>
      <c r="D207" t="s">
        <v>203</v>
      </c>
      <c r="E207" t="s">
        <v>203</v>
      </c>
      <c r="F207">
        <v>60</v>
      </c>
      <c r="G207">
        <f t="shared" si="32"/>
        <v>360</v>
      </c>
      <c r="H207">
        <v>60</v>
      </c>
      <c r="I207">
        <f t="shared" si="33"/>
        <v>300</v>
      </c>
      <c r="J207">
        <v>63</v>
      </c>
      <c r="K207">
        <f t="shared" si="34"/>
        <v>315</v>
      </c>
      <c r="L207">
        <v>65</v>
      </c>
      <c r="M207">
        <f t="shared" si="35"/>
        <v>455</v>
      </c>
      <c r="N207">
        <v>62</v>
      </c>
      <c r="O207">
        <f t="shared" si="36"/>
        <v>434</v>
      </c>
      <c r="P207">
        <v>76</v>
      </c>
      <c r="Q207">
        <f t="shared" si="37"/>
        <v>532</v>
      </c>
      <c r="R207">
        <v>386</v>
      </c>
      <c r="S207">
        <f t="shared" si="38"/>
        <v>2396</v>
      </c>
      <c r="T207">
        <f t="shared" si="39"/>
        <v>79.86666666666666</v>
      </c>
      <c r="U207">
        <f t="shared" si="40"/>
        <v>80</v>
      </c>
      <c r="V207" s="18">
        <f t="shared" si="31"/>
        <v>0.47920000000000001</v>
      </c>
      <c r="W207">
        <v>20.489984499999998</v>
      </c>
      <c r="X207">
        <v>-99.225465</v>
      </c>
      <c r="Y207">
        <v>476488.97095019906</v>
      </c>
      <c r="Z207">
        <v>2265720.686394773</v>
      </c>
      <c r="AA207" s="15" t="s">
        <v>5658</v>
      </c>
    </row>
    <row r="208" spans="1:27" hidden="1" x14ac:dyDescent="0.3">
      <c r="A208" t="s">
        <v>5196</v>
      </c>
      <c r="B208" t="s">
        <v>3448</v>
      </c>
      <c r="C208" t="s">
        <v>280</v>
      </c>
      <c r="D208" t="s">
        <v>203</v>
      </c>
      <c r="E208" t="s">
        <v>2986</v>
      </c>
      <c r="F208">
        <v>4</v>
      </c>
      <c r="G208">
        <f t="shared" si="32"/>
        <v>24</v>
      </c>
      <c r="H208">
        <v>3</v>
      </c>
      <c r="I208">
        <f t="shared" si="33"/>
        <v>15</v>
      </c>
      <c r="J208">
        <v>3</v>
      </c>
      <c r="K208">
        <f t="shared" si="34"/>
        <v>15</v>
      </c>
      <c r="L208">
        <v>1</v>
      </c>
      <c r="M208">
        <f t="shared" si="35"/>
        <v>7</v>
      </c>
      <c r="N208">
        <v>3</v>
      </c>
      <c r="O208">
        <f t="shared" si="36"/>
        <v>21</v>
      </c>
      <c r="P208">
        <v>3</v>
      </c>
      <c r="Q208">
        <f t="shared" si="37"/>
        <v>21</v>
      </c>
      <c r="R208">
        <v>17</v>
      </c>
      <c r="S208">
        <f t="shared" si="38"/>
        <v>103</v>
      </c>
      <c r="T208">
        <f t="shared" si="39"/>
        <v>3.4333333333333331</v>
      </c>
      <c r="U208">
        <f t="shared" si="40"/>
        <v>4</v>
      </c>
      <c r="V208" s="18">
        <f t="shared" si="31"/>
        <v>2.06E-2</v>
      </c>
      <c r="W208">
        <v>20.488543100000001</v>
      </c>
      <c r="X208">
        <v>-99.203765799999999</v>
      </c>
      <c r="Y208">
        <v>478751.52820893115</v>
      </c>
      <c r="Z208">
        <v>2265558.2045258442</v>
      </c>
      <c r="AA208" s="15" t="s">
        <v>5640</v>
      </c>
    </row>
    <row r="209" spans="1:27" hidden="1" x14ac:dyDescent="0.3">
      <c r="A209" t="s">
        <v>5196</v>
      </c>
      <c r="B209" t="s">
        <v>3451</v>
      </c>
      <c r="C209" t="s">
        <v>470</v>
      </c>
      <c r="D209" t="s">
        <v>203</v>
      </c>
      <c r="E209" t="s">
        <v>617</v>
      </c>
      <c r="F209">
        <v>44</v>
      </c>
      <c r="G209">
        <f t="shared" si="32"/>
        <v>264</v>
      </c>
      <c r="H209">
        <v>37</v>
      </c>
      <c r="I209">
        <f t="shared" si="33"/>
        <v>185</v>
      </c>
      <c r="J209">
        <v>35</v>
      </c>
      <c r="K209">
        <f t="shared" si="34"/>
        <v>175</v>
      </c>
      <c r="L209">
        <v>41</v>
      </c>
      <c r="M209">
        <f t="shared" si="35"/>
        <v>287</v>
      </c>
      <c r="N209">
        <v>34</v>
      </c>
      <c r="O209">
        <f t="shared" si="36"/>
        <v>238</v>
      </c>
      <c r="P209">
        <v>42</v>
      </c>
      <c r="Q209">
        <f t="shared" si="37"/>
        <v>294</v>
      </c>
      <c r="R209">
        <v>233</v>
      </c>
      <c r="S209">
        <f t="shared" si="38"/>
        <v>1443</v>
      </c>
      <c r="T209">
        <f t="shared" si="39"/>
        <v>48.1</v>
      </c>
      <c r="U209">
        <f t="shared" si="40"/>
        <v>49</v>
      </c>
      <c r="V209" s="18">
        <f t="shared" si="31"/>
        <v>0.28860000000000002</v>
      </c>
      <c r="W209">
        <v>20.423922600000001</v>
      </c>
      <c r="X209">
        <v>-99.169141300000007</v>
      </c>
      <c r="Y209">
        <v>482354.76328678412</v>
      </c>
      <c r="Z209">
        <v>2258402.7919115196</v>
      </c>
      <c r="AA209" s="15" t="s">
        <v>5649</v>
      </c>
    </row>
    <row r="210" spans="1:27" hidden="1" x14ac:dyDescent="0.3">
      <c r="A210" t="s">
        <v>5196</v>
      </c>
      <c r="B210" t="s">
        <v>3454</v>
      </c>
      <c r="C210" t="s">
        <v>280</v>
      </c>
      <c r="D210" t="s">
        <v>203</v>
      </c>
      <c r="E210" t="s">
        <v>520</v>
      </c>
      <c r="F210">
        <v>18</v>
      </c>
      <c r="G210">
        <f t="shared" si="32"/>
        <v>108</v>
      </c>
      <c r="H210">
        <v>29</v>
      </c>
      <c r="I210">
        <f t="shared" si="33"/>
        <v>145</v>
      </c>
      <c r="J210">
        <v>18</v>
      </c>
      <c r="K210">
        <f t="shared" si="34"/>
        <v>90</v>
      </c>
      <c r="L210">
        <v>32</v>
      </c>
      <c r="M210">
        <f t="shared" si="35"/>
        <v>224</v>
      </c>
      <c r="N210">
        <v>20</v>
      </c>
      <c r="O210">
        <f t="shared" si="36"/>
        <v>140</v>
      </c>
      <c r="P210">
        <v>25</v>
      </c>
      <c r="Q210">
        <f t="shared" si="37"/>
        <v>175</v>
      </c>
      <c r="R210">
        <v>142</v>
      </c>
      <c r="S210">
        <f t="shared" si="38"/>
        <v>882</v>
      </c>
      <c r="T210">
        <f t="shared" si="39"/>
        <v>29.4</v>
      </c>
      <c r="U210">
        <f t="shared" si="40"/>
        <v>30</v>
      </c>
      <c r="V210" s="18">
        <f t="shared" si="31"/>
        <v>0.1764</v>
      </c>
      <c r="W210">
        <v>20.493965599999999</v>
      </c>
      <c r="X210">
        <v>-99.173423299999996</v>
      </c>
      <c r="Y210">
        <v>481916.25431159581</v>
      </c>
      <c r="Z210">
        <v>2266154.6486319397</v>
      </c>
      <c r="AA210" s="15" t="s">
        <v>5640</v>
      </c>
    </row>
    <row r="211" spans="1:27" hidden="1" x14ac:dyDescent="0.3">
      <c r="A211" t="s">
        <v>5196</v>
      </c>
      <c r="B211" t="s">
        <v>3455</v>
      </c>
      <c r="C211" t="s">
        <v>243</v>
      </c>
      <c r="D211" t="s">
        <v>203</v>
      </c>
      <c r="E211" t="s">
        <v>203</v>
      </c>
      <c r="F211">
        <v>20</v>
      </c>
      <c r="G211">
        <f t="shared" si="32"/>
        <v>120</v>
      </c>
      <c r="H211">
        <v>21</v>
      </c>
      <c r="I211">
        <f t="shared" si="33"/>
        <v>105</v>
      </c>
      <c r="J211">
        <v>18</v>
      </c>
      <c r="K211">
        <f t="shared" si="34"/>
        <v>90</v>
      </c>
      <c r="L211">
        <v>21</v>
      </c>
      <c r="M211">
        <f t="shared" si="35"/>
        <v>147</v>
      </c>
      <c r="N211">
        <v>21</v>
      </c>
      <c r="O211">
        <f t="shared" si="36"/>
        <v>147</v>
      </c>
      <c r="P211">
        <v>20</v>
      </c>
      <c r="Q211">
        <f t="shared" si="37"/>
        <v>140</v>
      </c>
      <c r="R211">
        <v>121</v>
      </c>
      <c r="S211">
        <f t="shared" si="38"/>
        <v>749</v>
      </c>
      <c r="T211">
        <f t="shared" si="39"/>
        <v>24.966666666666665</v>
      </c>
      <c r="U211">
        <f t="shared" si="40"/>
        <v>25</v>
      </c>
      <c r="V211" s="18">
        <f t="shared" si="31"/>
        <v>0.14979999999999999</v>
      </c>
      <c r="W211">
        <v>20.466733099999999</v>
      </c>
      <c r="X211">
        <v>-99.225250000000003</v>
      </c>
      <c r="Y211">
        <v>476507.85166641203</v>
      </c>
      <c r="Z211">
        <v>2263147.5001958883</v>
      </c>
      <c r="AA211" s="15" t="s">
        <v>5658</v>
      </c>
    </row>
    <row r="212" spans="1:27" hidden="1" x14ac:dyDescent="0.3">
      <c r="A212" t="s">
        <v>5196</v>
      </c>
      <c r="B212" t="s">
        <v>3456</v>
      </c>
      <c r="C212" t="s">
        <v>1389</v>
      </c>
      <c r="D212" t="s">
        <v>203</v>
      </c>
      <c r="E212" t="s">
        <v>651</v>
      </c>
      <c r="F212">
        <v>18</v>
      </c>
      <c r="G212">
        <f t="shared" si="32"/>
        <v>108</v>
      </c>
      <c r="H212">
        <v>16</v>
      </c>
      <c r="I212">
        <f t="shared" si="33"/>
        <v>80</v>
      </c>
      <c r="J212">
        <v>15</v>
      </c>
      <c r="K212">
        <f t="shared" si="34"/>
        <v>75</v>
      </c>
      <c r="L212">
        <v>15</v>
      </c>
      <c r="M212">
        <f t="shared" si="35"/>
        <v>105</v>
      </c>
      <c r="N212">
        <v>17</v>
      </c>
      <c r="O212">
        <f t="shared" si="36"/>
        <v>119</v>
      </c>
      <c r="P212">
        <v>16</v>
      </c>
      <c r="Q212">
        <f t="shared" si="37"/>
        <v>112</v>
      </c>
      <c r="R212">
        <v>97</v>
      </c>
      <c r="S212">
        <f t="shared" si="38"/>
        <v>599</v>
      </c>
      <c r="T212">
        <f t="shared" si="39"/>
        <v>19.966666666666665</v>
      </c>
      <c r="U212">
        <f t="shared" si="40"/>
        <v>20</v>
      </c>
      <c r="V212" s="18">
        <f t="shared" si="31"/>
        <v>0.1198</v>
      </c>
      <c r="W212">
        <v>20.501352000000001</v>
      </c>
      <c r="X212">
        <v>-99.235788200000002</v>
      </c>
      <c r="Y212">
        <v>475414.29693547823</v>
      </c>
      <c r="Z212">
        <v>2266980.2099014544</v>
      </c>
      <c r="AA212" s="15" t="s">
        <v>5658</v>
      </c>
    </row>
    <row r="213" spans="1:27" hidden="1" x14ac:dyDescent="0.3">
      <c r="A213" t="s">
        <v>5196</v>
      </c>
      <c r="B213" t="s">
        <v>3460</v>
      </c>
      <c r="C213" t="s">
        <v>3461</v>
      </c>
      <c r="D213" t="s">
        <v>203</v>
      </c>
      <c r="E213" t="s">
        <v>724</v>
      </c>
      <c r="F213">
        <v>28</v>
      </c>
      <c r="G213">
        <f t="shared" si="32"/>
        <v>168</v>
      </c>
      <c r="H213">
        <v>32</v>
      </c>
      <c r="I213">
        <f t="shared" si="33"/>
        <v>160</v>
      </c>
      <c r="J213">
        <v>27</v>
      </c>
      <c r="K213">
        <f t="shared" si="34"/>
        <v>135</v>
      </c>
      <c r="L213">
        <v>23</v>
      </c>
      <c r="M213">
        <f t="shared" si="35"/>
        <v>161</v>
      </c>
      <c r="N213">
        <v>40</v>
      </c>
      <c r="O213">
        <f t="shared" si="36"/>
        <v>280</v>
      </c>
      <c r="P213">
        <v>29</v>
      </c>
      <c r="Q213">
        <f t="shared" si="37"/>
        <v>203</v>
      </c>
      <c r="R213">
        <v>179</v>
      </c>
      <c r="S213">
        <f t="shared" si="38"/>
        <v>1107</v>
      </c>
      <c r="T213">
        <f t="shared" si="39"/>
        <v>36.9</v>
      </c>
      <c r="U213">
        <f t="shared" si="40"/>
        <v>37</v>
      </c>
      <c r="V213" s="18">
        <f t="shared" si="31"/>
        <v>0.22140000000000001</v>
      </c>
      <c r="W213">
        <v>20.397774039588199</v>
      </c>
      <c r="X213">
        <v>-99.100114718290499</v>
      </c>
      <c r="Y213">
        <v>489554.0302968059</v>
      </c>
      <c r="Z213">
        <v>2255503.1489457591</v>
      </c>
      <c r="AA213" s="15" t="s">
        <v>5613</v>
      </c>
    </row>
    <row r="214" spans="1:27" hidden="1" x14ac:dyDescent="0.3">
      <c r="A214" t="s">
        <v>5196</v>
      </c>
      <c r="B214" t="s">
        <v>3462</v>
      </c>
      <c r="C214" t="s">
        <v>335</v>
      </c>
      <c r="D214" t="s">
        <v>203</v>
      </c>
      <c r="E214" t="s">
        <v>1055</v>
      </c>
      <c r="F214">
        <v>17</v>
      </c>
      <c r="G214">
        <f t="shared" si="32"/>
        <v>102</v>
      </c>
      <c r="H214">
        <v>11</v>
      </c>
      <c r="I214">
        <f t="shared" si="33"/>
        <v>55</v>
      </c>
      <c r="J214">
        <v>17</v>
      </c>
      <c r="K214">
        <f t="shared" si="34"/>
        <v>85</v>
      </c>
      <c r="L214">
        <v>8</v>
      </c>
      <c r="M214">
        <f t="shared" si="35"/>
        <v>56</v>
      </c>
      <c r="N214">
        <v>9</v>
      </c>
      <c r="O214">
        <f t="shared" si="36"/>
        <v>63</v>
      </c>
      <c r="P214">
        <v>12</v>
      </c>
      <c r="Q214">
        <f t="shared" si="37"/>
        <v>84</v>
      </c>
      <c r="R214">
        <v>74</v>
      </c>
      <c r="S214">
        <f t="shared" si="38"/>
        <v>445</v>
      </c>
      <c r="T214">
        <f t="shared" si="39"/>
        <v>14.833333333333334</v>
      </c>
      <c r="U214">
        <f t="shared" si="40"/>
        <v>15</v>
      </c>
      <c r="V214" s="18">
        <f t="shared" si="31"/>
        <v>8.8999999999999996E-2</v>
      </c>
      <c r="W214">
        <v>20.4983225</v>
      </c>
      <c r="X214">
        <v>-99.215084300000001</v>
      </c>
      <c r="Y214">
        <v>477572.66583087499</v>
      </c>
      <c r="Z214">
        <v>2266641.9696429218</v>
      </c>
      <c r="AA214" s="15" t="s">
        <v>5658</v>
      </c>
    </row>
    <row r="215" spans="1:27" hidden="1" x14ac:dyDescent="0.3">
      <c r="A215" t="s">
        <v>5196</v>
      </c>
      <c r="B215" t="s">
        <v>3463</v>
      </c>
      <c r="C215" t="s">
        <v>3464</v>
      </c>
      <c r="D215" t="s">
        <v>203</v>
      </c>
      <c r="E215" t="s">
        <v>542</v>
      </c>
      <c r="F215">
        <v>73</v>
      </c>
      <c r="G215">
        <f t="shared" si="32"/>
        <v>438</v>
      </c>
      <c r="H215">
        <v>53</v>
      </c>
      <c r="I215">
        <f t="shared" si="33"/>
        <v>265</v>
      </c>
      <c r="J215">
        <v>90</v>
      </c>
      <c r="K215">
        <f t="shared" si="34"/>
        <v>450</v>
      </c>
      <c r="L215">
        <v>71</v>
      </c>
      <c r="M215">
        <f t="shared" si="35"/>
        <v>497</v>
      </c>
      <c r="N215">
        <v>64</v>
      </c>
      <c r="O215">
        <f t="shared" si="36"/>
        <v>448</v>
      </c>
      <c r="P215">
        <v>89</v>
      </c>
      <c r="Q215">
        <f t="shared" si="37"/>
        <v>623</v>
      </c>
      <c r="R215">
        <v>440</v>
      </c>
      <c r="S215">
        <f t="shared" si="38"/>
        <v>2721</v>
      </c>
      <c r="T215">
        <f t="shared" si="39"/>
        <v>90.7</v>
      </c>
      <c r="U215">
        <f t="shared" si="40"/>
        <v>91</v>
      </c>
      <c r="V215" s="18">
        <f t="shared" si="31"/>
        <v>0.54420000000000002</v>
      </c>
      <c r="W215">
        <v>20.4706832</v>
      </c>
      <c r="X215">
        <v>-99.266587099999995</v>
      </c>
      <c r="Y215">
        <v>472197.34339500358</v>
      </c>
      <c r="Z215">
        <v>2263591.1154696234</v>
      </c>
      <c r="AA215" s="15" t="s">
        <v>5658</v>
      </c>
    </row>
    <row r="216" spans="1:27" hidden="1" x14ac:dyDescent="0.3">
      <c r="A216" t="s">
        <v>5196</v>
      </c>
      <c r="B216" t="s">
        <v>3465</v>
      </c>
      <c r="C216" t="s">
        <v>266</v>
      </c>
      <c r="D216" t="s">
        <v>203</v>
      </c>
      <c r="E216" t="s">
        <v>541</v>
      </c>
      <c r="F216">
        <v>24</v>
      </c>
      <c r="G216">
        <f t="shared" si="32"/>
        <v>144</v>
      </c>
      <c r="H216">
        <v>23</v>
      </c>
      <c r="I216">
        <f t="shared" si="33"/>
        <v>115</v>
      </c>
      <c r="J216">
        <v>23</v>
      </c>
      <c r="K216">
        <f t="shared" si="34"/>
        <v>115</v>
      </c>
      <c r="L216">
        <v>18</v>
      </c>
      <c r="M216">
        <f t="shared" si="35"/>
        <v>126</v>
      </c>
      <c r="N216">
        <v>21</v>
      </c>
      <c r="O216">
        <f t="shared" si="36"/>
        <v>147</v>
      </c>
      <c r="P216">
        <v>25</v>
      </c>
      <c r="Q216">
        <f t="shared" si="37"/>
        <v>175</v>
      </c>
      <c r="R216">
        <v>134</v>
      </c>
      <c r="S216">
        <f t="shared" si="38"/>
        <v>822</v>
      </c>
      <c r="T216">
        <f t="shared" si="39"/>
        <v>27.4</v>
      </c>
      <c r="U216">
        <f t="shared" si="40"/>
        <v>28</v>
      </c>
      <c r="V216" s="18">
        <f t="shared" si="31"/>
        <v>0.16439999999999999</v>
      </c>
      <c r="W216">
        <v>20.582806600000001</v>
      </c>
      <c r="X216">
        <v>-99.208137899999997</v>
      </c>
      <c r="Y216">
        <v>478308.9025159544</v>
      </c>
      <c r="Z216">
        <v>2275990.6668833983</v>
      </c>
      <c r="AA216" s="15" t="s">
        <v>5640</v>
      </c>
    </row>
    <row r="217" spans="1:27" hidden="1" x14ac:dyDescent="0.3">
      <c r="A217" t="s">
        <v>5196</v>
      </c>
      <c r="B217" t="s">
        <v>3466</v>
      </c>
      <c r="C217" t="s">
        <v>243</v>
      </c>
      <c r="D217" t="s">
        <v>203</v>
      </c>
      <c r="E217" t="s">
        <v>5173</v>
      </c>
      <c r="F217">
        <v>11</v>
      </c>
      <c r="G217">
        <f t="shared" si="32"/>
        <v>66</v>
      </c>
      <c r="H217">
        <v>12</v>
      </c>
      <c r="I217">
        <f t="shared" si="33"/>
        <v>60</v>
      </c>
      <c r="J217">
        <v>14</v>
      </c>
      <c r="K217">
        <f t="shared" si="34"/>
        <v>70</v>
      </c>
      <c r="L217">
        <v>13</v>
      </c>
      <c r="M217">
        <f t="shared" si="35"/>
        <v>91</v>
      </c>
      <c r="N217">
        <v>25</v>
      </c>
      <c r="O217">
        <f t="shared" si="36"/>
        <v>175</v>
      </c>
      <c r="P217">
        <v>13</v>
      </c>
      <c r="Q217">
        <f t="shared" si="37"/>
        <v>91</v>
      </c>
      <c r="R217">
        <v>88</v>
      </c>
      <c r="S217">
        <f t="shared" si="38"/>
        <v>553</v>
      </c>
      <c r="T217">
        <f t="shared" si="39"/>
        <v>18.433333333333334</v>
      </c>
      <c r="U217">
        <f t="shared" si="40"/>
        <v>19</v>
      </c>
      <c r="V217" s="18">
        <f t="shared" si="31"/>
        <v>0.1106</v>
      </c>
      <c r="W217">
        <v>20.5868568</v>
      </c>
      <c r="X217">
        <v>-99.166296099999997</v>
      </c>
      <c r="Y217">
        <v>482669.91480866808</v>
      </c>
      <c r="Z217">
        <v>2276433.8842049418</v>
      </c>
      <c r="AA217" s="15" t="s">
        <v>5640</v>
      </c>
    </row>
    <row r="218" spans="1:27" hidden="1" x14ac:dyDescent="0.3">
      <c r="A218" t="s">
        <v>5196</v>
      </c>
      <c r="B218" t="s">
        <v>3467</v>
      </c>
      <c r="C218" t="s">
        <v>3468</v>
      </c>
      <c r="D218" t="s">
        <v>203</v>
      </c>
      <c r="E218" t="s">
        <v>390</v>
      </c>
      <c r="F218">
        <v>26</v>
      </c>
      <c r="G218">
        <f t="shared" si="32"/>
        <v>156</v>
      </c>
      <c r="H218">
        <v>28</v>
      </c>
      <c r="I218">
        <f t="shared" si="33"/>
        <v>140</v>
      </c>
      <c r="J218">
        <v>44</v>
      </c>
      <c r="K218">
        <f t="shared" si="34"/>
        <v>220</v>
      </c>
      <c r="L218">
        <v>26</v>
      </c>
      <c r="M218">
        <f t="shared" si="35"/>
        <v>182</v>
      </c>
      <c r="N218">
        <v>47</v>
      </c>
      <c r="O218">
        <f t="shared" si="36"/>
        <v>329</v>
      </c>
      <c r="P218">
        <v>39</v>
      </c>
      <c r="Q218">
        <f t="shared" si="37"/>
        <v>273</v>
      </c>
      <c r="R218">
        <v>210</v>
      </c>
      <c r="S218">
        <f t="shared" si="38"/>
        <v>1300</v>
      </c>
      <c r="T218">
        <f t="shared" si="39"/>
        <v>43.333333333333336</v>
      </c>
      <c r="U218">
        <f t="shared" si="40"/>
        <v>44</v>
      </c>
      <c r="V218" s="18">
        <f t="shared" si="31"/>
        <v>0.26</v>
      </c>
      <c r="W218">
        <v>20.483742899999999</v>
      </c>
      <c r="X218">
        <v>-99.215993100000006</v>
      </c>
      <c r="Y218">
        <v>477475.77358084626</v>
      </c>
      <c r="Z218">
        <v>2265028.6169097577</v>
      </c>
      <c r="AA218" s="15" t="s">
        <v>5649</v>
      </c>
    </row>
    <row r="219" spans="1:27" hidden="1" x14ac:dyDescent="0.3">
      <c r="A219" t="s">
        <v>5196</v>
      </c>
      <c r="B219" t="s">
        <v>3469</v>
      </c>
      <c r="C219" t="s">
        <v>266</v>
      </c>
      <c r="D219" t="s">
        <v>203</v>
      </c>
      <c r="E219" t="s">
        <v>203</v>
      </c>
      <c r="F219">
        <v>62</v>
      </c>
      <c r="G219">
        <f t="shared" si="32"/>
        <v>372</v>
      </c>
      <c r="H219">
        <v>72</v>
      </c>
      <c r="I219">
        <f t="shared" si="33"/>
        <v>360</v>
      </c>
      <c r="J219">
        <v>69</v>
      </c>
      <c r="K219">
        <f t="shared" si="34"/>
        <v>345</v>
      </c>
      <c r="L219">
        <v>74</v>
      </c>
      <c r="M219">
        <f t="shared" si="35"/>
        <v>518</v>
      </c>
      <c r="N219">
        <v>73</v>
      </c>
      <c r="O219">
        <f t="shared" si="36"/>
        <v>511</v>
      </c>
      <c r="P219">
        <v>62</v>
      </c>
      <c r="Q219">
        <f t="shared" si="37"/>
        <v>434</v>
      </c>
      <c r="R219">
        <v>412</v>
      </c>
      <c r="S219">
        <f t="shared" si="38"/>
        <v>2540</v>
      </c>
      <c r="T219">
        <f t="shared" si="39"/>
        <v>84.666666666666671</v>
      </c>
      <c r="U219">
        <f t="shared" si="40"/>
        <v>85</v>
      </c>
      <c r="V219" s="18">
        <f t="shared" si="31"/>
        <v>0.50800000000000001</v>
      </c>
      <c r="W219">
        <v>20.483389200000001</v>
      </c>
      <c r="X219">
        <v>-99.219189400000005</v>
      </c>
      <c r="Y219">
        <v>477142.40289297991</v>
      </c>
      <c r="Z219">
        <v>2264989.9170638393</v>
      </c>
      <c r="AA219" s="15" t="s">
        <v>5613</v>
      </c>
    </row>
    <row r="220" spans="1:27" hidden="1" x14ac:dyDescent="0.3">
      <c r="A220" t="s">
        <v>5196</v>
      </c>
      <c r="B220" t="s">
        <v>3470</v>
      </c>
      <c r="C220" t="s">
        <v>257</v>
      </c>
      <c r="D220" t="s">
        <v>209</v>
      </c>
      <c r="E220" t="s">
        <v>799</v>
      </c>
      <c r="F220">
        <v>5</v>
      </c>
      <c r="G220">
        <f t="shared" si="32"/>
        <v>30</v>
      </c>
      <c r="H220">
        <v>0</v>
      </c>
      <c r="I220">
        <f t="shared" si="33"/>
        <v>0</v>
      </c>
      <c r="J220">
        <v>1</v>
      </c>
      <c r="K220">
        <f t="shared" si="34"/>
        <v>5</v>
      </c>
      <c r="L220">
        <v>4</v>
      </c>
      <c r="M220">
        <f t="shared" si="35"/>
        <v>28</v>
      </c>
      <c r="N220">
        <v>1</v>
      </c>
      <c r="O220">
        <f t="shared" si="36"/>
        <v>7</v>
      </c>
      <c r="P220">
        <v>7</v>
      </c>
      <c r="Q220">
        <f t="shared" si="37"/>
        <v>49</v>
      </c>
      <c r="R220">
        <v>18</v>
      </c>
      <c r="S220">
        <f t="shared" si="38"/>
        <v>119</v>
      </c>
      <c r="T220">
        <f t="shared" si="39"/>
        <v>3.9666666666666668</v>
      </c>
      <c r="U220">
        <f t="shared" si="40"/>
        <v>4</v>
      </c>
      <c r="V220" s="18">
        <f t="shared" si="31"/>
        <v>2.3800000000000002E-2</v>
      </c>
      <c r="W220">
        <v>20.375314599999999</v>
      </c>
      <c r="X220">
        <v>-99.624270699999997</v>
      </c>
      <c r="Y220">
        <v>434853.20367500518</v>
      </c>
      <c r="Z220">
        <v>2253138.0675942977</v>
      </c>
      <c r="AA220" s="15" t="s">
        <v>5654</v>
      </c>
    </row>
    <row r="221" spans="1:27" hidden="1" x14ac:dyDescent="0.3">
      <c r="A221" t="s">
        <v>5196</v>
      </c>
      <c r="B221" t="s">
        <v>3471</v>
      </c>
      <c r="C221" t="s">
        <v>1389</v>
      </c>
      <c r="D221" t="s">
        <v>209</v>
      </c>
      <c r="E221" t="s">
        <v>303</v>
      </c>
      <c r="F221">
        <v>31</v>
      </c>
      <c r="G221">
        <f t="shared" si="32"/>
        <v>186</v>
      </c>
      <c r="H221">
        <v>51</v>
      </c>
      <c r="I221">
        <f t="shared" si="33"/>
        <v>255</v>
      </c>
      <c r="J221">
        <v>33</v>
      </c>
      <c r="K221">
        <f t="shared" si="34"/>
        <v>165</v>
      </c>
      <c r="L221">
        <v>38</v>
      </c>
      <c r="M221">
        <f t="shared" si="35"/>
        <v>266</v>
      </c>
      <c r="N221">
        <v>34</v>
      </c>
      <c r="O221">
        <f t="shared" si="36"/>
        <v>238</v>
      </c>
      <c r="P221">
        <v>36</v>
      </c>
      <c r="Q221">
        <f t="shared" si="37"/>
        <v>252</v>
      </c>
      <c r="R221">
        <v>223</v>
      </c>
      <c r="S221">
        <f t="shared" si="38"/>
        <v>1362</v>
      </c>
      <c r="T221">
        <f t="shared" si="39"/>
        <v>45.4</v>
      </c>
      <c r="U221">
        <f t="shared" si="40"/>
        <v>46</v>
      </c>
      <c r="V221" s="18">
        <f t="shared" si="31"/>
        <v>0.27239999999999998</v>
      </c>
      <c r="W221">
        <v>20.360476599999998</v>
      </c>
      <c r="X221">
        <v>-99.632081700000001</v>
      </c>
      <c r="Y221">
        <v>434031.74347816524</v>
      </c>
      <c r="Z221">
        <v>2251499.0613195975</v>
      </c>
      <c r="AA221" s="15" t="s">
        <v>5605</v>
      </c>
    </row>
    <row r="222" spans="1:27" hidden="1" x14ac:dyDescent="0.3">
      <c r="A222" t="s">
        <v>5196</v>
      </c>
      <c r="B222" t="s">
        <v>3472</v>
      </c>
      <c r="C222" t="s">
        <v>1389</v>
      </c>
      <c r="D222" t="s">
        <v>209</v>
      </c>
      <c r="E222" t="s">
        <v>5481</v>
      </c>
      <c r="F222">
        <v>4</v>
      </c>
      <c r="G222">
        <f t="shared" si="32"/>
        <v>24</v>
      </c>
      <c r="H222">
        <v>9</v>
      </c>
      <c r="I222">
        <f t="shared" si="33"/>
        <v>45</v>
      </c>
      <c r="J222">
        <v>7</v>
      </c>
      <c r="K222">
        <f t="shared" si="34"/>
        <v>35</v>
      </c>
      <c r="L222">
        <v>3</v>
      </c>
      <c r="M222">
        <f t="shared" si="35"/>
        <v>21</v>
      </c>
      <c r="N222">
        <v>7</v>
      </c>
      <c r="O222">
        <f t="shared" si="36"/>
        <v>49</v>
      </c>
      <c r="P222">
        <v>10</v>
      </c>
      <c r="Q222">
        <f t="shared" si="37"/>
        <v>70</v>
      </c>
      <c r="R222">
        <v>40</v>
      </c>
      <c r="S222">
        <f t="shared" si="38"/>
        <v>244</v>
      </c>
      <c r="T222">
        <f t="shared" si="39"/>
        <v>8.1333333333333329</v>
      </c>
      <c r="U222">
        <f t="shared" si="40"/>
        <v>9</v>
      </c>
      <c r="V222" s="18">
        <f t="shared" si="31"/>
        <v>4.8800000000000003E-2</v>
      </c>
      <c r="W222">
        <v>20.412296600000001</v>
      </c>
      <c r="X222">
        <v>-99.615036799999999</v>
      </c>
      <c r="Y222">
        <v>435832.16116529808</v>
      </c>
      <c r="Z222">
        <v>2257227.230186596</v>
      </c>
      <c r="AA222" s="15" t="s">
        <v>5654</v>
      </c>
    </row>
    <row r="223" spans="1:27" hidden="1" x14ac:dyDescent="0.3">
      <c r="A223" t="s">
        <v>5196</v>
      </c>
      <c r="B223" t="s">
        <v>3473</v>
      </c>
      <c r="C223" t="s">
        <v>289</v>
      </c>
      <c r="D223" t="s">
        <v>209</v>
      </c>
      <c r="E223" t="s">
        <v>5198</v>
      </c>
      <c r="F223">
        <v>11</v>
      </c>
      <c r="G223">
        <f t="shared" si="32"/>
        <v>66</v>
      </c>
      <c r="H223">
        <v>15</v>
      </c>
      <c r="I223">
        <f t="shared" si="33"/>
        <v>75</v>
      </c>
      <c r="J223">
        <v>13</v>
      </c>
      <c r="K223">
        <f t="shared" si="34"/>
        <v>65</v>
      </c>
      <c r="L223">
        <v>11</v>
      </c>
      <c r="M223">
        <f t="shared" si="35"/>
        <v>77</v>
      </c>
      <c r="N223">
        <v>14</v>
      </c>
      <c r="O223">
        <f t="shared" si="36"/>
        <v>98</v>
      </c>
      <c r="P223">
        <v>10</v>
      </c>
      <c r="Q223">
        <f t="shared" si="37"/>
        <v>70</v>
      </c>
      <c r="R223">
        <v>74</v>
      </c>
      <c r="S223">
        <f t="shared" si="38"/>
        <v>451</v>
      </c>
      <c r="T223">
        <f t="shared" si="39"/>
        <v>15.033333333333333</v>
      </c>
      <c r="U223">
        <f t="shared" si="40"/>
        <v>16</v>
      </c>
      <c r="V223" s="18">
        <f t="shared" si="31"/>
        <v>9.0200000000000002E-2</v>
      </c>
      <c r="W223">
        <v>20.339565799999999</v>
      </c>
      <c r="X223">
        <v>-99.638311000000002</v>
      </c>
      <c r="Y223">
        <v>433372.62579235481</v>
      </c>
      <c r="Z223">
        <v>2249187.3783267387</v>
      </c>
      <c r="AA223" s="15" t="s">
        <v>5605</v>
      </c>
    </row>
    <row r="224" spans="1:27" hidden="1" x14ac:dyDescent="0.3">
      <c r="A224" t="s">
        <v>5196</v>
      </c>
      <c r="B224" t="s">
        <v>3474</v>
      </c>
      <c r="C224" t="s">
        <v>3475</v>
      </c>
      <c r="D224" t="s">
        <v>209</v>
      </c>
      <c r="E224" t="s">
        <v>762</v>
      </c>
      <c r="F224">
        <v>5</v>
      </c>
      <c r="G224">
        <f t="shared" si="32"/>
        <v>30</v>
      </c>
      <c r="H224">
        <v>5</v>
      </c>
      <c r="I224">
        <f t="shared" si="33"/>
        <v>25</v>
      </c>
      <c r="J224">
        <v>10</v>
      </c>
      <c r="K224">
        <f t="shared" si="34"/>
        <v>50</v>
      </c>
      <c r="L224">
        <v>7</v>
      </c>
      <c r="M224">
        <f t="shared" si="35"/>
        <v>49</v>
      </c>
      <c r="N224">
        <v>15</v>
      </c>
      <c r="O224">
        <f t="shared" si="36"/>
        <v>105</v>
      </c>
      <c r="P224">
        <v>8</v>
      </c>
      <c r="Q224">
        <f t="shared" si="37"/>
        <v>56</v>
      </c>
      <c r="R224">
        <v>50</v>
      </c>
      <c r="S224">
        <f t="shared" si="38"/>
        <v>315</v>
      </c>
      <c r="T224">
        <f t="shared" si="39"/>
        <v>10.5</v>
      </c>
      <c r="U224">
        <f t="shared" si="40"/>
        <v>11</v>
      </c>
      <c r="V224" s="18">
        <f t="shared" si="31"/>
        <v>6.3E-2</v>
      </c>
      <c r="W224">
        <v>20.333207699999999</v>
      </c>
      <c r="X224">
        <v>-99.646663500000003</v>
      </c>
      <c r="Y224">
        <v>432497.99748577422</v>
      </c>
      <c r="Z224">
        <v>2248487.1282121777</v>
      </c>
      <c r="AA224" s="15" t="s">
        <v>5605</v>
      </c>
    </row>
    <row r="225" spans="1:27" hidden="1" x14ac:dyDescent="0.3">
      <c r="A225" t="s">
        <v>5196</v>
      </c>
      <c r="B225" t="s">
        <v>3476</v>
      </c>
      <c r="C225" t="s">
        <v>313</v>
      </c>
      <c r="D225" t="s">
        <v>209</v>
      </c>
      <c r="E225" t="s">
        <v>5308</v>
      </c>
      <c r="F225">
        <v>10</v>
      </c>
      <c r="G225">
        <f t="shared" si="32"/>
        <v>60</v>
      </c>
      <c r="H225">
        <v>10</v>
      </c>
      <c r="I225">
        <f t="shared" si="33"/>
        <v>50</v>
      </c>
      <c r="J225">
        <v>12</v>
      </c>
      <c r="K225">
        <f t="shared" si="34"/>
        <v>60</v>
      </c>
      <c r="L225">
        <v>14</v>
      </c>
      <c r="M225">
        <f t="shared" si="35"/>
        <v>98</v>
      </c>
      <c r="N225">
        <v>14</v>
      </c>
      <c r="O225">
        <f t="shared" si="36"/>
        <v>98</v>
      </c>
      <c r="P225">
        <v>12</v>
      </c>
      <c r="Q225">
        <f t="shared" si="37"/>
        <v>84</v>
      </c>
      <c r="R225">
        <v>72</v>
      </c>
      <c r="S225">
        <f t="shared" si="38"/>
        <v>450</v>
      </c>
      <c r="T225">
        <f t="shared" si="39"/>
        <v>15</v>
      </c>
      <c r="U225">
        <f t="shared" si="40"/>
        <v>15</v>
      </c>
      <c r="V225" s="18">
        <f t="shared" si="31"/>
        <v>0.09</v>
      </c>
      <c r="W225">
        <v>20.4428661</v>
      </c>
      <c r="X225">
        <v>-99.605799300000001</v>
      </c>
      <c r="Y225">
        <v>436808.43807521812</v>
      </c>
      <c r="Z225">
        <v>2260606.77842246</v>
      </c>
      <c r="AA225" s="15" t="s">
        <v>5654</v>
      </c>
    </row>
    <row r="226" spans="1:27" hidden="1" x14ac:dyDescent="0.3">
      <c r="A226" t="s">
        <v>5196</v>
      </c>
      <c r="B226" t="s">
        <v>3478</v>
      </c>
      <c r="C226" t="s">
        <v>408</v>
      </c>
      <c r="D226" t="s">
        <v>203</v>
      </c>
      <c r="E226" t="s">
        <v>5332</v>
      </c>
      <c r="F226">
        <v>22</v>
      </c>
      <c r="G226">
        <f t="shared" si="32"/>
        <v>132</v>
      </c>
      <c r="H226">
        <v>17</v>
      </c>
      <c r="I226">
        <f t="shared" si="33"/>
        <v>85</v>
      </c>
      <c r="J226">
        <v>12</v>
      </c>
      <c r="K226">
        <f t="shared" si="34"/>
        <v>60</v>
      </c>
      <c r="L226">
        <v>30</v>
      </c>
      <c r="M226">
        <f t="shared" si="35"/>
        <v>210</v>
      </c>
      <c r="N226">
        <v>29</v>
      </c>
      <c r="O226">
        <f t="shared" si="36"/>
        <v>203</v>
      </c>
      <c r="P226">
        <v>23</v>
      </c>
      <c r="Q226">
        <f t="shared" si="37"/>
        <v>161</v>
      </c>
      <c r="R226">
        <v>133</v>
      </c>
      <c r="S226">
        <f t="shared" si="38"/>
        <v>851</v>
      </c>
      <c r="T226">
        <f t="shared" si="39"/>
        <v>28.366666666666667</v>
      </c>
      <c r="U226">
        <f t="shared" si="40"/>
        <v>29</v>
      </c>
      <c r="V226" s="18">
        <f t="shared" si="31"/>
        <v>0.17019999999999999</v>
      </c>
      <c r="W226">
        <v>20.495281899999998</v>
      </c>
      <c r="X226">
        <v>-99.167598600000005</v>
      </c>
      <c r="Y226">
        <v>482523.77647648635</v>
      </c>
      <c r="Z226">
        <v>2266299.6862446237</v>
      </c>
      <c r="AA226" s="15" t="s">
        <v>5642</v>
      </c>
    </row>
    <row r="227" spans="1:27" hidden="1" x14ac:dyDescent="0.3">
      <c r="A227" t="s">
        <v>5196</v>
      </c>
      <c r="B227" t="s">
        <v>3479</v>
      </c>
      <c r="C227" t="s">
        <v>289</v>
      </c>
      <c r="D227" t="s">
        <v>209</v>
      </c>
      <c r="E227" t="s">
        <v>531</v>
      </c>
      <c r="F227">
        <v>44</v>
      </c>
      <c r="G227">
        <f t="shared" si="32"/>
        <v>264</v>
      </c>
      <c r="H227">
        <v>41</v>
      </c>
      <c r="I227">
        <f t="shared" si="33"/>
        <v>205</v>
      </c>
      <c r="J227">
        <v>49</v>
      </c>
      <c r="K227">
        <f t="shared" si="34"/>
        <v>245</v>
      </c>
      <c r="L227">
        <v>65</v>
      </c>
      <c r="M227">
        <f t="shared" si="35"/>
        <v>455</v>
      </c>
      <c r="N227">
        <v>51</v>
      </c>
      <c r="O227">
        <f t="shared" si="36"/>
        <v>357</v>
      </c>
      <c r="P227">
        <v>55</v>
      </c>
      <c r="Q227">
        <f t="shared" si="37"/>
        <v>385</v>
      </c>
      <c r="R227">
        <v>305</v>
      </c>
      <c r="S227">
        <f t="shared" si="38"/>
        <v>1911</v>
      </c>
      <c r="T227">
        <f t="shared" si="39"/>
        <v>63.7</v>
      </c>
      <c r="U227">
        <f t="shared" si="40"/>
        <v>64</v>
      </c>
      <c r="V227" s="18">
        <f t="shared" si="31"/>
        <v>0.38219999999999998</v>
      </c>
      <c r="W227">
        <v>20.303111900000001</v>
      </c>
      <c r="X227">
        <v>-99.763686300000003</v>
      </c>
      <c r="Y227">
        <v>420266.64003525197</v>
      </c>
      <c r="Z227">
        <v>2245208.6264012824</v>
      </c>
      <c r="AA227" s="15" t="s">
        <v>5655</v>
      </c>
    </row>
    <row r="228" spans="1:27" hidden="1" x14ac:dyDescent="0.3">
      <c r="A228" t="s">
        <v>5196</v>
      </c>
      <c r="B228" t="s">
        <v>3480</v>
      </c>
      <c r="C228" t="s">
        <v>1628</v>
      </c>
      <c r="D228" t="s">
        <v>209</v>
      </c>
      <c r="E228" t="s">
        <v>380</v>
      </c>
      <c r="F228">
        <v>14</v>
      </c>
      <c r="G228">
        <f t="shared" si="32"/>
        <v>84</v>
      </c>
      <c r="H228">
        <v>19</v>
      </c>
      <c r="I228">
        <f t="shared" si="33"/>
        <v>95</v>
      </c>
      <c r="J228">
        <v>15</v>
      </c>
      <c r="K228">
        <f t="shared" si="34"/>
        <v>75</v>
      </c>
      <c r="L228">
        <v>20</v>
      </c>
      <c r="M228">
        <f t="shared" si="35"/>
        <v>140</v>
      </c>
      <c r="N228">
        <v>9</v>
      </c>
      <c r="O228">
        <f t="shared" si="36"/>
        <v>63</v>
      </c>
      <c r="P228">
        <v>13</v>
      </c>
      <c r="Q228">
        <f t="shared" si="37"/>
        <v>91</v>
      </c>
      <c r="R228">
        <v>90</v>
      </c>
      <c r="S228">
        <f t="shared" si="38"/>
        <v>548</v>
      </c>
      <c r="T228">
        <f t="shared" si="39"/>
        <v>18.266666666666666</v>
      </c>
      <c r="U228">
        <f t="shared" si="40"/>
        <v>19</v>
      </c>
      <c r="V228" s="18">
        <f t="shared" si="31"/>
        <v>0.1096</v>
      </c>
      <c r="W228">
        <v>20.483141199999999</v>
      </c>
      <c r="X228">
        <v>-99.217117400000006</v>
      </c>
      <c r="Y228">
        <v>477358.44042592123</v>
      </c>
      <c r="Z228">
        <v>2264962.1838284987</v>
      </c>
      <c r="AA228" s="15" t="s">
        <v>5654</v>
      </c>
    </row>
    <row r="229" spans="1:27" hidden="1" x14ac:dyDescent="0.3">
      <c r="A229" t="s">
        <v>5196</v>
      </c>
      <c r="B229" t="s">
        <v>3481</v>
      </c>
      <c r="C229" t="s">
        <v>2388</v>
      </c>
      <c r="D229" t="s">
        <v>209</v>
      </c>
      <c r="E229" t="s">
        <v>5482</v>
      </c>
      <c r="F229">
        <v>12</v>
      </c>
      <c r="G229">
        <f t="shared" si="32"/>
        <v>72</v>
      </c>
      <c r="H229">
        <v>13</v>
      </c>
      <c r="I229">
        <f t="shared" si="33"/>
        <v>65</v>
      </c>
      <c r="J229">
        <v>11</v>
      </c>
      <c r="K229">
        <f t="shared" si="34"/>
        <v>55</v>
      </c>
      <c r="L229">
        <v>15</v>
      </c>
      <c r="M229">
        <f t="shared" si="35"/>
        <v>105</v>
      </c>
      <c r="N229">
        <v>8</v>
      </c>
      <c r="O229">
        <f t="shared" si="36"/>
        <v>56</v>
      </c>
      <c r="P229">
        <v>15</v>
      </c>
      <c r="Q229">
        <f t="shared" si="37"/>
        <v>105</v>
      </c>
      <c r="R229">
        <v>74</v>
      </c>
      <c r="S229">
        <f t="shared" si="38"/>
        <v>458</v>
      </c>
      <c r="T229">
        <f t="shared" si="39"/>
        <v>15.266666666666667</v>
      </c>
      <c r="U229">
        <f t="shared" si="40"/>
        <v>16</v>
      </c>
      <c r="V229" s="18">
        <f t="shared" si="31"/>
        <v>9.1600000000000001E-2</v>
      </c>
      <c r="W229">
        <v>20.445371000000002</v>
      </c>
      <c r="X229">
        <v>-99.639988099999997</v>
      </c>
      <c r="Y229">
        <v>433243.14015195536</v>
      </c>
      <c r="Z229">
        <v>2260897.5404215888</v>
      </c>
      <c r="AA229" s="15" t="s">
        <v>5654</v>
      </c>
    </row>
    <row r="230" spans="1:27" hidden="1" x14ac:dyDescent="0.3">
      <c r="A230" t="s">
        <v>5196</v>
      </c>
      <c r="B230" t="s">
        <v>3482</v>
      </c>
      <c r="C230" t="s">
        <v>1084</v>
      </c>
      <c r="D230" t="s">
        <v>209</v>
      </c>
      <c r="E230" t="s">
        <v>530</v>
      </c>
      <c r="F230">
        <v>23</v>
      </c>
      <c r="G230">
        <f t="shared" si="32"/>
        <v>138</v>
      </c>
      <c r="H230">
        <v>30</v>
      </c>
      <c r="I230">
        <f t="shared" si="33"/>
        <v>150</v>
      </c>
      <c r="J230">
        <v>22</v>
      </c>
      <c r="K230">
        <f t="shared" si="34"/>
        <v>110</v>
      </c>
      <c r="L230">
        <v>24</v>
      </c>
      <c r="M230">
        <f t="shared" si="35"/>
        <v>168</v>
      </c>
      <c r="N230">
        <v>28</v>
      </c>
      <c r="O230">
        <f t="shared" si="36"/>
        <v>196</v>
      </c>
      <c r="P230">
        <v>29</v>
      </c>
      <c r="Q230">
        <f t="shared" si="37"/>
        <v>203</v>
      </c>
      <c r="R230">
        <v>156</v>
      </c>
      <c r="S230">
        <f t="shared" si="38"/>
        <v>965</v>
      </c>
      <c r="T230">
        <f t="shared" si="39"/>
        <v>32.166666666666664</v>
      </c>
      <c r="U230">
        <f t="shared" si="40"/>
        <v>33</v>
      </c>
      <c r="V230" s="18">
        <f t="shared" si="31"/>
        <v>0.193</v>
      </c>
      <c r="W230">
        <v>20.436632899999999</v>
      </c>
      <c r="X230">
        <v>-99.5867018</v>
      </c>
      <c r="Y230">
        <v>438798.10533584468</v>
      </c>
      <c r="Z230">
        <v>2259909.709309475</v>
      </c>
      <c r="AA230" s="15" t="s">
        <v>5654</v>
      </c>
    </row>
    <row r="231" spans="1:27" hidden="1" x14ac:dyDescent="0.3">
      <c r="A231" t="s">
        <v>5196</v>
      </c>
      <c r="B231" t="s">
        <v>3483</v>
      </c>
      <c r="C231" t="s">
        <v>1389</v>
      </c>
      <c r="D231" t="s">
        <v>209</v>
      </c>
      <c r="E231" t="s">
        <v>446</v>
      </c>
      <c r="F231">
        <v>10</v>
      </c>
      <c r="G231">
        <f t="shared" si="32"/>
        <v>60</v>
      </c>
      <c r="H231">
        <v>8</v>
      </c>
      <c r="I231">
        <f t="shared" si="33"/>
        <v>40</v>
      </c>
      <c r="J231">
        <v>20</v>
      </c>
      <c r="K231">
        <f t="shared" si="34"/>
        <v>100</v>
      </c>
      <c r="L231">
        <v>10</v>
      </c>
      <c r="M231">
        <f t="shared" si="35"/>
        <v>70</v>
      </c>
      <c r="N231">
        <v>10</v>
      </c>
      <c r="O231">
        <f t="shared" si="36"/>
        <v>70</v>
      </c>
      <c r="P231">
        <v>9</v>
      </c>
      <c r="Q231">
        <f t="shared" si="37"/>
        <v>63</v>
      </c>
      <c r="R231">
        <v>67</v>
      </c>
      <c r="S231">
        <f t="shared" si="38"/>
        <v>403</v>
      </c>
      <c r="T231">
        <f t="shared" si="39"/>
        <v>13.433333333333334</v>
      </c>
      <c r="U231">
        <f t="shared" si="40"/>
        <v>14</v>
      </c>
      <c r="V231" s="18">
        <f t="shared" si="31"/>
        <v>8.0600000000000005E-2</v>
      </c>
      <c r="W231">
        <v>20.389779799999999</v>
      </c>
      <c r="X231">
        <v>-99.761943700000003</v>
      </c>
      <c r="Y231">
        <v>420492.93877596117</v>
      </c>
      <c r="Z231">
        <v>2254799.4809510335</v>
      </c>
      <c r="AA231" s="15" t="s">
        <v>5655</v>
      </c>
    </row>
    <row r="232" spans="1:27" hidden="1" x14ac:dyDescent="0.3">
      <c r="A232" t="s">
        <v>5196</v>
      </c>
      <c r="B232" t="s">
        <v>3484</v>
      </c>
      <c r="C232" t="s">
        <v>289</v>
      </c>
      <c r="D232" t="s">
        <v>209</v>
      </c>
      <c r="E232" t="s">
        <v>321</v>
      </c>
      <c r="F232">
        <v>11</v>
      </c>
      <c r="G232">
        <f t="shared" si="32"/>
        <v>66</v>
      </c>
      <c r="H232">
        <v>13</v>
      </c>
      <c r="I232">
        <f t="shared" si="33"/>
        <v>65</v>
      </c>
      <c r="J232">
        <v>8</v>
      </c>
      <c r="K232">
        <f t="shared" si="34"/>
        <v>40</v>
      </c>
      <c r="L232">
        <v>11</v>
      </c>
      <c r="M232">
        <f t="shared" si="35"/>
        <v>77</v>
      </c>
      <c r="N232">
        <v>6</v>
      </c>
      <c r="O232">
        <f t="shared" si="36"/>
        <v>42</v>
      </c>
      <c r="P232">
        <v>7</v>
      </c>
      <c r="Q232">
        <f t="shared" si="37"/>
        <v>49</v>
      </c>
      <c r="R232">
        <v>56</v>
      </c>
      <c r="S232">
        <f t="shared" si="38"/>
        <v>339</v>
      </c>
      <c r="T232">
        <f t="shared" si="39"/>
        <v>11.3</v>
      </c>
      <c r="U232">
        <f t="shared" si="40"/>
        <v>12</v>
      </c>
      <c r="V232" s="18">
        <f t="shared" si="31"/>
        <v>6.7799999999999999E-2</v>
      </c>
      <c r="W232">
        <v>20.357999899999999</v>
      </c>
      <c r="X232">
        <v>-99.679460899999995</v>
      </c>
      <c r="Y232">
        <v>429085.63293855684</v>
      </c>
      <c r="Z232">
        <v>2251244.6562341792</v>
      </c>
      <c r="AA232" s="15" t="s">
        <v>5605</v>
      </c>
    </row>
    <row r="233" spans="1:27" hidden="1" x14ac:dyDescent="0.3">
      <c r="A233" t="s">
        <v>5196</v>
      </c>
      <c r="B233" t="s">
        <v>3486</v>
      </c>
      <c r="C233" t="s">
        <v>258</v>
      </c>
      <c r="D233" t="s">
        <v>209</v>
      </c>
      <c r="E233" t="s">
        <v>3487</v>
      </c>
      <c r="F233">
        <v>5</v>
      </c>
      <c r="G233">
        <f t="shared" si="32"/>
        <v>30</v>
      </c>
      <c r="H233">
        <v>1</v>
      </c>
      <c r="I233">
        <f t="shared" si="33"/>
        <v>5</v>
      </c>
      <c r="J233">
        <v>2</v>
      </c>
      <c r="K233">
        <f t="shared" si="34"/>
        <v>10</v>
      </c>
      <c r="L233">
        <v>2</v>
      </c>
      <c r="M233">
        <f t="shared" si="35"/>
        <v>14</v>
      </c>
      <c r="N233">
        <v>5</v>
      </c>
      <c r="O233">
        <f t="shared" si="36"/>
        <v>35</v>
      </c>
      <c r="P233">
        <v>0</v>
      </c>
      <c r="Q233">
        <f t="shared" si="37"/>
        <v>0</v>
      </c>
      <c r="R233">
        <v>15</v>
      </c>
      <c r="S233">
        <f t="shared" si="38"/>
        <v>94</v>
      </c>
      <c r="T233">
        <f t="shared" si="39"/>
        <v>3.1333333333333333</v>
      </c>
      <c r="U233">
        <f t="shared" si="40"/>
        <v>4</v>
      </c>
      <c r="V233" s="18">
        <f t="shared" si="31"/>
        <v>1.8800000000000001E-2</v>
      </c>
      <c r="W233">
        <v>20.486568200000001</v>
      </c>
      <c r="X233">
        <v>-99.579170899999994</v>
      </c>
      <c r="Y233">
        <v>439603.24205395684</v>
      </c>
      <c r="Z233">
        <v>2265433.2640597448</v>
      </c>
      <c r="AA233" s="15" t="s">
        <v>5654</v>
      </c>
    </row>
    <row r="234" spans="1:27" hidden="1" x14ac:dyDescent="0.3">
      <c r="A234" t="s">
        <v>5196</v>
      </c>
      <c r="B234" t="s">
        <v>3488</v>
      </c>
      <c r="C234" t="s">
        <v>378</v>
      </c>
      <c r="D234" t="s">
        <v>209</v>
      </c>
      <c r="E234" t="s">
        <v>5306</v>
      </c>
      <c r="F234">
        <v>3</v>
      </c>
      <c r="G234">
        <f t="shared" si="32"/>
        <v>18</v>
      </c>
      <c r="H234">
        <v>1</v>
      </c>
      <c r="I234">
        <f t="shared" si="33"/>
        <v>5</v>
      </c>
      <c r="J234">
        <v>11</v>
      </c>
      <c r="K234">
        <f t="shared" si="34"/>
        <v>55</v>
      </c>
      <c r="L234">
        <v>11</v>
      </c>
      <c r="M234">
        <f t="shared" si="35"/>
        <v>77</v>
      </c>
      <c r="N234">
        <v>5</v>
      </c>
      <c r="O234">
        <f t="shared" si="36"/>
        <v>35</v>
      </c>
      <c r="P234">
        <v>7</v>
      </c>
      <c r="Q234">
        <f t="shared" si="37"/>
        <v>49</v>
      </c>
      <c r="R234">
        <v>38</v>
      </c>
      <c r="S234">
        <f t="shared" si="38"/>
        <v>239</v>
      </c>
      <c r="T234">
        <f t="shared" si="39"/>
        <v>7.9666666666666668</v>
      </c>
      <c r="U234">
        <f t="shared" si="40"/>
        <v>8</v>
      </c>
      <c r="V234" s="18">
        <f t="shared" si="31"/>
        <v>4.7800000000000002E-2</v>
      </c>
      <c r="W234">
        <v>20.345030300000001</v>
      </c>
      <c r="X234">
        <v>-99.789086400000002</v>
      </c>
      <c r="Y234">
        <v>417636.78640093072</v>
      </c>
      <c r="Z234">
        <v>2249860.2937907274</v>
      </c>
      <c r="AA234" s="15" t="s">
        <v>5655</v>
      </c>
    </row>
    <row r="235" spans="1:27" hidden="1" x14ac:dyDescent="0.3">
      <c r="A235" t="s">
        <v>5196</v>
      </c>
      <c r="B235" t="s">
        <v>3489</v>
      </c>
      <c r="C235" t="s">
        <v>340</v>
      </c>
      <c r="D235" t="s">
        <v>203</v>
      </c>
      <c r="E235" t="s">
        <v>203</v>
      </c>
      <c r="F235">
        <v>41</v>
      </c>
      <c r="G235">
        <f t="shared" si="32"/>
        <v>246</v>
      </c>
      <c r="H235">
        <v>33</v>
      </c>
      <c r="I235">
        <f t="shared" si="33"/>
        <v>165</v>
      </c>
      <c r="J235">
        <v>40</v>
      </c>
      <c r="K235">
        <f t="shared" si="34"/>
        <v>200</v>
      </c>
      <c r="L235">
        <v>47</v>
      </c>
      <c r="M235">
        <f t="shared" si="35"/>
        <v>329</v>
      </c>
      <c r="N235">
        <v>52</v>
      </c>
      <c r="O235">
        <f t="shared" si="36"/>
        <v>364</v>
      </c>
      <c r="P235">
        <v>48</v>
      </c>
      <c r="Q235">
        <f t="shared" si="37"/>
        <v>336</v>
      </c>
      <c r="R235">
        <v>261</v>
      </c>
      <c r="S235">
        <f t="shared" si="38"/>
        <v>1640</v>
      </c>
      <c r="T235">
        <f t="shared" si="39"/>
        <v>54.666666666666664</v>
      </c>
      <c r="U235">
        <f t="shared" si="40"/>
        <v>55</v>
      </c>
      <c r="V235" s="18">
        <f t="shared" si="31"/>
        <v>0.32800000000000001</v>
      </c>
      <c r="W235">
        <v>20.476189099999999</v>
      </c>
      <c r="X235">
        <v>-99.220022499999999</v>
      </c>
      <c r="Y235">
        <v>477054.45432427205</v>
      </c>
      <c r="Z235">
        <v>2264193.2224837686</v>
      </c>
      <c r="AA235" s="15" t="s">
        <v>5658</v>
      </c>
    </row>
    <row r="236" spans="1:27" hidden="1" x14ac:dyDescent="0.3">
      <c r="A236" t="s">
        <v>5196</v>
      </c>
      <c r="B236" t="s">
        <v>3491</v>
      </c>
      <c r="C236" t="s">
        <v>266</v>
      </c>
      <c r="D236" t="s">
        <v>209</v>
      </c>
      <c r="E236" t="s">
        <v>235</v>
      </c>
      <c r="F236">
        <v>13</v>
      </c>
      <c r="G236">
        <f t="shared" si="32"/>
        <v>78</v>
      </c>
      <c r="H236">
        <v>12</v>
      </c>
      <c r="I236">
        <f t="shared" si="33"/>
        <v>60</v>
      </c>
      <c r="J236">
        <v>20</v>
      </c>
      <c r="K236">
        <f t="shared" si="34"/>
        <v>100</v>
      </c>
      <c r="L236">
        <v>17</v>
      </c>
      <c r="M236">
        <f t="shared" si="35"/>
        <v>119</v>
      </c>
      <c r="N236">
        <v>19</v>
      </c>
      <c r="O236">
        <f t="shared" si="36"/>
        <v>133</v>
      </c>
      <c r="P236">
        <v>19</v>
      </c>
      <c r="Q236">
        <f t="shared" si="37"/>
        <v>133</v>
      </c>
      <c r="R236">
        <v>100</v>
      </c>
      <c r="S236">
        <f t="shared" si="38"/>
        <v>623</v>
      </c>
      <c r="T236">
        <f t="shared" si="39"/>
        <v>20.766666666666666</v>
      </c>
      <c r="U236">
        <f t="shared" si="40"/>
        <v>21</v>
      </c>
      <c r="V236" s="18">
        <f t="shared" si="31"/>
        <v>0.1246</v>
      </c>
      <c r="W236">
        <v>20.3159198</v>
      </c>
      <c r="X236">
        <v>-99.705851199999998</v>
      </c>
      <c r="Y236">
        <v>426311.27042426093</v>
      </c>
      <c r="Z236">
        <v>2246599.2087458307</v>
      </c>
      <c r="AA236" s="15" t="s">
        <v>5655</v>
      </c>
    </row>
    <row r="237" spans="1:27" hidden="1" x14ac:dyDescent="0.3">
      <c r="A237" t="s">
        <v>5196</v>
      </c>
      <c r="B237" t="s">
        <v>3492</v>
      </c>
      <c r="C237" t="s">
        <v>266</v>
      </c>
      <c r="D237" t="s">
        <v>209</v>
      </c>
      <c r="E237" t="s">
        <v>5212</v>
      </c>
      <c r="F237">
        <v>61</v>
      </c>
      <c r="G237">
        <f t="shared" si="32"/>
        <v>366</v>
      </c>
      <c r="H237">
        <v>57</v>
      </c>
      <c r="I237">
        <f t="shared" si="33"/>
        <v>285</v>
      </c>
      <c r="J237">
        <v>65</v>
      </c>
      <c r="K237">
        <f t="shared" si="34"/>
        <v>325</v>
      </c>
      <c r="L237">
        <v>54</v>
      </c>
      <c r="M237">
        <f t="shared" si="35"/>
        <v>378</v>
      </c>
      <c r="N237">
        <v>76</v>
      </c>
      <c r="O237">
        <f t="shared" si="36"/>
        <v>532</v>
      </c>
      <c r="P237">
        <v>76</v>
      </c>
      <c r="Q237">
        <f t="shared" si="37"/>
        <v>532</v>
      </c>
      <c r="R237">
        <v>389</v>
      </c>
      <c r="S237">
        <f t="shared" si="38"/>
        <v>2418</v>
      </c>
      <c r="T237">
        <f t="shared" si="39"/>
        <v>80.599999999999994</v>
      </c>
      <c r="U237">
        <f t="shared" si="40"/>
        <v>81</v>
      </c>
      <c r="V237" s="18">
        <f t="shared" si="31"/>
        <v>0.48359999999999997</v>
      </c>
      <c r="W237">
        <v>20.3350747</v>
      </c>
      <c r="X237">
        <v>-99.666156099999995</v>
      </c>
      <c r="Y237">
        <v>430464.02726391493</v>
      </c>
      <c r="Z237">
        <v>2248701.8496575183</v>
      </c>
      <c r="AA237" s="15" t="s">
        <v>5655</v>
      </c>
    </row>
    <row r="238" spans="1:27" hidden="1" x14ac:dyDescent="0.3">
      <c r="A238" t="s">
        <v>5196</v>
      </c>
      <c r="B238" t="s">
        <v>3495</v>
      </c>
      <c r="C238" t="s">
        <v>1325</v>
      </c>
      <c r="D238" t="s">
        <v>209</v>
      </c>
      <c r="E238" t="s">
        <v>5483</v>
      </c>
      <c r="F238">
        <v>4</v>
      </c>
      <c r="G238">
        <f t="shared" si="32"/>
        <v>24</v>
      </c>
      <c r="H238">
        <v>4</v>
      </c>
      <c r="I238">
        <f t="shared" si="33"/>
        <v>20</v>
      </c>
      <c r="J238">
        <v>4</v>
      </c>
      <c r="K238">
        <f t="shared" si="34"/>
        <v>20</v>
      </c>
      <c r="L238">
        <v>4</v>
      </c>
      <c r="M238">
        <f t="shared" si="35"/>
        <v>28</v>
      </c>
      <c r="N238">
        <v>6</v>
      </c>
      <c r="O238">
        <f t="shared" si="36"/>
        <v>42</v>
      </c>
      <c r="P238">
        <v>4</v>
      </c>
      <c r="Q238">
        <f t="shared" si="37"/>
        <v>28</v>
      </c>
      <c r="R238">
        <v>26</v>
      </c>
      <c r="S238">
        <f t="shared" si="38"/>
        <v>162</v>
      </c>
      <c r="T238">
        <f t="shared" si="39"/>
        <v>5.4</v>
      </c>
      <c r="U238">
        <f t="shared" si="40"/>
        <v>6</v>
      </c>
      <c r="V238" s="18">
        <f t="shared" si="31"/>
        <v>3.2399999999999998E-2</v>
      </c>
      <c r="W238">
        <v>20.378018900000001</v>
      </c>
      <c r="X238">
        <v>-99.596568599999998</v>
      </c>
      <c r="Y238">
        <v>437745.26850581408</v>
      </c>
      <c r="Z238">
        <v>2253426.6266352911</v>
      </c>
      <c r="AA238" s="15" t="s">
        <v>5654</v>
      </c>
    </row>
    <row r="239" spans="1:27" hidden="1" x14ac:dyDescent="0.3">
      <c r="A239" t="s">
        <v>5196</v>
      </c>
      <c r="B239" t="s">
        <v>3496</v>
      </c>
      <c r="C239" t="s">
        <v>1389</v>
      </c>
      <c r="D239" t="s">
        <v>209</v>
      </c>
      <c r="E239" t="s">
        <v>395</v>
      </c>
      <c r="F239">
        <v>24</v>
      </c>
      <c r="G239">
        <f t="shared" si="32"/>
        <v>144</v>
      </c>
      <c r="H239">
        <v>12</v>
      </c>
      <c r="I239">
        <f t="shared" si="33"/>
        <v>60</v>
      </c>
      <c r="J239">
        <v>15</v>
      </c>
      <c r="K239">
        <f t="shared" si="34"/>
        <v>75</v>
      </c>
      <c r="L239">
        <v>19</v>
      </c>
      <c r="M239">
        <f t="shared" si="35"/>
        <v>133</v>
      </c>
      <c r="N239">
        <v>18</v>
      </c>
      <c r="O239">
        <f t="shared" si="36"/>
        <v>126</v>
      </c>
      <c r="P239">
        <v>16</v>
      </c>
      <c r="Q239">
        <f t="shared" si="37"/>
        <v>112</v>
      </c>
      <c r="R239">
        <v>104</v>
      </c>
      <c r="S239">
        <f t="shared" si="38"/>
        <v>650</v>
      </c>
      <c r="T239">
        <f t="shared" si="39"/>
        <v>21.666666666666668</v>
      </c>
      <c r="U239">
        <f t="shared" si="40"/>
        <v>22</v>
      </c>
      <c r="V239" s="18">
        <f t="shared" si="31"/>
        <v>0.13</v>
      </c>
      <c r="W239">
        <v>20.389841199999999</v>
      </c>
      <c r="X239">
        <v>-99.6884388</v>
      </c>
      <c r="Y239">
        <v>428163.3298332445</v>
      </c>
      <c r="Z239">
        <v>2254772.449928591</v>
      </c>
      <c r="AA239" s="15" t="s">
        <v>5605</v>
      </c>
    </row>
    <row r="240" spans="1:27" hidden="1" x14ac:dyDescent="0.3">
      <c r="A240" t="s">
        <v>5196</v>
      </c>
      <c r="B240" t="s">
        <v>3497</v>
      </c>
      <c r="C240" t="s">
        <v>266</v>
      </c>
      <c r="D240" t="s">
        <v>209</v>
      </c>
      <c r="E240" t="s">
        <v>5231</v>
      </c>
      <c r="F240">
        <v>40</v>
      </c>
      <c r="G240">
        <f t="shared" si="32"/>
        <v>240</v>
      </c>
      <c r="H240">
        <v>41</v>
      </c>
      <c r="I240">
        <f t="shared" si="33"/>
        <v>205</v>
      </c>
      <c r="J240">
        <v>38</v>
      </c>
      <c r="K240">
        <f t="shared" si="34"/>
        <v>190</v>
      </c>
      <c r="L240">
        <v>35</v>
      </c>
      <c r="M240">
        <f t="shared" si="35"/>
        <v>245</v>
      </c>
      <c r="N240">
        <v>41</v>
      </c>
      <c r="O240">
        <f t="shared" si="36"/>
        <v>287</v>
      </c>
      <c r="P240">
        <v>39</v>
      </c>
      <c r="Q240">
        <f t="shared" si="37"/>
        <v>273</v>
      </c>
      <c r="R240">
        <v>234</v>
      </c>
      <c r="S240">
        <f t="shared" si="38"/>
        <v>1440</v>
      </c>
      <c r="T240">
        <f t="shared" si="39"/>
        <v>48</v>
      </c>
      <c r="U240">
        <f t="shared" si="40"/>
        <v>48</v>
      </c>
      <c r="V240" s="18">
        <f t="shared" ref="V240:V303" si="41">(S240*$AB$11)/$AF$4</f>
        <v>0.28799999999999998</v>
      </c>
      <c r="W240">
        <v>20.411535700000002</v>
      </c>
      <c r="X240">
        <v>-99.662320199999996</v>
      </c>
      <c r="Y240">
        <v>430898.50239862618</v>
      </c>
      <c r="Z240">
        <v>2257162.2012677379</v>
      </c>
      <c r="AA240" s="15" t="s">
        <v>5605</v>
      </c>
    </row>
    <row r="241" spans="1:27" hidden="1" x14ac:dyDescent="0.3">
      <c r="A241" t="s">
        <v>5196</v>
      </c>
      <c r="B241" t="s">
        <v>3512</v>
      </c>
      <c r="C241" t="s">
        <v>340</v>
      </c>
      <c r="D241" t="s">
        <v>203</v>
      </c>
      <c r="E241" t="s">
        <v>203</v>
      </c>
      <c r="F241">
        <v>80</v>
      </c>
      <c r="G241">
        <f t="shared" si="32"/>
        <v>480</v>
      </c>
      <c r="H241">
        <v>59</v>
      </c>
      <c r="I241">
        <f t="shared" si="33"/>
        <v>295</v>
      </c>
      <c r="J241">
        <v>70</v>
      </c>
      <c r="K241">
        <f t="shared" si="34"/>
        <v>350</v>
      </c>
      <c r="L241">
        <v>66</v>
      </c>
      <c r="M241">
        <f t="shared" si="35"/>
        <v>462</v>
      </c>
      <c r="N241">
        <v>56</v>
      </c>
      <c r="O241">
        <f t="shared" si="36"/>
        <v>392</v>
      </c>
      <c r="P241">
        <v>75</v>
      </c>
      <c r="Q241">
        <f t="shared" si="37"/>
        <v>525</v>
      </c>
      <c r="R241">
        <v>406</v>
      </c>
      <c r="S241">
        <f t="shared" si="38"/>
        <v>2504</v>
      </c>
      <c r="T241">
        <f t="shared" si="39"/>
        <v>83.466666666666669</v>
      </c>
      <c r="U241">
        <f t="shared" si="40"/>
        <v>84</v>
      </c>
      <c r="V241" s="18">
        <f t="shared" si="41"/>
        <v>0.50080000000000002</v>
      </c>
      <c r="W241">
        <v>20.512863599999999</v>
      </c>
      <c r="X241">
        <v>-99.206956300000002</v>
      </c>
      <c r="Y241">
        <v>478422.23008213995</v>
      </c>
      <c r="Z241">
        <v>2268250.0954471389</v>
      </c>
      <c r="AA241" s="15" t="s">
        <v>5640</v>
      </c>
    </row>
    <row r="242" spans="1:27" hidden="1" x14ac:dyDescent="0.3">
      <c r="A242" t="s">
        <v>5196</v>
      </c>
      <c r="B242" t="s">
        <v>3513</v>
      </c>
      <c r="C242" t="s">
        <v>378</v>
      </c>
      <c r="D242" t="s">
        <v>203</v>
      </c>
      <c r="E242" t="s">
        <v>203</v>
      </c>
      <c r="F242">
        <v>41</v>
      </c>
      <c r="G242">
        <f t="shared" si="32"/>
        <v>246</v>
      </c>
      <c r="H242">
        <v>36</v>
      </c>
      <c r="I242">
        <f t="shared" si="33"/>
        <v>180</v>
      </c>
      <c r="J242">
        <v>44</v>
      </c>
      <c r="K242">
        <f t="shared" si="34"/>
        <v>220</v>
      </c>
      <c r="L242">
        <v>46</v>
      </c>
      <c r="M242">
        <f t="shared" si="35"/>
        <v>322</v>
      </c>
      <c r="N242">
        <v>40</v>
      </c>
      <c r="O242">
        <f t="shared" si="36"/>
        <v>280</v>
      </c>
      <c r="P242">
        <v>43</v>
      </c>
      <c r="Q242">
        <f t="shared" si="37"/>
        <v>301</v>
      </c>
      <c r="R242">
        <v>250</v>
      </c>
      <c r="S242">
        <f t="shared" si="38"/>
        <v>1549</v>
      </c>
      <c r="T242">
        <f t="shared" si="39"/>
        <v>51.633333333333333</v>
      </c>
      <c r="U242">
        <f t="shared" si="40"/>
        <v>52</v>
      </c>
      <c r="V242" s="18">
        <f t="shared" si="41"/>
        <v>0.30980000000000002</v>
      </c>
      <c r="W242">
        <v>20.489235900000001</v>
      </c>
      <c r="X242">
        <v>-99.209224800000001</v>
      </c>
      <c r="Y242">
        <v>478182.36583883443</v>
      </c>
      <c r="Z242">
        <v>2265635.5925491625</v>
      </c>
      <c r="AA242" s="15" t="s">
        <v>5642</v>
      </c>
    </row>
    <row r="243" spans="1:27" hidden="1" x14ac:dyDescent="0.3">
      <c r="A243" t="s">
        <v>5196</v>
      </c>
      <c r="B243" t="s">
        <v>3514</v>
      </c>
      <c r="C243" t="s">
        <v>3515</v>
      </c>
      <c r="D243" t="s">
        <v>5201</v>
      </c>
      <c r="E243" t="s">
        <v>883</v>
      </c>
      <c r="F243">
        <v>7</v>
      </c>
      <c r="G243">
        <f t="shared" si="32"/>
        <v>42</v>
      </c>
      <c r="H243">
        <v>7</v>
      </c>
      <c r="I243">
        <f t="shared" si="33"/>
        <v>35</v>
      </c>
      <c r="J243">
        <v>12</v>
      </c>
      <c r="K243">
        <f t="shared" si="34"/>
        <v>60</v>
      </c>
      <c r="L243">
        <v>8</v>
      </c>
      <c r="M243">
        <f t="shared" si="35"/>
        <v>56</v>
      </c>
      <c r="N243">
        <v>9</v>
      </c>
      <c r="O243">
        <f t="shared" si="36"/>
        <v>63</v>
      </c>
      <c r="P243">
        <v>7</v>
      </c>
      <c r="Q243">
        <f t="shared" si="37"/>
        <v>49</v>
      </c>
      <c r="R243">
        <v>50</v>
      </c>
      <c r="S243">
        <f t="shared" si="38"/>
        <v>305</v>
      </c>
      <c r="T243">
        <f t="shared" si="39"/>
        <v>10.166666666666666</v>
      </c>
      <c r="U243">
        <f t="shared" si="40"/>
        <v>11</v>
      </c>
      <c r="V243" s="18">
        <f t="shared" si="41"/>
        <v>6.0999999999999999E-2</v>
      </c>
      <c r="W243">
        <v>20.221110800000002</v>
      </c>
      <c r="X243">
        <v>-99.763761500000001</v>
      </c>
      <c r="Y243">
        <v>420216.89107929188</v>
      </c>
      <c r="Z243">
        <v>2236133.5337870428</v>
      </c>
      <c r="AA243" s="15" t="s">
        <v>5646</v>
      </c>
    </row>
    <row r="244" spans="1:27" hidden="1" x14ac:dyDescent="0.3">
      <c r="A244" t="s">
        <v>5196</v>
      </c>
      <c r="B244" t="s">
        <v>3517</v>
      </c>
      <c r="C244" t="s">
        <v>255</v>
      </c>
      <c r="D244" t="s">
        <v>203</v>
      </c>
      <c r="E244" t="s">
        <v>5200</v>
      </c>
      <c r="F244">
        <v>31</v>
      </c>
      <c r="G244">
        <f t="shared" si="32"/>
        <v>186</v>
      </c>
      <c r="H244">
        <v>37</v>
      </c>
      <c r="I244">
        <f t="shared" si="33"/>
        <v>185</v>
      </c>
      <c r="J244">
        <v>29</v>
      </c>
      <c r="K244">
        <f t="shared" si="34"/>
        <v>145</v>
      </c>
      <c r="L244">
        <v>32</v>
      </c>
      <c r="M244">
        <f t="shared" si="35"/>
        <v>224</v>
      </c>
      <c r="N244">
        <v>34</v>
      </c>
      <c r="O244">
        <f t="shared" si="36"/>
        <v>238</v>
      </c>
      <c r="P244">
        <v>44</v>
      </c>
      <c r="Q244">
        <f t="shared" si="37"/>
        <v>308</v>
      </c>
      <c r="R244">
        <v>207</v>
      </c>
      <c r="S244">
        <f t="shared" si="38"/>
        <v>1286</v>
      </c>
      <c r="T244">
        <f t="shared" si="39"/>
        <v>42.866666666666667</v>
      </c>
      <c r="U244">
        <f t="shared" si="40"/>
        <v>43</v>
      </c>
      <c r="V244" s="18">
        <f t="shared" si="41"/>
        <v>0.25719999999999998</v>
      </c>
      <c r="W244">
        <v>20.505284499999998</v>
      </c>
      <c r="X244">
        <v>-99.147863799999996</v>
      </c>
      <c r="Y244">
        <v>484582.61272451398</v>
      </c>
      <c r="Z244">
        <v>2267404.6563843279</v>
      </c>
      <c r="AA244" s="15" t="s">
        <v>5613</v>
      </c>
    </row>
    <row r="245" spans="1:27" hidden="1" x14ac:dyDescent="0.3">
      <c r="A245" t="s">
        <v>5196</v>
      </c>
      <c r="B245" t="s">
        <v>3590</v>
      </c>
      <c r="C245" t="s">
        <v>1087</v>
      </c>
      <c r="D245" t="s">
        <v>329</v>
      </c>
      <c r="E245" t="s">
        <v>586</v>
      </c>
      <c r="F245">
        <v>21</v>
      </c>
      <c r="G245">
        <f t="shared" si="32"/>
        <v>126</v>
      </c>
      <c r="H245">
        <v>20</v>
      </c>
      <c r="I245">
        <f t="shared" si="33"/>
        <v>100</v>
      </c>
      <c r="J245">
        <v>21</v>
      </c>
      <c r="K245">
        <f t="shared" si="34"/>
        <v>105</v>
      </c>
      <c r="L245">
        <v>26</v>
      </c>
      <c r="M245">
        <f t="shared" si="35"/>
        <v>182</v>
      </c>
      <c r="N245">
        <v>26</v>
      </c>
      <c r="O245">
        <f t="shared" si="36"/>
        <v>182</v>
      </c>
      <c r="P245">
        <v>24</v>
      </c>
      <c r="Q245">
        <f t="shared" si="37"/>
        <v>168</v>
      </c>
      <c r="R245">
        <v>138</v>
      </c>
      <c r="S245">
        <f t="shared" si="38"/>
        <v>863</v>
      </c>
      <c r="T245">
        <f t="shared" si="39"/>
        <v>28.766666666666666</v>
      </c>
      <c r="U245">
        <f t="shared" si="40"/>
        <v>29</v>
      </c>
      <c r="V245" s="18">
        <f t="shared" si="41"/>
        <v>0.1726</v>
      </c>
      <c r="W245">
        <v>20.440093999999998</v>
      </c>
      <c r="X245">
        <v>-99.359846599999997</v>
      </c>
      <c r="Y245">
        <v>462463.69441671809</v>
      </c>
      <c r="Z245">
        <v>2260224.4834004296</v>
      </c>
      <c r="AA245" s="15" t="s">
        <v>5644</v>
      </c>
    </row>
    <row r="246" spans="1:27" hidden="1" x14ac:dyDescent="0.3">
      <c r="A246" t="s">
        <v>5196</v>
      </c>
      <c r="B246" t="s">
        <v>3610</v>
      </c>
      <c r="C246" t="s">
        <v>1537</v>
      </c>
      <c r="D246" t="s">
        <v>314</v>
      </c>
      <c r="E246" t="s">
        <v>5486</v>
      </c>
      <c r="F246">
        <v>6</v>
      </c>
      <c r="G246">
        <f t="shared" si="32"/>
        <v>36</v>
      </c>
      <c r="H246">
        <v>5</v>
      </c>
      <c r="I246">
        <f t="shared" si="33"/>
        <v>25</v>
      </c>
      <c r="J246">
        <v>6</v>
      </c>
      <c r="K246">
        <f t="shared" si="34"/>
        <v>30</v>
      </c>
      <c r="L246">
        <v>6</v>
      </c>
      <c r="M246">
        <f t="shared" si="35"/>
        <v>42</v>
      </c>
      <c r="N246">
        <v>5</v>
      </c>
      <c r="O246">
        <f t="shared" si="36"/>
        <v>35</v>
      </c>
      <c r="P246">
        <v>6</v>
      </c>
      <c r="Q246">
        <f t="shared" si="37"/>
        <v>42</v>
      </c>
      <c r="R246">
        <v>34</v>
      </c>
      <c r="S246">
        <f t="shared" si="38"/>
        <v>210</v>
      </c>
      <c r="T246">
        <f t="shared" si="39"/>
        <v>7</v>
      </c>
      <c r="U246">
        <f t="shared" si="40"/>
        <v>7</v>
      </c>
      <c r="V246" s="18">
        <f t="shared" si="41"/>
        <v>4.2000000000000003E-2</v>
      </c>
      <c r="W246">
        <v>20.710090900000001</v>
      </c>
      <c r="X246">
        <v>-99.1109443</v>
      </c>
      <c r="Y246">
        <v>488447.56778667169</v>
      </c>
      <c r="Z246">
        <v>2290067.0930303489</v>
      </c>
      <c r="AA246" s="15" t="s">
        <v>5603</v>
      </c>
    </row>
    <row r="247" spans="1:27" hidden="1" x14ac:dyDescent="0.3">
      <c r="A247" t="s">
        <v>5196</v>
      </c>
      <c r="B247" t="s">
        <v>3618</v>
      </c>
      <c r="C247" t="s">
        <v>334</v>
      </c>
      <c r="D247" t="s">
        <v>209</v>
      </c>
      <c r="E247" t="s">
        <v>529</v>
      </c>
      <c r="F247">
        <v>14</v>
      </c>
      <c r="G247">
        <f t="shared" si="32"/>
        <v>84</v>
      </c>
      <c r="H247">
        <v>10</v>
      </c>
      <c r="I247">
        <f t="shared" si="33"/>
        <v>50</v>
      </c>
      <c r="J247">
        <v>16</v>
      </c>
      <c r="K247">
        <f t="shared" si="34"/>
        <v>80</v>
      </c>
      <c r="L247">
        <v>19</v>
      </c>
      <c r="M247">
        <f t="shared" si="35"/>
        <v>133</v>
      </c>
      <c r="N247">
        <v>13</v>
      </c>
      <c r="O247">
        <f t="shared" si="36"/>
        <v>91</v>
      </c>
      <c r="P247">
        <v>13</v>
      </c>
      <c r="Q247">
        <f t="shared" si="37"/>
        <v>91</v>
      </c>
      <c r="R247">
        <v>85</v>
      </c>
      <c r="S247">
        <f t="shared" si="38"/>
        <v>529</v>
      </c>
      <c r="T247">
        <f t="shared" si="39"/>
        <v>17.633333333333333</v>
      </c>
      <c r="U247">
        <f t="shared" si="40"/>
        <v>18</v>
      </c>
      <c r="V247" s="18">
        <f t="shared" si="41"/>
        <v>0.10580000000000001</v>
      </c>
      <c r="W247">
        <v>20.304357499999998</v>
      </c>
      <c r="X247">
        <v>-99.825663899999995</v>
      </c>
      <c r="Y247">
        <v>413796.17238255573</v>
      </c>
      <c r="Z247">
        <v>2245377.6252968782</v>
      </c>
      <c r="AA247" s="15" t="s">
        <v>5655</v>
      </c>
    </row>
    <row r="248" spans="1:27" hidden="1" x14ac:dyDescent="0.3">
      <c r="A248" t="s">
        <v>5196</v>
      </c>
      <c r="B248" t="s">
        <v>3619</v>
      </c>
      <c r="C248" t="s">
        <v>724</v>
      </c>
      <c r="D248" t="s">
        <v>209</v>
      </c>
      <c r="E248" t="s">
        <v>5251</v>
      </c>
      <c r="F248">
        <v>7</v>
      </c>
      <c r="G248">
        <f t="shared" si="32"/>
        <v>42</v>
      </c>
      <c r="H248">
        <v>3</v>
      </c>
      <c r="I248">
        <f t="shared" si="33"/>
        <v>15</v>
      </c>
      <c r="J248">
        <v>4</v>
      </c>
      <c r="K248">
        <f t="shared" si="34"/>
        <v>20</v>
      </c>
      <c r="L248">
        <v>4</v>
      </c>
      <c r="M248">
        <f t="shared" si="35"/>
        <v>28</v>
      </c>
      <c r="N248">
        <v>6</v>
      </c>
      <c r="O248">
        <f t="shared" si="36"/>
        <v>42</v>
      </c>
      <c r="P248">
        <v>7</v>
      </c>
      <c r="Q248">
        <f t="shared" si="37"/>
        <v>49</v>
      </c>
      <c r="R248">
        <v>31</v>
      </c>
      <c r="S248">
        <f t="shared" si="38"/>
        <v>196</v>
      </c>
      <c r="T248">
        <f t="shared" si="39"/>
        <v>6.5333333333333332</v>
      </c>
      <c r="U248">
        <f t="shared" si="40"/>
        <v>7</v>
      </c>
      <c r="V248" s="18">
        <f t="shared" si="41"/>
        <v>3.9199999999999999E-2</v>
      </c>
      <c r="W248">
        <v>20.3737648</v>
      </c>
      <c r="X248">
        <v>-99.643947299999994</v>
      </c>
      <c r="Y248">
        <v>432799.08359904407</v>
      </c>
      <c r="Z248">
        <v>2252974.463991838</v>
      </c>
      <c r="AA248" s="15" t="s">
        <v>5654</v>
      </c>
    </row>
    <row r="249" spans="1:27" hidden="1" x14ac:dyDescent="0.3">
      <c r="A249" t="s">
        <v>5196</v>
      </c>
      <c r="B249" t="s">
        <v>3639</v>
      </c>
      <c r="C249" t="s">
        <v>953</v>
      </c>
      <c r="D249" t="s">
        <v>203</v>
      </c>
      <c r="E249" t="s">
        <v>887</v>
      </c>
      <c r="F249">
        <v>13</v>
      </c>
      <c r="G249">
        <f t="shared" si="32"/>
        <v>78</v>
      </c>
      <c r="H249">
        <v>23</v>
      </c>
      <c r="I249">
        <f t="shared" si="33"/>
        <v>115</v>
      </c>
      <c r="J249">
        <v>17</v>
      </c>
      <c r="K249">
        <f t="shared" si="34"/>
        <v>85</v>
      </c>
      <c r="L249">
        <v>19</v>
      </c>
      <c r="M249">
        <f t="shared" si="35"/>
        <v>133</v>
      </c>
      <c r="N249">
        <v>19</v>
      </c>
      <c r="O249">
        <f t="shared" si="36"/>
        <v>133</v>
      </c>
      <c r="P249">
        <v>24</v>
      </c>
      <c r="Q249">
        <f t="shared" si="37"/>
        <v>168</v>
      </c>
      <c r="R249">
        <v>115</v>
      </c>
      <c r="S249">
        <f t="shared" si="38"/>
        <v>712</v>
      </c>
      <c r="T249">
        <f t="shared" si="39"/>
        <v>23.733333333333334</v>
      </c>
      <c r="U249">
        <f t="shared" si="40"/>
        <v>24</v>
      </c>
      <c r="V249" s="18">
        <f t="shared" si="41"/>
        <v>0.1424</v>
      </c>
      <c r="W249">
        <v>20.452408699999999</v>
      </c>
      <c r="X249">
        <v>-99.188520800000006</v>
      </c>
      <c r="Y249">
        <v>480336.66293262632</v>
      </c>
      <c r="Z249">
        <v>2261557.436072371</v>
      </c>
      <c r="AA249" s="15" t="s">
        <v>5649</v>
      </c>
    </row>
    <row r="250" spans="1:27" hidden="1" x14ac:dyDescent="0.3">
      <c r="A250" t="s">
        <v>5196</v>
      </c>
      <c r="B250" t="s">
        <v>3654</v>
      </c>
      <c r="C250" t="s">
        <v>955</v>
      </c>
      <c r="D250" t="s">
        <v>329</v>
      </c>
      <c r="E250" t="s">
        <v>3655</v>
      </c>
      <c r="F250">
        <v>2</v>
      </c>
      <c r="G250">
        <f t="shared" si="32"/>
        <v>12</v>
      </c>
      <c r="H250">
        <v>0</v>
      </c>
      <c r="I250">
        <f t="shared" si="33"/>
        <v>0</v>
      </c>
      <c r="J250">
        <v>1</v>
      </c>
      <c r="K250">
        <f t="shared" si="34"/>
        <v>5</v>
      </c>
      <c r="L250">
        <v>1</v>
      </c>
      <c r="M250">
        <f t="shared" si="35"/>
        <v>7</v>
      </c>
      <c r="N250">
        <v>3</v>
      </c>
      <c r="O250">
        <f t="shared" si="36"/>
        <v>21</v>
      </c>
      <c r="P250">
        <v>3</v>
      </c>
      <c r="Q250">
        <f t="shared" si="37"/>
        <v>21</v>
      </c>
      <c r="R250">
        <v>10</v>
      </c>
      <c r="S250">
        <f t="shared" si="38"/>
        <v>66</v>
      </c>
      <c r="T250">
        <f t="shared" si="39"/>
        <v>2.2000000000000002</v>
      </c>
      <c r="U250">
        <f t="shared" si="40"/>
        <v>3</v>
      </c>
      <c r="V250" s="18">
        <f t="shared" si="41"/>
        <v>1.32E-2</v>
      </c>
      <c r="W250">
        <v>20.405471200000001</v>
      </c>
      <c r="X250">
        <v>-99.349273199999999</v>
      </c>
      <c r="Y250">
        <v>463558.48658796767</v>
      </c>
      <c r="Z250">
        <v>2256390.5020809467</v>
      </c>
      <c r="AA250" s="15" t="s">
        <v>5659</v>
      </c>
    </row>
    <row r="251" spans="1:27" hidden="1" x14ac:dyDescent="0.3">
      <c r="A251" t="s">
        <v>5196</v>
      </c>
      <c r="B251" t="s">
        <v>3665</v>
      </c>
      <c r="C251" t="s">
        <v>598</v>
      </c>
      <c r="D251" t="s">
        <v>5201</v>
      </c>
      <c r="E251" t="s">
        <v>5252</v>
      </c>
      <c r="F251">
        <v>28</v>
      </c>
      <c r="G251">
        <f t="shared" si="32"/>
        <v>168</v>
      </c>
      <c r="H251">
        <v>19</v>
      </c>
      <c r="I251">
        <f t="shared" si="33"/>
        <v>95</v>
      </c>
      <c r="J251">
        <v>35</v>
      </c>
      <c r="K251">
        <f t="shared" si="34"/>
        <v>175</v>
      </c>
      <c r="L251">
        <v>44</v>
      </c>
      <c r="M251">
        <f t="shared" si="35"/>
        <v>308</v>
      </c>
      <c r="N251">
        <v>30</v>
      </c>
      <c r="O251">
        <f t="shared" si="36"/>
        <v>210</v>
      </c>
      <c r="P251">
        <v>37</v>
      </c>
      <c r="Q251">
        <f t="shared" si="37"/>
        <v>259</v>
      </c>
      <c r="R251">
        <v>193</v>
      </c>
      <c r="S251">
        <f t="shared" si="38"/>
        <v>1215</v>
      </c>
      <c r="T251">
        <f t="shared" si="39"/>
        <v>40.5</v>
      </c>
      <c r="U251">
        <f t="shared" si="40"/>
        <v>41</v>
      </c>
      <c r="V251" s="18">
        <f t="shared" si="41"/>
        <v>0.24299999999999999</v>
      </c>
      <c r="W251">
        <v>20.240874300000002</v>
      </c>
      <c r="X251">
        <v>-99.607147800000007</v>
      </c>
      <c r="Y251">
        <v>436585.42245327885</v>
      </c>
      <c r="Z251">
        <v>2238253.0585654438</v>
      </c>
      <c r="AA251" s="15" t="s">
        <v>5646</v>
      </c>
    </row>
    <row r="252" spans="1:27" hidden="1" x14ac:dyDescent="0.3">
      <c r="A252" t="s">
        <v>5196</v>
      </c>
      <c r="B252" t="s">
        <v>3666</v>
      </c>
      <c r="C252" t="s">
        <v>3667</v>
      </c>
      <c r="D252" t="s">
        <v>5201</v>
      </c>
      <c r="E252" t="s">
        <v>3668</v>
      </c>
      <c r="F252">
        <v>6</v>
      </c>
      <c r="G252">
        <f t="shared" si="32"/>
        <v>36</v>
      </c>
      <c r="H252">
        <v>4</v>
      </c>
      <c r="I252">
        <f t="shared" si="33"/>
        <v>20</v>
      </c>
      <c r="J252">
        <v>1</v>
      </c>
      <c r="K252">
        <f t="shared" si="34"/>
        <v>5</v>
      </c>
      <c r="L252">
        <v>9</v>
      </c>
      <c r="M252">
        <f t="shared" si="35"/>
        <v>63</v>
      </c>
      <c r="N252">
        <v>4</v>
      </c>
      <c r="O252">
        <f t="shared" si="36"/>
        <v>28</v>
      </c>
      <c r="P252">
        <v>4</v>
      </c>
      <c r="Q252">
        <f t="shared" si="37"/>
        <v>28</v>
      </c>
      <c r="R252">
        <v>28</v>
      </c>
      <c r="S252">
        <f t="shared" si="38"/>
        <v>180</v>
      </c>
      <c r="T252">
        <f t="shared" si="39"/>
        <v>6</v>
      </c>
      <c r="U252">
        <f t="shared" si="40"/>
        <v>6</v>
      </c>
      <c r="V252" s="18">
        <f t="shared" si="41"/>
        <v>3.5999999999999997E-2</v>
      </c>
      <c r="W252">
        <v>20.2584467</v>
      </c>
      <c r="X252">
        <v>-99.617958999999999</v>
      </c>
      <c r="Y252">
        <v>435463.45494996308</v>
      </c>
      <c r="Z252">
        <v>2240201.9389807056</v>
      </c>
      <c r="AA252" s="15" t="s">
        <v>5646</v>
      </c>
    </row>
    <row r="253" spans="1:27" hidden="1" x14ac:dyDescent="0.3">
      <c r="A253" t="s">
        <v>5196</v>
      </c>
      <c r="B253" t="s">
        <v>3729</v>
      </c>
      <c r="C253" t="s">
        <v>286</v>
      </c>
      <c r="D253" t="s">
        <v>5165</v>
      </c>
      <c r="E253" t="s">
        <v>3730</v>
      </c>
      <c r="F253">
        <v>2</v>
      </c>
      <c r="G253">
        <f t="shared" si="32"/>
        <v>12</v>
      </c>
      <c r="H253">
        <v>1</v>
      </c>
      <c r="I253">
        <f t="shared" si="33"/>
        <v>5</v>
      </c>
      <c r="J253">
        <v>2</v>
      </c>
      <c r="K253">
        <f t="shared" si="34"/>
        <v>10</v>
      </c>
      <c r="L253">
        <v>1</v>
      </c>
      <c r="M253">
        <f t="shared" si="35"/>
        <v>7</v>
      </c>
      <c r="N253">
        <v>3</v>
      </c>
      <c r="O253">
        <f t="shared" si="36"/>
        <v>21</v>
      </c>
      <c r="P253">
        <v>0</v>
      </c>
      <c r="Q253">
        <f t="shared" si="37"/>
        <v>0</v>
      </c>
      <c r="R253">
        <v>9</v>
      </c>
      <c r="S253">
        <f t="shared" si="38"/>
        <v>55</v>
      </c>
      <c r="T253">
        <f t="shared" si="39"/>
        <v>1.8333333333333333</v>
      </c>
      <c r="U253">
        <f t="shared" si="40"/>
        <v>2</v>
      </c>
      <c r="V253" s="18">
        <f t="shared" si="41"/>
        <v>1.0999999999999999E-2</v>
      </c>
      <c r="W253">
        <v>20.8150093</v>
      </c>
      <c r="X253">
        <v>-99.294420299999999</v>
      </c>
      <c r="Y253">
        <v>469363.60319960822</v>
      </c>
      <c r="Z253">
        <v>2301702.3937942176</v>
      </c>
      <c r="AA253" s="15" t="s">
        <v>5647</v>
      </c>
    </row>
    <row r="254" spans="1:27" hidden="1" x14ac:dyDescent="0.3">
      <c r="A254" t="s">
        <v>5196</v>
      </c>
      <c r="B254" t="s">
        <v>3731</v>
      </c>
      <c r="C254" t="s">
        <v>1628</v>
      </c>
      <c r="D254" t="s">
        <v>5165</v>
      </c>
      <c r="E254" t="s">
        <v>3732</v>
      </c>
      <c r="F254">
        <v>7</v>
      </c>
      <c r="G254">
        <f t="shared" si="32"/>
        <v>42</v>
      </c>
      <c r="H254">
        <v>3</v>
      </c>
      <c r="I254">
        <f t="shared" si="33"/>
        <v>15</v>
      </c>
      <c r="J254">
        <v>9</v>
      </c>
      <c r="K254">
        <f t="shared" si="34"/>
        <v>45</v>
      </c>
      <c r="L254">
        <v>4</v>
      </c>
      <c r="M254">
        <f t="shared" si="35"/>
        <v>28</v>
      </c>
      <c r="N254">
        <v>8</v>
      </c>
      <c r="O254">
        <f t="shared" si="36"/>
        <v>56</v>
      </c>
      <c r="P254">
        <v>2</v>
      </c>
      <c r="Q254">
        <f t="shared" si="37"/>
        <v>14</v>
      </c>
      <c r="R254">
        <v>33</v>
      </c>
      <c r="S254">
        <f t="shared" si="38"/>
        <v>200</v>
      </c>
      <c r="T254">
        <f t="shared" si="39"/>
        <v>6.666666666666667</v>
      </c>
      <c r="U254">
        <f t="shared" si="40"/>
        <v>7</v>
      </c>
      <c r="V254" s="18">
        <f t="shared" si="41"/>
        <v>0.04</v>
      </c>
      <c r="W254">
        <v>20.8382608</v>
      </c>
      <c r="X254">
        <v>-99.224177499999996</v>
      </c>
      <c r="Y254">
        <v>476676.44742399093</v>
      </c>
      <c r="Z254">
        <v>2304263.9088993249</v>
      </c>
      <c r="AA254" s="15" t="s">
        <v>5639</v>
      </c>
    </row>
    <row r="255" spans="1:27" hidden="1" x14ac:dyDescent="0.3">
      <c r="A255" t="s">
        <v>5196</v>
      </c>
      <c r="B255" t="s">
        <v>3733</v>
      </c>
      <c r="C255" t="s">
        <v>3734</v>
      </c>
      <c r="D255" t="s">
        <v>5165</v>
      </c>
      <c r="E255" t="s">
        <v>3735</v>
      </c>
      <c r="F255">
        <v>3</v>
      </c>
      <c r="G255">
        <f t="shared" si="32"/>
        <v>18</v>
      </c>
      <c r="H255">
        <v>3</v>
      </c>
      <c r="I255">
        <f t="shared" si="33"/>
        <v>15</v>
      </c>
      <c r="J255">
        <v>5</v>
      </c>
      <c r="K255">
        <f t="shared" si="34"/>
        <v>25</v>
      </c>
      <c r="L255">
        <v>5</v>
      </c>
      <c r="M255">
        <f t="shared" si="35"/>
        <v>35</v>
      </c>
      <c r="N255">
        <v>4</v>
      </c>
      <c r="O255">
        <f t="shared" si="36"/>
        <v>28</v>
      </c>
      <c r="P255">
        <v>5</v>
      </c>
      <c r="Q255">
        <f t="shared" si="37"/>
        <v>35</v>
      </c>
      <c r="R255">
        <v>25</v>
      </c>
      <c r="S255">
        <f t="shared" si="38"/>
        <v>156</v>
      </c>
      <c r="T255">
        <f t="shared" si="39"/>
        <v>5.2</v>
      </c>
      <c r="U255">
        <f t="shared" si="40"/>
        <v>6</v>
      </c>
      <c r="V255" s="18">
        <f t="shared" si="41"/>
        <v>3.1199999999999999E-2</v>
      </c>
      <c r="W255">
        <v>20.860102300000001</v>
      </c>
      <c r="X255">
        <v>-99.438794599999994</v>
      </c>
      <c r="Y255">
        <v>454353.90507981379</v>
      </c>
      <c r="Z255">
        <v>2306727.1341735139</v>
      </c>
      <c r="AA255" s="15" t="s">
        <v>5656</v>
      </c>
    </row>
    <row r="256" spans="1:27" hidden="1" x14ac:dyDescent="0.3">
      <c r="A256" t="s">
        <v>5196</v>
      </c>
      <c r="B256" t="s">
        <v>3736</v>
      </c>
      <c r="C256" t="s">
        <v>403</v>
      </c>
      <c r="D256" t="s">
        <v>5165</v>
      </c>
      <c r="E256" t="s">
        <v>5491</v>
      </c>
      <c r="F256">
        <v>1</v>
      </c>
      <c r="G256">
        <f t="shared" si="32"/>
        <v>6</v>
      </c>
      <c r="H256">
        <v>1</v>
      </c>
      <c r="I256">
        <f t="shared" si="33"/>
        <v>5</v>
      </c>
      <c r="J256">
        <v>1</v>
      </c>
      <c r="K256">
        <f t="shared" si="34"/>
        <v>5</v>
      </c>
      <c r="L256">
        <v>3</v>
      </c>
      <c r="M256">
        <f t="shared" si="35"/>
        <v>21</v>
      </c>
      <c r="N256">
        <v>2</v>
      </c>
      <c r="O256">
        <f t="shared" si="36"/>
        <v>14</v>
      </c>
      <c r="P256">
        <v>3</v>
      </c>
      <c r="Q256">
        <f t="shared" si="37"/>
        <v>21</v>
      </c>
      <c r="R256">
        <v>11</v>
      </c>
      <c r="S256">
        <f t="shared" si="38"/>
        <v>72</v>
      </c>
      <c r="T256">
        <f t="shared" si="39"/>
        <v>2.4</v>
      </c>
      <c r="U256">
        <f t="shared" si="40"/>
        <v>3</v>
      </c>
      <c r="V256" s="18">
        <f t="shared" si="41"/>
        <v>1.44E-2</v>
      </c>
      <c r="W256">
        <v>20.877922000000002</v>
      </c>
      <c r="X256">
        <v>-99.208924800000005</v>
      </c>
      <c r="Y256">
        <v>478269.051203557</v>
      </c>
      <c r="Z256">
        <v>2308651.1380134183</v>
      </c>
      <c r="AA256" s="15" t="s">
        <v>5639</v>
      </c>
    </row>
    <row r="257" spans="1:27" hidden="1" x14ac:dyDescent="0.3">
      <c r="A257" t="s">
        <v>5196</v>
      </c>
      <c r="B257" t="s">
        <v>3737</v>
      </c>
      <c r="C257" t="s">
        <v>334</v>
      </c>
      <c r="D257" t="s">
        <v>5165</v>
      </c>
      <c r="E257" t="s">
        <v>5492</v>
      </c>
      <c r="F257">
        <v>1</v>
      </c>
      <c r="G257">
        <f t="shared" si="32"/>
        <v>6</v>
      </c>
      <c r="H257">
        <v>4</v>
      </c>
      <c r="I257">
        <f t="shared" si="33"/>
        <v>20</v>
      </c>
      <c r="J257">
        <v>1</v>
      </c>
      <c r="K257">
        <f t="shared" si="34"/>
        <v>5</v>
      </c>
      <c r="L257">
        <v>2</v>
      </c>
      <c r="M257">
        <f t="shared" si="35"/>
        <v>14</v>
      </c>
      <c r="N257">
        <v>3</v>
      </c>
      <c r="O257">
        <f t="shared" si="36"/>
        <v>21</v>
      </c>
      <c r="P257">
        <v>2</v>
      </c>
      <c r="Q257">
        <f t="shared" si="37"/>
        <v>14</v>
      </c>
      <c r="R257">
        <v>13</v>
      </c>
      <c r="S257">
        <f t="shared" si="38"/>
        <v>80</v>
      </c>
      <c r="T257">
        <f t="shared" si="39"/>
        <v>2.6666666666666665</v>
      </c>
      <c r="U257">
        <f t="shared" si="40"/>
        <v>3</v>
      </c>
      <c r="V257" s="18">
        <f t="shared" si="41"/>
        <v>1.6E-2</v>
      </c>
      <c r="W257">
        <v>20.879184299999999</v>
      </c>
      <c r="X257">
        <v>-99.279251299999999</v>
      </c>
      <c r="Y257">
        <v>470954.36755924637</v>
      </c>
      <c r="Z257">
        <v>2308801.9452120657</v>
      </c>
      <c r="AA257" s="15" t="s">
        <v>5639</v>
      </c>
    </row>
    <row r="258" spans="1:27" hidden="1" x14ac:dyDescent="0.3">
      <c r="A258" t="s">
        <v>5196</v>
      </c>
      <c r="B258" t="s">
        <v>3738</v>
      </c>
      <c r="C258" t="s">
        <v>378</v>
      </c>
      <c r="D258" t="s">
        <v>5165</v>
      </c>
      <c r="E258" t="s">
        <v>5493</v>
      </c>
      <c r="F258">
        <v>10</v>
      </c>
      <c r="G258">
        <f t="shared" si="32"/>
        <v>60</v>
      </c>
      <c r="H258">
        <v>5</v>
      </c>
      <c r="I258">
        <f t="shared" si="33"/>
        <v>25</v>
      </c>
      <c r="J258">
        <v>7</v>
      </c>
      <c r="K258">
        <f t="shared" si="34"/>
        <v>35</v>
      </c>
      <c r="L258">
        <v>7</v>
      </c>
      <c r="M258">
        <f t="shared" si="35"/>
        <v>49</v>
      </c>
      <c r="N258">
        <v>9</v>
      </c>
      <c r="O258">
        <f t="shared" si="36"/>
        <v>63</v>
      </c>
      <c r="P258">
        <v>8</v>
      </c>
      <c r="Q258">
        <f t="shared" si="37"/>
        <v>56</v>
      </c>
      <c r="R258">
        <v>46</v>
      </c>
      <c r="S258">
        <f t="shared" si="38"/>
        <v>288</v>
      </c>
      <c r="T258">
        <f t="shared" si="39"/>
        <v>9.6</v>
      </c>
      <c r="U258">
        <f t="shared" si="40"/>
        <v>10</v>
      </c>
      <c r="V258" s="18">
        <f t="shared" si="41"/>
        <v>5.7599999999999998E-2</v>
      </c>
      <c r="W258">
        <v>20.791852200000001</v>
      </c>
      <c r="X258">
        <v>-99.408442199999996</v>
      </c>
      <c r="Y258">
        <v>457492.2446954411</v>
      </c>
      <c r="Z258">
        <v>2299165.4049396818</v>
      </c>
      <c r="AA258" s="15" t="s">
        <v>5656</v>
      </c>
    </row>
    <row r="259" spans="1:27" hidden="1" x14ac:dyDescent="0.3">
      <c r="A259" t="s">
        <v>5196</v>
      </c>
      <c r="B259" t="s">
        <v>3753</v>
      </c>
      <c r="C259" t="s">
        <v>3754</v>
      </c>
      <c r="D259" t="s">
        <v>315</v>
      </c>
      <c r="E259" t="s">
        <v>5496</v>
      </c>
      <c r="F259">
        <v>5</v>
      </c>
      <c r="G259">
        <f t="shared" ref="G259:G322" si="42">F259*6</f>
        <v>30</v>
      </c>
      <c r="H259">
        <v>3</v>
      </c>
      <c r="I259">
        <f t="shared" ref="I259:I322" si="43">H259*5</f>
        <v>15</v>
      </c>
      <c r="J259">
        <v>6</v>
      </c>
      <c r="K259">
        <f t="shared" ref="K259:K322" si="44">J259*5</f>
        <v>30</v>
      </c>
      <c r="L259">
        <v>7</v>
      </c>
      <c r="M259">
        <f t="shared" ref="M259:M322" si="45">L259*7</f>
        <v>49</v>
      </c>
      <c r="N259">
        <v>11</v>
      </c>
      <c r="O259">
        <f t="shared" ref="O259:O322" si="46">N259*7</f>
        <v>77</v>
      </c>
      <c r="P259">
        <v>13</v>
      </c>
      <c r="Q259">
        <f t="shared" ref="Q259:Q322" si="47">P259*7</f>
        <v>91</v>
      </c>
      <c r="R259">
        <v>45</v>
      </c>
      <c r="S259">
        <f t="shared" ref="S259:S322" si="48">G259+I259+K259+M259+O259+Q259</f>
        <v>292</v>
      </c>
      <c r="T259">
        <f t="shared" ref="T259:T322" si="49">S259/30</f>
        <v>9.7333333333333325</v>
      </c>
      <c r="U259">
        <f t="shared" ref="U259:U322" si="50">ROUNDUP(T259,0)</f>
        <v>10</v>
      </c>
      <c r="V259" s="18">
        <f t="shared" si="41"/>
        <v>5.8400000000000001E-2</v>
      </c>
      <c r="W259">
        <v>20.507610100000001</v>
      </c>
      <c r="X259">
        <v>-99.638311000000002</v>
      </c>
      <c r="Y259">
        <v>433444.92886275618</v>
      </c>
      <c r="Z259">
        <v>2267784.9365875437</v>
      </c>
      <c r="AA259" s="15" t="s">
        <v>5653</v>
      </c>
    </row>
    <row r="260" spans="1:27" hidden="1" x14ac:dyDescent="0.3">
      <c r="A260" t="s">
        <v>5196</v>
      </c>
      <c r="B260" t="s">
        <v>3759</v>
      </c>
      <c r="C260" t="s">
        <v>486</v>
      </c>
      <c r="D260" t="s">
        <v>369</v>
      </c>
      <c r="E260" t="s">
        <v>369</v>
      </c>
      <c r="F260">
        <v>13</v>
      </c>
      <c r="G260">
        <f t="shared" si="42"/>
        <v>78</v>
      </c>
      <c r="H260">
        <v>14</v>
      </c>
      <c r="I260">
        <f t="shared" si="43"/>
        <v>70</v>
      </c>
      <c r="J260">
        <v>21</v>
      </c>
      <c r="K260">
        <f t="shared" si="44"/>
        <v>105</v>
      </c>
      <c r="L260">
        <v>24</v>
      </c>
      <c r="M260">
        <f t="shared" si="45"/>
        <v>168</v>
      </c>
      <c r="N260">
        <v>18</v>
      </c>
      <c r="O260">
        <f t="shared" si="46"/>
        <v>126</v>
      </c>
      <c r="P260">
        <v>19</v>
      </c>
      <c r="Q260">
        <f t="shared" si="47"/>
        <v>133</v>
      </c>
      <c r="R260">
        <v>109</v>
      </c>
      <c r="S260">
        <f t="shared" si="48"/>
        <v>680</v>
      </c>
      <c r="T260">
        <f t="shared" si="49"/>
        <v>22.666666666666668</v>
      </c>
      <c r="U260">
        <f t="shared" si="50"/>
        <v>23</v>
      </c>
      <c r="V260" s="18">
        <f t="shared" si="41"/>
        <v>0.13600000000000001</v>
      </c>
      <c r="W260">
        <v>20.551677399999999</v>
      </c>
      <c r="X260">
        <v>-99.318761199999997</v>
      </c>
      <c r="Y260">
        <v>466773.48421997105</v>
      </c>
      <c r="Z260">
        <v>2272564.2823348949</v>
      </c>
      <c r="AA260" s="15" t="s">
        <v>5651</v>
      </c>
    </row>
    <row r="261" spans="1:27" hidden="1" x14ac:dyDescent="0.3">
      <c r="A261" t="s">
        <v>5196</v>
      </c>
      <c r="B261" t="s">
        <v>3784</v>
      </c>
      <c r="C261" t="s">
        <v>955</v>
      </c>
      <c r="D261" t="s">
        <v>369</v>
      </c>
      <c r="E261" t="s">
        <v>1128</v>
      </c>
      <c r="F261">
        <v>5</v>
      </c>
      <c r="G261">
        <f t="shared" si="42"/>
        <v>30</v>
      </c>
      <c r="H261">
        <v>2</v>
      </c>
      <c r="I261">
        <f t="shared" si="43"/>
        <v>10</v>
      </c>
      <c r="J261">
        <v>4</v>
      </c>
      <c r="K261">
        <f t="shared" si="44"/>
        <v>20</v>
      </c>
      <c r="L261">
        <v>4</v>
      </c>
      <c r="M261">
        <f t="shared" si="45"/>
        <v>28</v>
      </c>
      <c r="N261">
        <v>2</v>
      </c>
      <c r="O261">
        <f t="shared" si="46"/>
        <v>14</v>
      </c>
      <c r="P261">
        <v>4</v>
      </c>
      <c r="Q261">
        <f t="shared" si="47"/>
        <v>28</v>
      </c>
      <c r="R261">
        <v>21</v>
      </c>
      <c r="S261">
        <f t="shared" si="48"/>
        <v>130</v>
      </c>
      <c r="T261">
        <f t="shared" si="49"/>
        <v>4.333333333333333</v>
      </c>
      <c r="U261">
        <f t="shared" si="50"/>
        <v>5</v>
      </c>
      <c r="V261" s="18">
        <f t="shared" si="41"/>
        <v>2.5999999999999999E-2</v>
      </c>
      <c r="W261">
        <v>20.468215199999999</v>
      </c>
      <c r="X261">
        <v>-99.320841200000004</v>
      </c>
      <c r="Y261">
        <v>466538.54866454721</v>
      </c>
      <c r="Z261">
        <v>2263328.1329613966</v>
      </c>
      <c r="AA261" s="15" t="s">
        <v>5650</v>
      </c>
    </row>
    <row r="262" spans="1:27" hidden="1" x14ac:dyDescent="0.3">
      <c r="A262" t="s">
        <v>5196</v>
      </c>
      <c r="B262" t="s">
        <v>3796</v>
      </c>
      <c r="C262" t="s">
        <v>266</v>
      </c>
      <c r="D262" t="s">
        <v>314</v>
      </c>
      <c r="E262" t="s">
        <v>3797</v>
      </c>
      <c r="F262">
        <v>4</v>
      </c>
      <c r="G262">
        <f t="shared" si="42"/>
        <v>24</v>
      </c>
      <c r="H262">
        <v>2</v>
      </c>
      <c r="I262">
        <f t="shared" si="43"/>
        <v>10</v>
      </c>
      <c r="J262">
        <v>1</v>
      </c>
      <c r="K262">
        <f t="shared" si="44"/>
        <v>5</v>
      </c>
      <c r="L262">
        <v>0</v>
      </c>
      <c r="M262">
        <f t="shared" si="45"/>
        <v>0</v>
      </c>
      <c r="N262">
        <v>3</v>
      </c>
      <c r="O262">
        <f t="shared" si="46"/>
        <v>21</v>
      </c>
      <c r="P262">
        <v>2</v>
      </c>
      <c r="Q262">
        <f t="shared" si="47"/>
        <v>14</v>
      </c>
      <c r="R262">
        <v>12</v>
      </c>
      <c r="S262">
        <f t="shared" si="48"/>
        <v>74</v>
      </c>
      <c r="T262">
        <f t="shared" si="49"/>
        <v>2.4666666666666668</v>
      </c>
      <c r="U262">
        <f t="shared" si="50"/>
        <v>3</v>
      </c>
      <c r="V262" s="18">
        <f t="shared" si="41"/>
        <v>1.4800000000000001E-2</v>
      </c>
      <c r="W262">
        <v>20.721689300000001</v>
      </c>
      <c r="X262">
        <v>-99.057814800000003</v>
      </c>
      <c r="Y262">
        <v>493980.30815451685</v>
      </c>
      <c r="Z262">
        <v>2291347.7964230687</v>
      </c>
      <c r="AA262" s="15" t="s">
        <v>5603</v>
      </c>
    </row>
    <row r="263" spans="1:27" hidden="1" x14ac:dyDescent="0.3">
      <c r="A263" t="s">
        <v>5196</v>
      </c>
      <c r="B263" t="s">
        <v>3824</v>
      </c>
      <c r="C263" t="s">
        <v>263</v>
      </c>
      <c r="D263" t="s">
        <v>477</v>
      </c>
      <c r="E263" t="s">
        <v>485</v>
      </c>
      <c r="F263">
        <v>3</v>
      </c>
      <c r="G263">
        <f t="shared" si="42"/>
        <v>18</v>
      </c>
      <c r="H263">
        <v>2</v>
      </c>
      <c r="I263">
        <f t="shared" si="43"/>
        <v>10</v>
      </c>
      <c r="J263">
        <v>3</v>
      </c>
      <c r="K263">
        <f t="shared" si="44"/>
        <v>15</v>
      </c>
      <c r="L263">
        <v>3</v>
      </c>
      <c r="M263">
        <f t="shared" si="45"/>
        <v>21</v>
      </c>
      <c r="N263">
        <v>5</v>
      </c>
      <c r="O263">
        <f t="shared" si="46"/>
        <v>35</v>
      </c>
      <c r="P263">
        <v>8</v>
      </c>
      <c r="Q263">
        <f t="shared" si="47"/>
        <v>56</v>
      </c>
      <c r="R263">
        <v>24</v>
      </c>
      <c r="S263">
        <f t="shared" si="48"/>
        <v>155</v>
      </c>
      <c r="T263">
        <f t="shared" si="49"/>
        <v>5.166666666666667</v>
      </c>
      <c r="U263">
        <f t="shared" si="50"/>
        <v>6</v>
      </c>
      <c r="V263" s="18">
        <f t="shared" si="41"/>
        <v>3.1E-2</v>
      </c>
      <c r="W263">
        <v>20.9241922</v>
      </c>
      <c r="X263">
        <v>-98.950802600000003</v>
      </c>
      <c r="Y263">
        <v>505115.60508250957</v>
      </c>
      <c r="Z263">
        <v>2313758.59305888</v>
      </c>
      <c r="AA263" s="15" t="s">
        <v>5641</v>
      </c>
    </row>
    <row r="264" spans="1:27" hidden="1" x14ac:dyDescent="0.3">
      <c r="A264" t="s">
        <v>5196</v>
      </c>
      <c r="B264" t="s">
        <v>3837</v>
      </c>
      <c r="C264" t="s">
        <v>1376</v>
      </c>
      <c r="D264" t="s">
        <v>203</v>
      </c>
      <c r="E264" t="s">
        <v>5380</v>
      </c>
      <c r="F264">
        <v>24</v>
      </c>
      <c r="G264">
        <f t="shared" si="42"/>
        <v>144</v>
      </c>
      <c r="H264">
        <v>28</v>
      </c>
      <c r="I264">
        <f t="shared" si="43"/>
        <v>140</v>
      </c>
      <c r="J264">
        <v>29</v>
      </c>
      <c r="K264">
        <f t="shared" si="44"/>
        <v>145</v>
      </c>
      <c r="L264">
        <v>16</v>
      </c>
      <c r="M264">
        <f t="shared" si="45"/>
        <v>112</v>
      </c>
      <c r="N264">
        <v>25</v>
      </c>
      <c r="O264">
        <f t="shared" si="46"/>
        <v>175</v>
      </c>
      <c r="P264">
        <v>27</v>
      </c>
      <c r="Q264">
        <f t="shared" si="47"/>
        <v>189</v>
      </c>
      <c r="R264">
        <v>149</v>
      </c>
      <c r="S264">
        <f t="shared" si="48"/>
        <v>905</v>
      </c>
      <c r="T264">
        <f t="shared" si="49"/>
        <v>30.166666666666668</v>
      </c>
      <c r="U264">
        <f t="shared" si="50"/>
        <v>31</v>
      </c>
      <c r="V264" s="18">
        <f t="shared" si="41"/>
        <v>0.18099999999999999</v>
      </c>
      <c r="W264">
        <v>20.4984499711599</v>
      </c>
      <c r="X264">
        <v>-99.195073933633495</v>
      </c>
      <c r="Y264">
        <v>479659.21597059391</v>
      </c>
      <c r="Z264">
        <v>2266653.4611906167</v>
      </c>
      <c r="AA264" s="15" t="s">
        <v>5642</v>
      </c>
    </row>
    <row r="265" spans="1:27" hidden="1" x14ac:dyDescent="0.3">
      <c r="A265" t="s">
        <v>5196</v>
      </c>
      <c r="B265" t="s">
        <v>3838</v>
      </c>
      <c r="C265" t="s">
        <v>258</v>
      </c>
      <c r="D265" t="s">
        <v>203</v>
      </c>
      <c r="E265" t="s">
        <v>655</v>
      </c>
      <c r="F265">
        <v>41</v>
      </c>
      <c r="G265">
        <f t="shared" si="42"/>
        <v>246</v>
      </c>
      <c r="H265">
        <v>51</v>
      </c>
      <c r="I265">
        <f t="shared" si="43"/>
        <v>255</v>
      </c>
      <c r="J265">
        <v>31</v>
      </c>
      <c r="K265">
        <f t="shared" si="44"/>
        <v>155</v>
      </c>
      <c r="L265">
        <v>33</v>
      </c>
      <c r="M265">
        <f t="shared" si="45"/>
        <v>231</v>
      </c>
      <c r="N265">
        <v>33</v>
      </c>
      <c r="O265">
        <f t="shared" si="46"/>
        <v>231</v>
      </c>
      <c r="P265">
        <v>26</v>
      </c>
      <c r="Q265">
        <f t="shared" si="47"/>
        <v>182</v>
      </c>
      <c r="R265">
        <v>215</v>
      </c>
      <c r="S265">
        <f t="shared" si="48"/>
        <v>1300</v>
      </c>
      <c r="T265">
        <f t="shared" si="49"/>
        <v>43.333333333333336</v>
      </c>
      <c r="U265">
        <f t="shared" si="50"/>
        <v>44</v>
      </c>
      <c r="V265" s="18">
        <f t="shared" si="41"/>
        <v>0.26</v>
      </c>
      <c r="W265">
        <v>20.481479199999999</v>
      </c>
      <c r="X265">
        <v>-99.1968277</v>
      </c>
      <c r="Y265">
        <v>479474.08796232793</v>
      </c>
      <c r="Z265">
        <v>2264775.5813398431</v>
      </c>
      <c r="AA265" s="15" t="s">
        <v>5642</v>
      </c>
    </row>
    <row r="266" spans="1:27" hidden="1" x14ac:dyDescent="0.3">
      <c r="A266" t="s">
        <v>5196</v>
      </c>
      <c r="B266" t="s">
        <v>3921</v>
      </c>
      <c r="C266" t="s">
        <v>1148</v>
      </c>
      <c r="D266" t="s">
        <v>5165</v>
      </c>
      <c r="E266" t="s">
        <v>5165</v>
      </c>
      <c r="F266">
        <v>6</v>
      </c>
      <c r="G266">
        <f t="shared" si="42"/>
        <v>36</v>
      </c>
      <c r="H266">
        <v>17</v>
      </c>
      <c r="I266">
        <f t="shared" si="43"/>
        <v>85</v>
      </c>
      <c r="J266">
        <v>9</v>
      </c>
      <c r="K266">
        <f t="shared" si="44"/>
        <v>45</v>
      </c>
      <c r="L266">
        <v>13</v>
      </c>
      <c r="M266">
        <f t="shared" si="45"/>
        <v>91</v>
      </c>
      <c r="N266">
        <v>8</v>
      </c>
      <c r="O266">
        <f t="shared" si="46"/>
        <v>56</v>
      </c>
      <c r="P266">
        <v>21</v>
      </c>
      <c r="Q266">
        <f t="shared" si="47"/>
        <v>147</v>
      </c>
      <c r="R266">
        <v>74</v>
      </c>
      <c r="S266">
        <f t="shared" si="48"/>
        <v>460</v>
      </c>
      <c r="T266">
        <f t="shared" si="49"/>
        <v>15.333333333333334</v>
      </c>
      <c r="U266">
        <f t="shared" si="50"/>
        <v>16</v>
      </c>
      <c r="V266" s="18">
        <f t="shared" si="41"/>
        <v>9.1999999999999998E-2</v>
      </c>
      <c r="W266">
        <v>20.738690500000001</v>
      </c>
      <c r="X266">
        <v>-99.377411100000003</v>
      </c>
      <c r="Y266">
        <v>460708.03683003911</v>
      </c>
      <c r="Z266">
        <v>2293274.0570816887</v>
      </c>
      <c r="AA266" s="15" t="s">
        <v>5656</v>
      </c>
    </row>
    <row r="267" spans="1:27" x14ac:dyDescent="0.3">
      <c r="A267" t="s">
        <v>5196</v>
      </c>
      <c r="B267" t="s">
        <v>4018</v>
      </c>
      <c r="C267" t="s">
        <v>286</v>
      </c>
      <c r="D267" t="s">
        <v>203</v>
      </c>
      <c r="E267" t="s">
        <v>203</v>
      </c>
      <c r="F267">
        <v>42</v>
      </c>
      <c r="G267">
        <f t="shared" si="42"/>
        <v>252</v>
      </c>
      <c r="H267">
        <v>37</v>
      </c>
      <c r="I267">
        <f t="shared" si="43"/>
        <v>185</v>
      </c>
      <c r="J267">
        <v>32</v>
      </c>
      <c r="K267">
        <f t="shared" si="44"/>
        <v>160</v>
      </c>
      <c r="L267">
        <v>22</v>
      </c>
      <c r="M267">
        <f t="shared" si="45"/>
        <v>154</v>
      </c>
      <c r="N267">
        <v>41</v>
      </c>
      <c r="O267">
        <f t="shared" si="46"/>
        <v>287</v>
      </c>
      <c r="P267">
        <v>33</v>
      </c>
      <c r="Q267">
        <f t="shared" si="47"/>
        <v>231</v>
      </c>
      <c r="R267">
        <v>207</v>
      </c>
      <c r="S267">
        <f t="shared" si="48"/>
        <v>1269</v>
      </c>
      <c r="T267">
        <f t="shared" si="49"/>
        <v>42.3</v>
      </c>
      <c r="U267">
        <f t="shared" si="50"/>
        <v>43</v>
      </c>
      <c r="V267" s="18">
        <f t="shared" si="41"/>
        <v>0.25380000000000003</v>
      </c>
      <c r="W267">
        <v>20.478346500000001</v>
      </c>
      <c r="X267">
        <v>-99.214136600000003</v>
      </c>
      <c r="Y267">
        <v>477668.59312819008</v>
      </c>
      <c r="Z267">
        <v>2264431.1610684046</v>
      </c>
      <c r="AA267" s="15" t="s">
        <v>5660</v>
      </c>
    </row>
    <row r="268" spans="1:27" hidden="1" x14ac:dyDescent="0.3">
      <c r="A268" t="s">
        <v>5196</v>
      </c>
      <c r="B268" t="s">
        <v>4025</v>
      </c>
      <c r="C268" t="s">
        <v>951</v>
      </c>
      <c r="D268" t="s">
        <v>315</v>
      </c>
      <c r="E268" t="s">
        <v>315</v>
      </c>
      <c r="F268">
        <v>18</v>
      </c>
      <c r="G268">
        <f t="shared" si="42"/>
        <v>108</v>
      </c>
      <c r="H268">
        <v>12</v>
      </c>
      <c r="I268">
        <f t="shared" si="43"/>
        <v>60</v>
      </c>
      <c r="J268">
        <v>12</v>
      </c>
      <c r="K268">
        <f t="shared" si="44"/>
        <v>60</v>
      </c>
      <c r="L268">
        <v>15</v>
      </c>
      <c r="M268">
        <f t="shared" si="45"/>
        <v>105</v>
      </c>
      <c r="N268">
        <v>8</v>
      </c>
      <c r="O268">
        <f t="shared" si="46"/>
        <v>56</v>
      </c>
      <c r="P268">
        <v>18</v>
      </c>
      <c r="Q268">
        <f t="shared" si="47"/>
        <v>126</v>
      </c>
      <c r="R268">
        <v>83</v>
      </c>
      <c r="S268">
        <f t="shared" si="48"/>
        <v>515</v>
      </c>
      <c r="T268">
        <f t="shared" si="49"/>
        <v>17.166666666666668</v>
      </c>
      <c r="U268">
        <f t="shared" si="50"/>
        <v>18</v>
      </c>
      <c r="V268" s="18">
        <f t="shared" si="41"/>
        <v>0.10299999999999999</v>
      </c>
      <c r="W268">
        <v>20.541052400000002</v>
      </c>
      <c r="X268">
        <v>-99.633439100000004</v>
      </c>
      <c r="Y268">
        <v>433967.27199852024</v>
      </c>
      <c r="Z268">
        <v>2271484.0794246672</v>
      </c>
      <c r="AA268" s="15" t="s">
        <v>5652</v>
      </c>
    </row>
    <row r="269" spans="1:27" hidden="1" x14ac:dyDescent="0.3">
      <c r="A269" t="s">
        <v>5196</v>
      </c>
      <c r="B269" t="s">
        <v>4093</v>
      </c>
      <c r="C269" t="s">
        <v>914</v>
      </c>
      <c r="D269" t="s">
        <v>209</v>
      </c>
      <c r="E269" t="s">
        <v>209</v>
      </c>
      <c r="F269">
        <v>26</v>
      </c>
      <c r="G269">
        <f t="shared" si="42"/>
        <v>156</v>
      </c>
      <c r="H269">
        <v>29</v>
      </c>
      <c r="I269">
        <f t="shared" si="43"/>
        <v>145</v>
      </c>
      <c r="J269">
        <v>26</v>
      </c>
      <c r="K269">
        <f t="shared" si="44"/>
        <v>130</v>
      </c>
      <c r="L269">
        <v>31</v>
      </c>
      <c r="M269">
        <f t="shared" si="45"/>
        <v>217</v>
      </c>
      <c r="N269">
        <v>25</v>
      </c>
      <c r="O269">
        <f t="shared" si="46"/>
        <v>175</v>
      </c>
      <c r="P269">
        <v>33</v>
      </c>
      <c r="Q269">
        <f t="shared" si="47"/>
        <v>231</v>
      </c>
      <c r="R269">
        <v>170</v>
      </c>
      <c r="S269">
        <f t="shared" si="48"/>
        <v>1054</v>
      </c>
      <c r="T269">
        <f t="shared" si="49"/>
        <v>35.133333333333333</v>
      </c>
      <c r="U269">
        <f t="shared" si="50"/>
        <v>36</v>
      </c>
      <c r="V269" s="18">
        <f t="shared" si="41"/>
        <v>0.21079999999999999</v>
      </c>
      <c r="W269">
        <v>20.368301500000001</v>
      </c>
      <c r="X269">
        <v>-99.648145</v>
      </c>
      <c r="Y269">
        <v>432358.62572327902</v>
      </c>
      <c r="Z269">
        <v>2252371.5599419326</v>
      </c>
      <c r="AA269" s="15" t="s">
        <v>5605</v>
      </c>
    </row>
    <row r="270" spans="1:27" hidden="1" x14ac:dyDescent="0.3">
      <c r="A270" t="s">
        <v>5196</v>
      </c>
      <c r="B270" t="s">
        <v>4147</v>
      </c>
      <c r="C270" t="s">
        <v>4148</v>
      </c>
      <c r="D270" t="s">
        <v>209</v>
      </c>
      <c r="E270" t="s">
        <v>209</v>
      </c>
      <c r="F270">
        <v>2</v>
      </c>
      <c r="G270">
        <f t="shared" si="42"/>
        <v>12</v>
      </c>
      <c r="H270">
        <v>1</v>
      </c>
      <c r="I270">
        <f t="shared" si="43"/>
        <v>5</v>
      </c>
      <c r="J270">
        <v>3</v>
      </c>
      <c r="K270">
        <f t="shared" si="44"/>
        <v>15</v>
      </c>
      <c r="L270">
        <v>5</v>
      </c>
      <c r="M270">
        <f t="shared" si="45"/>
        <v>35</v>
      </c>
      <c r="N270">
        <v>1</v>
      </c>
      <c r="O270">
        <f t="shared" si="46"/>
        <v>7</v>
      </c>
      <c r="P270">
        <v>1</v>
      </c>
      <c r="Q270">
        <f t="shared" si="47"/>
        <v>7</v>
      </c>
      <c r="R270">
        <v>13</v>
      </c>
      <c r="S270">
        <f t="shared" si="48"/>
        <v>81</v>
      </c>
      <c r="T270">
        <f t="shared" si="49"/>
        <v>2.7</v>
      </c>
      <c r="U270">
        <f t="shared" si="50"/>
        <v>3</v>
      </c>
      <c r="V270" s="18">
        <f t="shared" si="41"/>
        <v>1.6199999999999999E-2</v>
      </c>
      <c r="W270">
        <v>20.371480699999999</v>
      </c>
      <c r="X270">
        <v>-99.654997399999999</v>
      </c>
      <c r="Y270">
        <v>431644.87555738591</v>
      </c>
      <c r="Z270">
        <v>2252726.2333054668</v>
      </c>
      <c r="AA270" s="15" t="s">
        <v>5605</v>
      </c>
    </row>
    <row r="271" spans="1:27" x14ac:dyDescent="0.3">
      <c r="A271" t="s">
        <v>5196</v>
      </c>
      <c r="B271" t="s">
        <v>4166</v>
      </c>
      <c r="C271" t="s">
        <v>960</v>
      </c>
      <c r="D271" t="s">
        <v>369</v>
      </c>
      <c r="E271" t="s">
        <v>369</v>
      </c>
      <c r="F271">
        <v>3</v>
      </c>
      <c r="G271">
        <f t="shared" si="42"/>
        <v>18</v>
      </c>
      <c r="H271">
        <v>8</v>
      </c>
      <c r="I271">
        <f t="shared" si="43"/>
        <v>40</v>
      </c>
      <c r="J271">
        <v>7</v>
      </c>
      <c r="K271">
        <f t="shared" si="44"/>
        <v>35</v>
      </c>
      <c r="L271">
        <v>9</v>
      </c>
      <c r="M271">
        <f t="shared" si="45"/>
        <v>63</v>
      </c>
      <c r="N271">
        <v>5</v>
      </c>
      <c r="O271">
        <f t="shared" si="46"/>
        <v>35</v>
      </c>
      <c r="P271">
        <v>7</v>
      </c>
      <c r="Q271">
        <f t="shared" si="47"/>
        <v>49</v>
      </c>
      <c r="R271">
        <v>39</v>
      </c>
      <c r="S271">
        <f t="shared" si="48"/>
        <v>240</v>
      </c>
      <c r="T271">
        <f t="shared" si="49"/>
        <v>8</v>
      </c>
      <c r="U271">
        <f t="shared" si="50"/>
        <v>8</v>
      </c>
      <c r="V271" s="18">
        <f t="shared" si="41"/>
        <v>4.8000000000000001E-2</v>
      </c>
      <c r="W271">
        <v>20.551677399999999</v>
      </c>
      <c r="X271">
        <v>-99.318761199999997</v>
      </c>
      <c r="Y271">
        <v>466773.48421997105</v>
      </c>
      <c r="Z271">
        <v>2272564.2823348949</v>
      </c>
      <c r="AA271" s="15" t="s">
        <v>5660</v>
      </c>
    </row>
    <row r="272" spans="1:27" x14ac:dyDescent="0.3">
      <c r="A272" t="s">
        <v>5196</v>
      </c>
      <c r="B272" t="s">
        <v>4176</v>
      </c>
      <c r="C272" t="s">
        <v>4177</v>
      </c>
      <c r="D272" t="s">
        <v>203</v>
      </c>
      <c r="E272" t="s">
        <v>203</v>
      </c>
      <c r="F272">
        <v>29</v>
      </c>
      <c r="G272">
        <f t="shared" si="42"/>
        <v>174</v>
      </c>
      <c r="H272">
        <v>30</v>
      </c>
      <c r="I272">
        <f t="shared" si="43"/>
        <v>150</v>
      </c>
      <c r="J272">
        <v>30</v>
      </c>
      <c r="K272">
        <f t="shared" si="44"/>
        <v>150</v>
      </c>
      <c r="L272">
        <v>21</v>
      </c>
      <c r="M272">
        <f t="shared" si="45"/>
        <v>147</v>
      </c>
      <c r="N272">
        <v>25</v>
      </c>
      <c r="O272">
        <f t="shared" si="46"/>
        <v>175</v>
      </c>
      <c r="P272">
        <v>38</v>
      </c>
      <c r="Q272">
        <f t="shared" si="47"/>
        <v>266</v>
      </c>
      <c r="R272">
        <v>173</v>
      </c>
      <c r="S272">
        <f t="shared" si="48"/>
        <v>1062</v>
      </c>
      <c r="T272">
        <f t="shared" si="49"/>
        <v>35.4</v>
      </c>
      <c r="U272">
        <f t="shared" si="50"/>
        <v>36</v>
      </c>
      <c r="V272" s="18">
        <f t="shared" si="41"/>
        <v>0.21240000000000001</v>
      </c>
      <c r="W272">
        <v>20.475587399999998</v>
      </c>
      <c r="X272">
        <v>-99.204911800000005</v>
      </c>
      <c r="Y272">
        <v>478630.22995326476</v>
      </c>
      <c r="Z272">
        <v>2264124.5901917252</v>
      </c>
      <c r="AA272" s="15" t="s">
        <v>5660</v>
      </c>
    </row>
    <row r="273" spans="1:27" hidden="1" x14ac:dyDescent="0.3">
      <c r="A273" t="s">
        <v>5196</v>
      </c>
      <c r="B273" t="s">
        <v>4202</v>
      </c>
      <c r="C273" t="s">
        <v>926</v>
      </c>
      <c r="D273" t="s">
        <v>209</v>
      </c>
      <c r="E273" t="s">
        <v>209</v>
      </c>
      <c r="F273">
        <v>13</v>
      </c>
      <c r="G273">
        <f t="shared" si="42"/>
        <v>78</v>
      </c>
      <c r="H273">
        <v>10</v>
      </c>
      <c r="I273">
        <f t="shared" si="43"/>
        <v>50</v>
      </c>
      <c r="J273">
        <v>7</v>
      </c>
      <c r="K273">
        <f t="shared" si="44"/>
        <v>35</v>
      </c>
      <c r="L273">
        <v>15</v>
      </c>
      <c r="M273">
        <f t="shared" si="45"/>
        <v>105</v>
      </c>
      <c r="N273">
        <v>16</v>
      </c>
      <c r="O273">
        <f t="shared" si="46"/>
        <v>112</v>
      </c>
      <c r="P273">
        <v>7</v>
      </c>
      <c r="Q273">
        <f t="shared" si="47"/>
        <v>49</v>
      </c>
      <c r="R273">
        <v>68</v>
      </c>
      <c r="S273">
        <f t="shared" si="48"/>
        <v>429</v>
      </c>
      <c r="T273">
        <f t="shared" si="49"/>
        <v>14.3</v>
      </c>
      <c r="U273">
        <f t="shared" si="50"/>
        <v>15</v>
      </c>
      <c r="V273" s="18">
        <f t="shared" si="41"/>
        <v>8.5800000000000001E-2</v>
      </c>
      <c r="W273">
        <v>20.385310199999999</v>
      </c>
      <c r="X273">
        <v>-99.649413699999997</v>
      </c>
      <c r="Y273">
        <v>432233.64713289839</v>
      </c>
      <c r="Z273">
        <v>2254254.4374521323</v>
      </c>
      <c r="AA273" s="15" t="s">
        <v>5605</v>
      </c>
    </row>
    <row r="274" spans="1:27" hidden="1" x14ac:dyDescent="0.3">
      <c r="A274" t="s">
        <v>5196</v>
      </c>
      <c r="B274" t="s">
        <v>4239</v>
      </c>
      <c r="C274" t="s">
        <v>216</v>
      </c>
      <c r="D274" t="s">
        <v>209</v>
      </c>
      <c r="E274" t="s">
        <v>209</v>
      </c>
      <c r="F274">
        <v>4</v>
      </c>
      <c r="G274">
        <f t="shared" si="42"/>
        <v>24</v>
      </c>
      <c r="H274">
        <v>6</v>
      </c>
      <c r="I274">
        <f t="shared" si="43"/>
        <v>30</v>
      </c>
      <c r="J274">
        <v>8</v>
      </c>
      <c r="K274">
        <f t="shared" si="44"/>
        <v>40</v>
      </c>
      <c r="L274">
        <v>3</v>
      </c>
      <c r="M274">
        <f t="shared" si="45"/>
        <v>21</v>
      </c>
      <c r="N274">
        <v>4</v>
      </c>
      <c r="O274">
        <f t="shared" si="46"/>
        <v>28</v>
      </c>
      <c r="P274">
        <v>8</v>
      </c>
      <c r="Q274">
        <f t="shared" si="47"/>
        <v>56</v>
      </c>
      <c r="R274">
        <v>33</v>
      </c>
      <c r="S274">
        <f t="shared" si="48"/>
        <v>199</v>
      </c>
      <c r="T274">
        <f t="shared" si="49"/>
        <v>6.6333333333333337</v>
      </c>
      <c r="U274">
        <f t="shared" si="50"/>
        <v>7</v>
      </c>
      <c r="V274" s="18">
        <f t="shared" si="41"/>
        <v>3.9800000000000002E-2</v>
      </c>
      <c r="W274">
        <v>20.3707365</v>
      </c>
      <c r="X274">
        <v>-99.645606000000001</v>
      </c>
      <c r="Y274">
        <v>432624.66507625056</v>
      </c>
      <c r="Z274">
        <v>2252640.0001107892</v>
      </c>
      <c r="AA274" s="15" t="s">
        <v>5655</v>
      </c>
    </row>
    <row r="275" spans="1:27" x14ac:dyDescent="0.3">
      <c r="A275" t="s">
        <v>5196</v>
      </c>
      <c r="B275" t="s">
        <v>4247</v>
      </c>
      <c r="C275" t="s">
        <v>975</v>
      </c>
      <c r="D275" t="s">
        <v>203</v>
      </c>
      <c r="E275" t="s">
        <v>203</v>
      </c>
      <c r="F275">
        <v>21</v>
      </c>
      <c r="G275">
        <f t="shared" si="42"/>
        <v>126</v>
      </c>
      <c r="H275">
        <v>23</v>
      </c>
      <c r="I275">
        <f t="shared" si="43"/>
        <v>115</v>
      </c>
      <c r="J275">
        <v>18</v>
      </c>
      <c r="K275">
        <f t="shared" si="44"/>
        <v>90</v>
      </c>
      <c r="L275">
        <v>22</v>
      </c>
      <c r="M275">
        <f t="shared" si="45"/>
        <v>154</v>
      </c>
      <c r="N275">
        <v>18</v>
      </c>
      <c r="O275">
        <f t="shared" si="46"/>
        <v>126</v>
      </c>
      <c r="P275">
        <v>19</v>
      </c>
      <c r="Q275">
        <f t="shared" si="47"/>
        <v>133</v>
      </c>
      <c r="R275">
        <v>121</v>
      </c>
      <c r="S275">
        <f t="shared" si="48"/>
        <v>744</v>
      </c>
      <c r="T275">
        <f t="shared" si="49"/>
        <v>24.8</v>
      </c>
      <c r="U275">
        <f t="shared" si="50"/>
        <v>25</v>
      </c>
      <c r="V275" s="18">
        <f t="shared" si="41"/>
        <v>0.14879999999999999</v>
      </c>
      <c r="W275">
        <v>20.4714022</v>
      </c>
      <c r="X275">
        <v>-99.213046700000007</v>
      </c>
      <c r="Y275">
        <v>477781.25504866871</v>
      </c>
      <c r="Z275">
        <v>2263662.5109606469</v>
      </c>
      <c r="AA275" s="15" t="s">
        <v>5660</v>
      </c>
    </row>
    <row r="276" spans="1:27" x14ac:dyDescent="0.3">
      <c r="A276" t="s">
        <v>5196</v>
      </c>
      <c r="B276" t="s">
        <v>4263</v>
      </c>
      <c r="C276" t="s">
        <v>4264</v>
      </c>
      <c r="D276" t="s">
        <v>203</v>
      </c>
      <c r="E276" t="s">
        <v>203</v>
      </c>
      <c r="F276">
        <v>15</v>
      </c>
      <c r="G276">
        <f t="shared" si="42"/>
        <v>90</v>
      </c>
      <c r="H276">
        <v>19</v>
      </c>
      <c r="I276">
        <f t="shared" si="43"/>
        <v>95</v>
      </c>
      <c r="J276">
        <v>19</v>
      </c>
      <c r="K276">
        <f t="shared" si="44"/>
        <v>95</v>
      </c>
      <c r="L276">
        <v>25</v>
      </c>
      <c r="M276">
        <f t="shared" si="45"/>
        <v>175</v>
      </c>
      <c r="N276">
        <v>12</v>
      </c>
      <c r="O276">
        <f t="shared" si="46"/>
        <v>84</v>
      </c>
      <c r="P276">
        <v>17</v>
      </c>
      <c r="Q276">
        <f t="shared" si="47"/>
        <v>119</v>
      </c>
      <c r="R276">
        <v>107</v>
      </c>
      <c r="S276">
        <f t="shared" si="48"/>
        <v>658</v>
      </c>
      <c r="T276">
        <f t="shared" si="49"/>
        <v>21.933333333333334</v>
      </c>
      <c r="U276">
        <f t="shared" si="50"/>
        <v>22</v>
      </c>
      <c r="V276" s="18">
        <f t="shared" si="41"/>
        <v>0.13159999999999999</v>
      </c>
      <c r="W276">
        <v>20.477616999999999</v>
      </c>
      <c r="X276">
        <v>-99.210706200000004</v>
      </c>
      <c r="Y276">
        <v>478026.23250960454</v>
      </c>
      <c r="Z276">
        <v>2264349.9657670455</v>
      </c>
      <c r="AA276" s="15" t="s">
        <v>5660</v>
      </c>
    </row>
    <row r="277" spans="1:27" x14ac:dyDescent="0.3">
      <c r="A277" t="s">
        <v>5196</v>
      </c>
      <c r="B277" t="s">
        <v>4268</v>
      </c>
      <c r="C277" t="s">
        <v>981</v>
      </c>
      <c r="D277" t="s">
        <v>203</v>
      </c>
      <c r="E277" t="s">
        <v>203</v>
      </c>
      <c r="F277">
        <v>12</v>
      </c>
      <c r="G277">
        <f t="shared" si="42"/>
        <v>72</v>
      </c>
      <c r="H277">
        <v>22</v>
      </c>
      <c r="I277">
        <f t="shared" si="43"/>
        <v>110</v>
      </c>
      <c r="J277">
        <v>19</v>
      </c>
      <c r="K277">
        <f t="shared" si="44"/>
        <v>95</v>
      </c>
      <c r="L277">
        <v>19</v>
      </c>
      <c r="M277">
        <f t="shared" si="45"/>
        <v>133</v>
      </c>
      <c r="N277">
        <v>25</v>
      </c>
      <c r="O277">
        <f t="shared" si="46"/>
        <v>175</v>
      </c>
      <c r="P277">
        <v>16</v>
      </c>
      <c r="Q277">
        <f t="shared" si="47"/>
        <v>112</v>
      </c>
      <c r="R277">
        <v>113</v>
      </c>
      <c r="S277">
        <f t="shared" si="48"/>
        <v>697</v>
      </c>
      <c r="T277">
        <f t="shared" si="49"/>
        <v>23.233333333333334</v>
      </c>
      <c r="U277">
        <f t="shared" si="50"/>
        <v>24</v>
      </c>
      <c r="V277" s="18">
        <f t="shared" si="41"/>
        <v>0.1394</v>
      </c>
      <c r="W277">
        <v>20.478787700000002</v>
      </c>
      <c r="X277">
        <v>-99.211137600000001</v>
      </c>
      <c r="Y277">
        <v>477981.41027857841</v>
      </c>
      <c r="Z277">
        <v>2264479.5810993388</v>
      </c>
      <c r="AA277" s="15" t="s">
        <v>5660</v>
      </c>
    </row>
    <row r="278" spans="1:27" x14ac:dyDescent="0.3">
      <c r="A278" t="s">
        <v>5196</v>
      </c>
      <c r="B278" t="s">
        <v>4281</v>
      </c>
      <c r="C278" t="s">
        <v>984</v>
      </c>
      <c r="D278" t="s">
        <v>203</v>
      </c>
      <c r="E278" t="s">
        <v>203</v>
      </c>
      <c r="F278">
        <v>32</v>
      </c>
      <c r="G278">
        <f t="shared" si="42"/>
        <v>192</v>
      </c>
      <c r="H278">
        <v>38</v>
      </c>
      <c r="I278">
        <f t="shared" si="43"/>
        <v>190</v>
      </c>
      <c r="J278">
        <v>39</v>
      </c>
      <c r="K278">
        <f t="shared" si="44"/>
        <v>195</v>
      </c>
      <c r="L278">
        <v>30</v>
      </c>
      <c r="M278">
        <f t="shared" si="45"/>
        <v>210</v>
      </c>
      <c r="N278">
        <v>36</v>
      </c>
      <c r="O278">
        <f t="shared" si="46"/>
        <v>252</v>
      </c>
      <c r="P278">
        <v>30</v>
      </c>
      <c r="Q278">
        <f t="shared" si="47"/>
        <v>210</v>
      </c>
      <c r="R278">
        <v>205</v>
      </c>
      <c r="S278">
        <f t="shared" si="48"/>
        <v>1249</v>
      </c>
      <c r="T278">
        <f t="shared" si="49"/>
        <v>41.633333333333333</v>
      </c>
      <c r="U278">
        <f t="shared" si="50"/>
        <v>42</v>
      </c>
      <c r="V278" s="18">
        <f t="shared" si="41"/>
        <v>0.24979999999999999</v>
      </c>
      <c r="W278">
        <v>20.483141199999999</v>
      </c>
      <c r="X278">
        <v>-99.217117400000006</v>
      </c>
      <c r="Y278">
        <v>477358.44042592123</v>
      </c>
      <c r="Z278">
        <v>2264962.1838284987</v>
      </c>
      <c r="AA278" s="15" t="s">
        <v>5660</v>
      </c>
    </row>
    <row r="279" spans="1:27" hidden="1" x14ac:dyDescent="0.3">
      <c r="A279" t="s">
        <v>5196</v>
      </c>
      <c r="B279" t="s">
        <v>4284</v>
      </c>
      <c r="C279" t="s">
        <v>983</v>
      </c>
      <c r="D279" t="s">
        <v>5165</v>
      </c>
      <c r="E279" t="s">
        <v>5165</v>
      </c>
      <c r="F279">
        <v>26</v>
      </c>
      <c r="G279">
        <f t="shared" si="42"/>
        <v>156</v>
      </c>
      <c r="H279">
        <v>20</v>
      </c>
      <c r="I279">
        <f t="shared" si="43"/>
        <v>100</v>
      </c>
      <c r="J279">
        <v>17</v>
      </c>
      <c r="K279">
        <f t="shared" si="44"/>
        <v>85</v>
      </c>
      <c r="L279">
        <v>22</v>
      </c>
      <c r="M279">
        <f t="shared" si="45"/>
        <v>154</v>
      </c>
      <c r="N279">
        <v>14</v>
      </c>
      <c r="O279">
        <f t="shared" si="46"/>
        <v>98</v>
      </c>
      <c r="P279">
        <v>12</v>
      </c>
      <c r="Q279">
        <f t="shared" si="47"/>
        <v>84</v>
      </c>
      <c r="R279">
        <v>111</v>
      </c>
      <c r="S279">
        <f t="shared" si="48"/>
        <v>677</v>
      </c>
      <c r="T279">
        <f t="shared" si="49"/>
        <v>22.566666666666666</v>
      </c>
      <c r="U279">
        <f t="shared" si="50"/>
        <v>23</v>
      </c>
      <c r="V279" s="18">
        <f t="shared" si="41"/>
        <v>0.13539999999999999</v>
      </c>
      <c r="W279">
        <v>20.735629100000001</v>
      </c>
      <c r="X279">
        <v>-99.381426000000005</v>
      </c>
      <c r="Y279">
        <v>460289.24557570764</v>
      </c>
      <c r="Z279">
        <v>2292936.2284671613</v>
      </c>
      <c r="AA279" s="15" t="s">
        <v>5656</v>
      </c>
    </row>
    <row r="280" spans="1:27" x14ac:dyDescent="0.3">
      <c r="A280" t="s">
        <v>5196</v>
      </c>
      <c r="B280" t="s">
        <v>4306</v>
      </c>
      <c r="C280" t="s">
        <v>4307</v>
      </c>
      <c r="D280" t="s">
        <v>203</v>
      </c>
      <c r="E280" t="s">
        <v>203</v>
      </c>
      <c r="F280">
        <v>2</v>
      </c>
      <c r="G280">
        <f t="shared" si="42"/>
        <v>12</v>
      </c>
      <c r="H280">
        <v>5</v>
      </c>
      <c r="I280">
        <f t="shared" si="43"/>
        <v>25</v>
      </c>
      <c r="J280">
        <v>5</v>
      </c>
      <c r="K280">
        <f t="shared" si="44"/>
        <v>25</v>
      </c>
      <c r="L280">
        <v>5</v>
      </c>
      <c r="M280">
        <f t="shared" si="45"/>
        <v>35</v>
      </c>
      <c r="N280">
        <v>6</v>
      </c>
      <c r="O280">
        <f t="shared" si="46"/>
        <v>42</v>
      </c>
      <c r="P280">
        <v>12</v>
      </c>
      <c r="Q280">
        <f t="shared" si="47"/>
        <v>84</v>
      </c>
      <c r="R280">
        <v>35</v>
      </c>
      <c r="S280">
        <f t="shared" si="48"/>
        <v>223</v>
      </c>
      <c r="T280">
        <f t="shared" si="49"/>
        <v>7.4333333333333336</v>
      </c>
      <c r="U280">
        <f t="shared" si="50"/>
        <v>8</v>
      </c>
      <c r="V280" s="18">
        <f t="shared" si="41"/>
        <v>4.4600000000000001E-2</v>
      </c>
      <c r="W280">
        <v>20.470752000000001</v>
      </c>
      <c r="X280">
        <v>-99.210999900000004</v>
      </c>
      <c r="Y280">
        <v>477994.62488800811</v>
      </c>
      <c r="Z280">
        <v>2263590.2793274126</v>
      </c>
      <c r="AA280" s="15" t="s">
        <v>5660</v>
      </c>
    </row>
    <row r="281" spans="1:27" hidden="1" x14ac:dyDescent="0.3">
      <c r="A281" t="s">
        <v>5196</v>
      </c>
      <c r="B281" t="s">
        <v>4392</v>
      </c>
      <c r="C281" t="s">
        <v>339</v>
      </c>
      <c r="D281" t="s">
        <v>5165</v>
      </c>
      <c r="E281" t="s">
        <v>4393</v>
      </c>
      <c r="F281">
        <v>1</v>
      </c>
      <c r="G281">
        <f t="shared" si="42"/>
        <v>6</v>
      </c>
      <c r="H281">
        <v>1</v>
      </c>
      <c r="I281">
        <f t="shared" si="43"/>
        <v>5</v>
      </c>
      <c r="J281">
        <v>3</v>
      </c>
      <c r="K281">
        <f t="shared" si="44"/>
        <v>15</v>
      </c>
      <c r="L281">
        <v>2</v>
      </c>
      <c r="M281">
        <f t="shared" si="45"/>
        <v>14</v>
      </c>
      <c r="N281">
        <v>0</v>
      </c>
      <c r="O281">
        <f t="shared" si="46"/>
        <v>0</v>
      </c>
      <c r="P281">
        <v>2</v>
      </c>
      <c r="Q281">
        <f t="shared" si="47"/>
        <v>14</v>
      </c>
      <c r="R281">
        <v>9</v>
      </c>
      <c r="S281">
        <f t="shared" si="48"/>
        <v>54</v>
      </c>
      <c r="T281">
        <f t="shared" si="49"/>
        <v>1.8</v>
      </c>
      <c r="U281">
        <f t="shared" si="50"/>
        <v>2</v>
      </c>
      <c r="V281" s="18">
        <f t="shared" si="41"/>
        <v>1.0800000000000001E-2</v>
      </c>
      <c r="W281">
        <v>20.739851900000001</v>
      </c>
      <c r="X281">
        <v>-99.385347600000003</v>
      </c>
      <c r="Y281">
        <v>459882.07108291035</v>
      </c>
      <c r="Z281">
        <v>2293404.5382729634</v>
      </c>
      <c r="AA281" s="15" t="s">
        <v>5661</v>
      </c>
    </row>
    <row r="282" spans="1:27" hidden="1" x14ac:dyDescent="0.3">
      <c r="A282" t="s">
        <v>5196</v>
      </c>
      <c r="B282" t="s">
        <v>4395</v>
      </c>
      <c r="C282" t="s">
        <v>4396</v>
      </c>
      <c r="D282" t="s">
        <v>203</v>
      </c>
      <c r="E282" t="s">
        <v>1169</v>
      </c>
      <c r="F282">
        <v>4</v>
      </c>
      <c r="G282">
        <f t="shared" si="42"/>
        <v>24</v>
      </c>
      <c r="H282">
        <v>7</v>
      </c>
      <c r="I282">
        <f t="shared" si="43"/>
        <v>35</v>
      </c>
      <c r="J282">
        <v>5</v>
      </c>
      <c r="K282">
        <f t="shared" si="44"/>
        <v>25</v>
      </c>
      <c r="L282">
        <v>9</v>
      </c>
      <c r="M282">
        <f t="shared" si="45"/>
        <v>63</v>
      </c>
      <c r="N282">
        <v>8</v>
      </c>
      <c r="O282">
        <f t="shared" si="46"/>
        <v>56</v>
      </c>
      <c r="P282">
        <v>7</v>
      </c>
      <c r="Q282">
        <f t="shared" si="47"/>
        <v>49</v>
      </c>
      <c r="R282">
        <v>40</v>
      </c>
      <c r="S282">
        <f t="shared" si="48"/>
        <v>252</v>
      </c>
      <c r="T282">
        <f t="shared" si="49"/>
        <v>8.4</v>
      </c>
      <c r="U282">
        <f t="shared" si="50"/>
        <v>9</v>
      </c>
      <c r="V282" s="18">
        <f t="shared" si="41"/>
        <v>5.04E-2</v>
      </c>
      <c r="W282">
        <v>20.535522700000001</v>
      </c>
      <c r="X282">
        <v>-99.193366400000002</v>
      </c>
      <c r="Y282">
        <v>479842.11764869798</v>
      </c>
      <c r="Z282">
        <v>2270755.9776707906</v>
      </c>
      <c r="AA282" s="15" t="s">
        <v>5599</v>
      </c>
    </row>
    <row r="283" spans="1:27" hidden="1" x14ac:dyDescent="0.3">
      <c r="A283" t="s">
        <v>5196</v>
      </c>
      <c r="B283" t="s">
        <v>4413</v>
      </c>
      <c r="C283" t="s">
        <v>266</v>
      </c>
      <c r="D283" t="s">
        <v>314</v>
      </c>
      <c r="E283" t="s">
        <v>1217</v>
      </c>
      <c r="F283">
        <v>6</v>
      </c>
      <c r="G283">
        <f t="shared" si="42"/>
        <v>36</v>
      </c>
      <c r="H283">
        <v>13</v>
      </c>
      <c r="I283">
        <f t="shared" si="43"/>
        <v>65</v>
      </c>
      <c r="J283">
        <v>8</v>
      </c>
      <c r="K283">
        <f t="shared" si="44"/>
        <v>40</v>
      </c>
      <c r="L283">
        <v>8</v>
      </c>
      <c r="M283">
        <f t="shared" si="45"/>
        <v>56</v>
      </c>
      <c r="N283">
        <v>7</v>
      </c>
      <c r="O283">
        <f t="shared" si="46"/>
        <v>49</v>
      </c>
      <c r="P283">
        <v>8</v>
      </c>
      <c r="Q283">
        <f t="shared" si="47"/>
        <v>56</v>
      </c>
      <c r="R283">
        <v>50</v>
      </c>
      <c r="S283">
        <f t="shared" si="48"/>
        <v>302</v>
      </c>
      <c r="T283">
        <f t="shared" si="49"/>
        <v>10.066666666666666</v>
      </c>
      <c r="U283">
        <f t="shared" si="50"/>
        <v>11</v>
      </c>
      <c r="V283" s="18">
        <f t="shared" si="41"/>
        <v>6.0400000000000002E-2</v>
      </c>
      <c r="W283">
        <v>20.541323299999998</v>
      </c>
      <c r="X283">
        <v>-99.069549199999997</v>
      </c>
      <c r="Y283">
        <v>492749.98153630341</v>
      </c>
      <c r="Z283">
        <v>2271387.523316314</v>
      </c>
      <c r="AA283" s="15" t="s">
        <v>5662</v>
      </c>
    </row>
    <row r="284" spans="1:27" hidden="1" x14ac:dyDescent="0.3">
      <c r="A284" t="s">
        <v>5196</v>
      </c>
      <c r="B284" t="s">
        <v>4417</v>
      </c>
      <c r="C284" t="s">
        <v>243</v>
      </c>
      <c r="D284" t="s">
        <v>314</v>
      </c>
      <c r="E284" t="s">
        <v>1066</v>
      </c>
      <c r="F284">
        <v>9</v>
      </c>
      <c r="G284">
        <f t="shared" si="42"/>
        <v>54</v>
      </c>
      <c r="H284">
        <v>9</v>
      </c>
      <c r="I284">
        <f t="shared" si="43"/>
        <v>45</v>
      </c>
      <c r="J284">
        <v>14</v>
      </c>
      <c r="K284">
        <f t="shared" si="44"/>
        <v>70</v>
      </c>
      <c r="L284">
        <v>11</v>
      </c>
      <c r="M284">
        <f t="shared" si="45"/>
        <v>77</v>
      </c>
      <c r="N284">
        <v>8</v>
      </c>
      <c r="O284">
        <f t="shared" si="46"/>
        <v>56</v>
      </c>
      <c r="P284">
        <v>10</v>
      </c>
      <c r="Q284">
        <f t="shared" si="47"/>
        <v>70</v>
      </c>
      <c r="R284">
        <v>61</v>
      </c>
      <c r="S284">
        <f t="shared" si="48"/>
        <v>372</v>
      </c>
      <c r="T284">
        <f t="shared" si="49"/>
        <v>12.4</v>
      </c>
      <c r="U284">
        <f t="shared" si="50"/>
        <v>13</v>
      </c>
      <c r="V284" s="18">
        <f t="shared" si="41"/>
        <v>7.4399999999999994E-2</v>
      </c>
      <c r="W284">
        <v>20.56</v>
      </c>
      <c r="X284">
        <v>-99.0680555</v>
      </c>
      <c r="Y284">
        <v>492906.55119475769</v>
      </c>
      <c r="Z284">
        <v>2273454.3523293906</v>
      </c>
      <c r="AA284" s="15" t="s">
        <v>5662</v>
      </c>
    </row>
    <row r="285" spans="1:27" hidden="1" x14ac:dyDescent="0.3">
      <c r="A285" t="s">
        <v>5196</v>
      </c>
      <c r="B285" t="s">
        <v>4420</v>
      </c>
      <c r="C285" t="s">
        <v>4421</v>
      </c>
      <c r="D285" t="s">
        <v>314</v>
      </c>
      <c r="E285" t="s">
        <v>391</v>
      </c>
      <c r="F285">
        <v>2</v>
      </c>
      <c r="G285">
        <f t="shared" si="42"/>
        <v>12</v>
      </c>
      <c r="H285">
        <v>6</v>
      </c>
      <c r="I285">
        <f t="shared" si="43"/>
        <v>30</v>
      </c>
      <c r="J285">
        <v>4</v>
      </c>
      <c r="K285">
        <f t="shared" si="44"/>
        <v>20</v>
      </c>
      <c r="L285">
        <v>4</v>
      </c>
      <c r="M285">
        <f t="shared" si="45"/>
        <v>28</v>
      </c>
      <c r="N285">
        <v>0</v>
      </c>
      <c r="O285">
        <f t="shared" si="46"/>
        <v>0</v>
      </c>
      <c r="P285">
        <v>3</v>
      </c>
      <c r="Q285">
        <f t="shared" si="47"/>
        <v>21</v>
      </c>
      <c r="R285">
        <v>19</v>
      </c>
      <c r="S285">
        <f t="shared" si="48"/>
        <v>111</v>
      </c>
      <c r="T285">
        <f t="shared" si="49"/>
        <v>3.7</v>
      </c>
      <c r="U285">
        <f t="shared" si="50"/>
        <v>4</v>
      </c>
      <c r="V285" s="18">
        <f t="shared" si="41"/>
        <v>2.2200000000000001E-2</v>
      </c>
      <c r="W285">
        <v>20.625479800000001</v>
      </c>
      <c r="X285">
        <v>-99.097201200000001</v>
      </c>
      <c r="Y285">
        <v>489873.00663344702</v>
      </c>
      <c r="Z285">
        <v>2280702.3840554361</v>
      </c>
      <c r="AA285" s="15" t="s">
        <v>5663</v>
      </c>
    </row>
    <row r="286" spans="1:27" hidden="1" x14ac:dyDescent="0.3">
      <c r="A286" t="s">
        <v>5196</v>
      </c>
      <c r="B286" t="s">
        <v>4427</v>
      </c>
      <c r="C286" t="s">
        <v>557</v>
      </c>
      <c r="D286" t="s">
        <v>203</v>
      </c>
      <c r="E286" t="s">
        <v>4428</v>
      </c>
      <c r="F286">
        <v>4</v>
      </c>
      <c r="G286">
        <f t="shared" si="42"/>
        <v>24</v>
      </c>
      <c r="H286">
        <v>1</v>
      </c>
      <c r="I286">
        <f t="shared" si="43"/>
        <v>5</v>
      </c>
      <c r="J286">
        <v>0</v>
      </c>
      <c r="K286">
        <f t="shared" si="44"/>
        <v>0</v>
      </c>
      <c r="L286">
        <v>2</v>
      </c>
      <c r="M286">
        <f t="shared" si="45"/>
        <v>14</v>
      </c>
      <c r="N286">
        <v>5</v>
      </c>
      <c r="O286">
        <f t="shared" si="46"/>
        <v>35</v>
      </c>
      <c r="P286">
        <v>4</v>
      </c>
      <c r="Q286">
        <f t="shared" si="47"/>
        <v>28</v>
      </c>
      <c r="R286">
        <v>16</v>
      </c>
      <c r="S286">
        <f t="shared" si="48"/>
        <v>106</v>
      </c>
      <c r="T286">
        <f t="shared" si="49"/>
        <v>3.5333333333333332</v>
      </c>
      <c r="U286">
        <f t="shared" si="50"/>
        <v>4</v>
      </c>
      <c r="V286" s="18">
        <f t="shared" si="41"/>
        <v>2.12E-2</v>
      </c>
      <c r="W286">
        <v>20.594028300000002</v>
      </c>
      <c r="X286">
        <v>-99.2619124</v>
      </c>
      <c r="Y286">
        <v>472706.76116558991</v>
      </c>
      <c r="Z286">
        <v>2277240.6352061094</v>
      </c>
      <c r="AA286" s="15" t="s">
        <v>5617</v>
      </c>
    </row>
    <row r="287" spans="1:27" hidden="1" x14ac:dyDescent="0.3">
      <c r="A287" t="s">
        <v>5196</v>
      </c>
      <c r="B287" t="s">
        <v>4440</v>
      </c>
      <c r="C287" t="s">
        <v>280</v>
      </c>
      <c r="D287" t="s">
        <v>777</v>
      </c>
      <c r="E287" t="s">
        <v>4441</v>
      </c>
      <c r="F287">
        <v>0</v>
      </c>
      <c r="G287">
        <f t="shared" si="42"/>
        <v>0</v>
      </c>
      <c r="H287">
        <v>0</v>
      </c>
      <c r="I287">
        <f t="shared" si="43"/>
        <v>0</v>
      </c>
      <c r="J287">
        <v>2</v>
      </c>
      <c r="K287">
        <f t="shared" si="44"/>
        <v>10</v>
      </c>
      <c r="L287">
        <v>1</v>
      </c>
      <c r="M287">
        <f t="shared" si="45"/>
        <v>7</v>
      </c>
      <c r="N287">
        <v>1</v>
      </c>
      <c r="O287">
        <f t="shared" si="46"/>
        <v>7</v>
      </c>
      <c r="P287">
        <v>4</v>
      </c>
      <c r="Q287">
        <f t="shared" si="47"/>
        <v>28</v>
      </c>
      <c r="R287">
        <v>8</v>
      </c>
      <c r="S287">
        <f t="shared" si="48"/>
        <v>52</v>
      </c>
      <c r="T287">
        <f t="shared" si="49"/>
        <v>1.7333333333333334</v>
      </c>
      <c r="U287">
        <f t="shared" si="50"/>
        <v>2</v>
      </c>
      <c r="V287" s="18">
        <f t="shared" si="41"/>
        <v>1.04E-2</v>
      </c>
      <c r="W287">
        <v>20.775349599999998</v>
      </c>
      <c r="X287">
        <v>-99.179522599999999</v>
      </c>
      <c r="Y287">
        <v>481314.63193364505</v>
      </c>
      <c r="Z287">
        <v>2297295.663140493</v>
      </c>
      <c r="AA287" s="15" t="s">
        <v>5664</v>
      </c>
    </row>
    <row r="288" spans="1:27" hidden="1" x14ac:dyDescent="0.3">
      <c r="A288" t="s">
        <v>5196</v>
      </c>
      <c r="B288" t="s">
        <v>4444</v>
      </c>
      <c r="C288" t="s">
        <v>339</v>
      </c>
      <c r="D288" t="s">
        <v>427</v>
      </c>
      <c r="E288" t="s">
        <v>533</v>
      </c>
      <c r="F288">
        <v>3</v>
      </c>
      <c r="G288">
        <f t="shared" si="42"/>
        <v>18</v>
      </c>
      <c r="H288">
        <v>5</v>
      </c>
      <c r="I288">
        <f t="shared" si="43"/>
        <v>25</v>
      </c>
      <c r="J288">
        <v>5</v>
      </c>
      <c r="K288">
        <f t="shared" si="44"/>
        <v>25</v>
      </c>
      <c r="L288">
        <v>5</v>
      </c>
      <c r="M288">
        <f t="shared" si="45"/>
        <v>35</v>
      </c>
      <c r="N288">
        <v>5</v>
      </c>
      <c r="O288">
        <f t="shared" si="46"/>
        <v>35</v>
      </c>
      <c r="P288">
        <v>6</v>
      </c>
      <c r="Q288">
        <f t="shared" si="47"/>
        <v>42</v>
      </c>
      <c r="R288">
        <v>29</v>
      </c>
      <c r="S288">
        <f t="shared" si="48"/>
        <v>180</v>
      </c>
      <c r="T288">
        <f t="shared" si="49"/>
        <v>6</v>
      </c>
      <c r="U288">
        <f t="shared" si="50"/>
        <v>6</v>
      </c>
      <c r="V288" s="18">
        <f t="shared" si="41"/>
        <v>3.5999999999999997E-2</v>
      </c>
      <c r="W288">
        <v>20.9785118</v>
      </c>
      <c r="X288">
        <v>-99.358637200000004</v>
      </c>
      <c r="Y288">
        <v>462721.74721865763</v>
      </c>
      <c r="Z288">
        <v>2319811.243613583</v>
      </c>
      <c r="AA288" s="15" t="s">
        <v>5651</v>
      </c>
    </row>
    <row r="289" spans="1:27" hidden="1" x14ac:dyDescent="0.3">
      <c r="A289" t="s">
        <v>5196</v>
      </c>
      <c r="B289" t="s">
        <v>4477</v>
      </c>
      <c r="C289" t="s">
        <v>539</v>
      </c>
      <c r="D289" t="s">
        <v>369</v>
      </c>
      <c r="E289" t="s">
        <v>1330</v>
      </c>
      <c r="F289">
        <v>1</v>
      </c>
      <c r="G289">
        <f t="shared" si="42"/>
        <v>6</v>
      </c>
      <c r="H289">
        <v>2</v>
      </c>
      <c r="I289">
        <f t="shared" si="43"/>
        <v>10</v>
      </c>
      <c r="J289">
        <v>3</v>
      </c>
      <c r="K289">
        <f t="shared" si="44"/>
        <v>15</v>
      </c>
      <c r="L289">
        <v>3</v>
      </c>
      <c r="M289">
        <f t="shared" si="45"/>
        <v>21</v>
      </c>
      <c r="N289">
        <v>2</v>
      </c>
      <c r="O289">
        <f t="shared" si="46"/>
        <v>14</v>
      </c>
      <c r="P289">
        <v>3</v>
      </c>
      <c r="Q289">
        <f t="shared" si="47"/>
        <v>21</v>
      </c>
      <c r="R289">
        <v>14</v>
      </c>
      <c r="S289">
        <f t="shared" si="48"/>
        <v>87</v>
      </c>
      <c r="T289">
        <f t="shared" si="49"/>
        <v>2.9</v>
      </c>
      <c r="U289">
        <f t="shared" si="50"/>
        <v>3</v>
      </c>
      <c r="V289" s="18">
        <f t="shared" si="41"/>
        <v>1.7399999999999999E-2</v>
      </c>
      <c r="W289">
        <v>20.5825733</v>
      </c>
      <c r="X289">
        <v>-99.431067100000007</v>
      </c>
      <c r="Y289">
        <v>455076.01461805636</v>
      </c>
      <c r="Z289">
        <v>2276010.4088520748</v>
      </c>
      <c r="AA289" s="15" t="s">
        <v>5637</v>
      </c>
    </row>
    <row r="290" spans="1:27" hidden="1" x14ac:dyDescent="0.3">
      <c r="A290" t="s">
        <v>5196</v>
      </c>
      <c r="B290" t="s">
        <v>4478</v>
      </c>
      <c r="C290" t="s">
        <v>257</v>
      </c>
      <c r="D290" t="s">
        <v>369</v>
      </c>
      <c r="E290" t="s">
        <v>1249</v>
      </c>
      <c r="F290">
        <v>3</v>
      </c>
      <c r="G290">
        <f t="shared" si="42"/>
        <v>18</v>
      </c>
      <c r="H290">
        <v>4</v>
      </c>
      <c r="I290">
        <f t="shared" si="43"/>
        <v>20</v>
      </c>
      <c r="J290">
        <v>2</v>
      </c>
      <c r="K290">
        <f t="shared" si="44"/>
        <v>10</v>
      </c>
      <c r="L290">
        <v>0</v>
      </c>
      <c r="M290">
        <f t="shared" si="45"/>
        <v>0</v>
      </c>
      <c r="N290">
        <v>1</v>
      </c>
      <c r="O290">
        <f t="shared" si="46"/>
        <v>7</v>
      </c>
      <c r="P290">
        <v>3</v>
      </c>
      <c r="Q290">
        <f t="shared" si="47"/>
        <v>21</v>
      </c>
      <c r="R290">
        <v>13</v>
      </c>
      <c r="S290">
        <f t="shared" si="48"/>
        <v>76</v>
      </c>
      <c r="T290">
        <f t="shared" si="49"/>
        <v>2.5333333333333332</v>
      </c>
      <c r="U290">
        <f t="shared" si="50"/>
        <v>3</v>
      </c>
      <c r="V290" s="18">
        <f t="shared" si="41"/>
        <v>1.52E-2</v>
      </c>
      <c r="W290">
        <v>20.5548401</v>
      </c>
      <c r="X290">
        <v>-99.450599299999993</v>
      </c>
      <c r="Y290">
        <v>453031.93992820469</v>
      </c>
      <c r="Z290">
        <v>2272946.6878375709</v>
      </c>
      <c r="AA290" s="15" t="s">
        <v>5637</v>
      </c>
    </row>
    <row r="291" spans="1:27" hidden="1" x14ac:dyDescent="0.3">
      <c r="A291" t="s">
        <v>5196</v>
      </c>
      <c r="B291" t="s">
        <v>4480</v>
      </c>
      <c r="C291" t="s">
        <v>1589</v>
      </c>
      <c r="D291" t="s">
        <v>369</v>
      </c>
      <c r="E291" t="s">
        <v>1226</v>
      </c>
      <c r="F291">
        <v>14</v>
      </c>
      <c r="G291">
        <f t="shared" si="42"/>
        <v>84</v>
      </c>
      <c r="H291">
        <v>19</v>
      </c>
      <c r="I291">
        <f t="shared" si="43"/>
        <v>95</v>
      </c>
      <c r="J291">
        <v>25</v>
      </c>
      <c r="K291">
        <f t="shared" si="44"/>
        <v>125</v>
      </c>
      <c r="L291">
        <v>14</v>
      </c>
      <c r="M291">
        <f t="shared" si="45"/>
        <v>98</v>
      </c>
      <c r="N291">
        <v>20</v>
      </c>
      <c r="O291">
        <f t="shared" si="46"/>
        <v>140</v>
      </c>
      <c r="P291">
        <v>29</v>
      </c>
      <c r="Q291">
        <f t="shared" si="47"/>
        <v>203</v>
      </c>
      <c r="R291">
        <v>121</v>
      </c>
      <c r="S291">
        <f t="shared" si="48"/>
        <v>745</v>
      </c>
      <c r="T291">
        <f t="shared" si="49"/>
        <v>24.833333333333332</v>
      </c>
      <c r="U291">
        <f t="shared" si="50"/>
        <v>25</v>
      </c>
      <c r="V291" s="18">
        <f t="shared" si="41"/>
        <v>0.14899999999999999</v>
      </c>
      <c r="W291">
        <v>20.505570899999999</v>
      </c>
      <c r="X291">
        <v>-99.3256947</v>
      </c>
      <c r="Y291">
        <v>466040.58395132003</v>
      </c>
      <c r="Z291">
        <v>2267463.1936480138</v>
      </c>
      <c r="AA291" s="15" t="s">
        <v>5637</v>
      </c>
    </row>
    <row r="292" spans="1:27" hidden="1" x14ac:dyDescent="0.3">
      <c r="A292" t="s">
        <v>5196</v>
      </c>
      <c r="B292" t="s">
        <v>4500</v>
      </c>
      <c r="C292" t="s">
        <v>275</v>
      </c>
      <c r="D292" t="s">
        <v>402</v>
      </c>
      <c r="E292" t="s">
        <v>425</v>
      </c>
      <c r="F292">
        <v>4</v>
      </c>
      <c r="G292">
        <f t="shared" si="42"/>
        <v>24</v>
      </c>
      <c r="H292">
        <v>1</v>
      </c>
      <c r="I292">
        <f t="shared" si="43"/>
        <v>5</v>
      </c>
      <c r="J292">
        <v>4</v>
      </c>
      <c r="K292">
        <f t="shared" si="44"/>
        <v>20</v>
      </c>
      <c r="L292">
        <v>1</v>
      </c>
      <c r="M292">
        <f t="shared" si="45"/>
        <v>7</v>
      </c>
      <c r="N292">
        <v>4</v>
      </c>
      <c r="O292">
        <f t="shared" si="46"/>
        <v>28</v>
      </c>
      <c r="P292">
        <v>1</v>
      </c>
      <c r="Q292">
        <f t="shared" si="47"/>
        <v>7</v>
      </c>
      <c r="R292">
        <v>15</v>
      </c>
      <c r="S292">
        <f t="shared" si="48"/>
        <v>91</v>
      </c>
      <c r="T292">
        <f t="shared" si="49"/>
        <v>3.0333333333333332</v>
      </c>
      <c r="U292">
        <f t="shared" si="50"/>
        <v>4</v>
      </c>
      <c r="V292" s="18">
        <f t="shared" si="41"/>
        <v>1.8200000000000001E-2</v>
      </c>
      <c r="W292">
        <v>20.327680699999998</v>
      </c>
      <c r="X292">
        <v>-99.2314492</v>
      </c>
      <c r="Y292">
        <v>475839.646542945</v>
      </c>
      <c r="Z292">
        <v>2247760.0712279701</v>
      </c>
      <c r="AA292" s="15" t="s">
        <v>5665</v>
      </c>
    </row>
    <row r="293" spans="1:27" hidden="1" x14ac:dyDescent="0.3">
      <c r="A293" t="s">
        <v>5196</v>
      </c>
      <c r="B293" t="s">
        <v>4501</v>
      </c>
      <c r="C293" t="s">
        <v>277</v>
      </c>
      <c r="D293" t="s">
        <v>5165</v>
      </c>
      <c r="E293" t="s">
        <v>4502</v>
      </c>
      <c r="F293">
        <v>1</v>
      </c>
      <c r="G293">
        <f t="shared" si="42"/>
        <v>6</v>
      </c>
      <c r="H293">
        <v>4</v>
      </c>
      <c r="I293">
        <f t="shared" si="43"/>
        <v>20</v>
      </c>
      <c r="J293">
        <v>0</v>
      </c>
      <c r="K293">
        <f t="shared" si="44"/>
        <v>0</v>
      </c>
      <c r="L293">
        <v>2</v>
      </c>
      <c r="M293">
        <f t="shared" si="45"/>
        <v>14</v>
      </c>
      <c r="N293">
        <v>2</v>
      </c>
      <c r="O293">
        <f t="shared" si="46"/>
        <v>14</v>
      </c>
      <c r="P293">
        <v>1</v>
      </c>
      <c r="Q293">
        <f t="shared" si="47"/>
        <v>7</v>
      </c>
      <c r="R293">
        <v>10</v>
      </c>
      <c r="S293">
        <f t="shared" si="48"/>
        <v>61</v>
      </c>
      <c r="T293">
        <f t="shared" si="49"/>
        <v>2.0333333333333332</v>
      </c>
      <c r="U293">
        <f t="shared" si="50"/>
        <v>3</v>
      </c>
      <c r="V293" s="18">
        <f t="shared" si="41"/>
        <v>1.2200000000000001E-2</v>
      </c>
      <c r="W293">
        <v>20.663878400000002</v>
      </c>
      <c r="X293">
        <v>-99.337829900000003</v>
      </c>
      <c r="Y293">
        <v>464811.58445476997</v>
      </c>
      <c r="Z293">
        <v>2284985.4688966135</v>
      </c>
      <c r="AA293" s="15" t="s">
        <v>5661</v>
      </c>
    </row>
    <row r="294" spans="1:27" hidden="1" x14ac:dyDescent="0.3">
      <c r="A294" t="s">
        <v>5196</v>
      </c>
      <c r="B294" t="s">
        <v>4506</v>
      </c>
      <c r="C294" t="s">
        <v>275</v>
      </c>
      <c r="D294" t="s">
        <v>5165</v>
      </c>
      <c r="E294" t="s">
        <v>4507</v>
      </c>
      <c r="F294">
        <v>0</v>
      </c>
      <c r="G294">
        <f t="shared" si="42"/>
        <v>0</v>
      </c>
      <c r="H294">
        <v>4</v>
      </c>
      <c r="I294">
        <f t="shared" si="43"/>
        <v>20</v>
      </c>
      <c r="J294">
        <v>3</v>
      </c>
      <c r="K294">
        <f t="shared" si="44"/>
        <v>15</v>
      </c>
      <c r="L294">
        <v>0</v>
      </c>
      <c r="M294">
        <f t="shared" si="45"/>
        <v>0</v>
      </c>
      <c r="N294">
        <v>3</v>
      </c>
      <c r="O294">
        <f t="shared" si="46"/>
        <v>21</v>
      </c>
      <c r="P294">
        <v>1</v>
      </c>
      <c r="Q294">
        <f t="shared" si="47"/>
        <v>7</v>
      </c>
      <c r="R294">
        <v>11</v>
      </c>
      <c r="S294">
        <f t="shared" si="48"/>
        <v>63</v>
      </c>
      <c r="T294">
        <f t="shared" si="49"/>
        <v>2.1</v>
      </c>
      <c r="U294">
        <f t="shared" si="50"/>
        <v>3</v>
      </c>
      <c r="V294" s="18">
        <f t="shared" si="41"/>
        <v>1.26E-2</v>
      </c>
      <c r="W294">
        <v>20.589164700000001</v>
      </c>
      <c r="X294">
        <v>-99.353875500000001</v>
      </c>
      <c r="Y294">
        <v>463122.26602153381</v>
      </c>
      <c r="Z294">
        <v>2276720.4995664759</v>
      </c>
      <c r="AA294" s="15" t="s">
        <v>5647</v>
      </c>
    </row>
    <row r="295" spans="1:27" hidden="1" x14ac:dyDescent="0.3">
      <c r="A295" t="s">
        <v>5196</v>
      </c>
      <c r="B295" t="s">
        <v>4530</v>
      </c>
      <c r="C295" t="s">
        <v>308</v>
      </c>
      <c r="D295" t="s">
        <v>314</v>
      </c>
      <c r="E295" t="s">
        <v>4531</v>
      </c>
      <c r="F295">
        <v>2</v>
      </c>
      <c r="G295">
        <f t="shared" si="42"/>
        <v>12</v>
      </c>
      <c r="H295">
        <v>1</v>
      </c>
      <c r="I295">
        <f t="shared" si="43"/>
        <v>5</v>
      </c>
      <c r="J295">
        <v>7</v>
      </c>
      <c r="K295">
        <f t="shared" si="44"/>
        <v>35</v>
      </c>
      <c r="L295">
        <v>5</v>
      </c>
      <c r="M295">
        <f t="shared" si="45"/>
        <v>35</v>
      </c>
      <c r="N295">
        <v>2</v>
      </c>
      <c r="O295">
        <f t="shared" si="46"/>
        <v>14</v>
      </c>
      <c r="P295">
        <v>6</v>
      </c>
      <c r="Q295">
        <f t="shared" si="47"/>
        <v>42</v>
      </c>
      <c r="R295">
        <v>23</v>
      </c>
      <c r="S295">
        <f t="shared" si="48"/>
        <v>143</v>
      </c>
      <c r="T295">
        <f t="shared" si="49"/>
        <v>4.7666666666666666</v>
      </c>
      <c r="U295">
        <f t="shared" si="50"/>
        <v>5</v>
      </c>
      <c r="V295" s="18">
        <f t="shared" si="41"/>
        <v>2.86E-2</v>
      </c>
      <c r="W295">
        <v>20.700664700000001</v>
      </c>
      <c r="X295">
        <v>-99.123449699999995</v>
      </c>
      <c r="Y295">
        <v>487144.60664003994</v>
      </c>
      <c r="Z295">
        <v>2289024.8456216664</v>
      </c>
      <c r="AA295" s="15" t="s">
        <v>5663</v>
      </c>
    </row>
    <row r="296" spans="1:27" hidden="1" x14ac:dyDescent="0.3">
      <c r="A296" t="s">
        <v>5196</v>
      </c>
      <c r="B296" t="s">
        <v>4547</v>
      </c>
      <c r="C296" t="s">
        <v>277</v>
      </c>
      <c r="D296" t="s">
        <v>5165</v>
      </c>
      <c r="E296" t="s">
        <v>4548</v>
      </c>
      <c r="F296">
        <v>0</v>
      </c>
      <c r="G296">
        <f t="shared" si="42"/>
        <v>0</v>
      </c>
      <c r="H296">
        <v>3</v>
      </c>
      <c r="I296">
        <f t="shared" si="43"/>
        <v>15</v>
      </c>
      <c r="J296">
        <v>2</v>
      </c>
      <c r="K296">
        <f t="shared" si="44"/>
        <v>10</v>
      </c>
      <c r="L296">
        <v>2</v>
      </c>
      <c r="M296">
        <f t="shared" si="45"/>
        <v>14</v>
      </c>
      <c r="N296">
        <v>0</v>
      </c>
      <c r="O296">
        <f t="shared" si="46"/>
        <v>0</v>
      </c>
      <c r="P296">
        <v>3</v>
      </c>
      <c r="Q296">
        <f t="shared" si="47"/>
        <v>21</v>
      </c>
      <c r="R296">
        <v>10</v>
      </c>
      <c r="S296">
        <f t="shared" si="48"/>
        <v>60</v>
      </c>
      <c r="T296">
        <f t="shared" si="49"/>
        <v>2</v>
      </c>
      <c r="U296">
        <f t="shared" si="50"/>
        <v>2</v>
      </c>
      <c r="V296" s="18">
        <f t="shared" si="41"/>
        <v>1.2E-2</v>
      </c>
      <c r="W296">
        <v>20.657945900000001</v>
      </c>
      <c r="X296">
        <v>-99.286418900000001</v>
      </c>
      <c r="Y296">
        <v>470165.44102406799</v>
      </c>
      <c r="Z296">
        <v>2284318.6281642076</v>
      </c>
      <c r="AA296" s="15" t="s">
        <v>5647</v>
      </c>
    </row>
    <row r="297" spans="1:27" hidden="1" x14ac:dyDescent="0.3">
      <c r="A297" t="s">
        <v>5196</v>
      </c>
      <c r="B297" t="s">
        <v>4549</v>
      </c>
      <c r="C297" t="s">
        <v>335</v>
      </c>
      <c r="D297" t="s">
        <v>315</v>
      </c>
      <c r="E297" t="s">
        <v>3172</v>
      </c>
      <c r="F297">
        <v>3</v>
      </c>
      <c r="G297">
        <f t="shared" si="42"/>
        <v>18</v>
      </c>
      <c r="H297">
        <v>2</v>
      </c>
      <c r="I297">
        <f t="shared" si="43"/>
        <v>10</v>
      </c>
      <c r="J297">
        <v>6</v>
      </c>
      <c r="K297">
        <f t="shared" si="44"/>
        <v>30</v>
      </c>
      <c r="L297">
        <v>3</v>
      </c>
      <c r="M297">
        <f t="shared" si="45"/>
        <v>21</v>
      </c>
      <c r="N297">
        <v>5</v>
      </c>
      <c r="O297">
        <f t="shared" si="46"/>
        <v>35</v>
      </c>
      <c r="P297">
        <v>6</v>
      </c>
      <c r="Q297">
        <f t="shared" si="47"/>
        <v>42</v>
      </c>
      <c r="R297">
        <v>25</v>
      </c>
      <c r="S297">
        <f t="shared" si="48"/>
        <v>156</v>
      </c>
      <c r="T297">
        <f t="shared" si="49"/>
        <v>5.2</v>
      </c>
      <c r="U297">
        <f t="shared" si="50"/>
        <v>6</v>
      </c>
      <c r="V297" s="18">
        <f t="shared" si="41"/>
        <v>3.1199999999999999E-2</v>
      </c>
      <c r="W297">
        <v>20.5653924</v>
      </c>
      <c r="X297">
        <v>-99.676870699999995</v>
      </c>
      <c r="Y297">
        <v>429450.77206455416</v>
      </c>
      <c r="Z297">
        <v>2274196.0230444083</v>
      </c>
      <c r="AA297" s="15" t="s">
        <v>5666</v>
      </c>
    </row>
    <row r="298" spans="1:27" hidden="1" x14ac:dyDescent="0.3">
      <c r="A298" t="s">
        <v>5196</v>
      </c>
      <c r="B298" t="s">
        <v>4550</v>
      </c>
      <c r="C298" t="s">
        <v>289</v>
      </c>
      <c r="D298" t="s">
        <v>315</v>
      </c>
      <c r="E298" t="s">
        <v>630</v>
      </c>
      <c r="F298">
        <v>4</v>
      </c>
      <c r="G298">
        <f t="shared" si="42"/>
        <v>24</v>
      </c>
      <c r="H298">
        <v>6</v>
      </c>
      <c r="I298">
        <f t="shared" si="43"/>
        <v>30</v>
      </c>
      <c r="J298">
        <v>5</v>
      </c>
      <c r="K298">
        <f t="shared" si="44"/>
        <v>25</v>
      </c>
      <c r="L298">
        <v>6</v>
      </c>
      <c r="M298">
        <f t="shared" si="45"/>
        <v>42</v>
      </c>
      <c r="N298">
        <v>2</v>
      </c>
      <c r="O298">
        <f t="shared" si="46"/>
        <v>14</v>
      </c>
      <c r="P298">
        <v>4</v>
      </c>
      <c r="Q298">
        <f t="shared" si="47"/>
        <v>28</v>
      </c>
      <c r="R298">
        <v>27</v>
      </c>
      <c r="S298">
        <f t="shared" si="48"/>
        <v>163</v>
      </c>
      <c r="T298">
        <f t="shared" si="49"/>
        <v>5.4333333333333336</v>
      </c>
      <c r="U298">
        <f t="shared" si="50"/>
        <v>6</v>
      </c>
      <c r="V298" s="18">
        <f t="shared" si="41"/>
        <v>3.2599999999999997E-2</v>
      </c>
      <c r="W298">
        <v>20.560861200000002</v>
      </c>
      <c r="X298">
        <v>-99.694358600000001</v>
      </c>
      <c r="Y298">
        <v>427625.83267004951</v>
      </c>
      <c r="Z298">
        <v>2273702.2027306878</v>
      </c>
      <c r="AA298" s="15" t="s">
        <v>5666</v>
      </c>
    </row>
    <row r="299" spans="1:27" hidden="1" x14ac:dyDescent="0.3">
      <c r="A299" t="s">
        <v>5196</v>
      </c>
      <c r="B299" t="s">
        <v>4552</v>
      </c>
      <c r="C299" t="s">
        <v>266</v>
      </c>
      <c r="D299" t="s">
        <v>203</v>
      </c>
      <c r="E299" t="s">
        <v>1224</v>
      </c>
      <c r="F299">
        <v>11</v>
      </c>
      <c r="G299">
        <f t="shared" si="42"/>
        <v>66</v>
      </c>
      <c r="H299">
        <v>5</v>
      </c>
      <c r="I299">
        <f t="shared" si="43"/>
        <v>25</v>
      </c>
      <c r="J299">
        <v>11</v>
      </c>
      <c r="K299">
        <f t="shared" si="44"/>
        <v>55</v>
      </c>
      <c r="L299">
        <v>6</v>
      </c>
      <c r="M299">
        <f t="shared" si="45"/>
        <v>42</v>
      </c>
      <c r="N299">
        <v>11</v>
      </c>
      <c r="O299">
        <f t="shared" si="46"/>
        <v>77</v>
      </c>
      <c r="P299">
        <v>7</v>
      </c>
      <c r="Q299">
        <f t="shared" si="47"/>
        <v>49</v>
      </c>
      <c r="R299">
        <v>51</v>
      </c>
      <c r="S299">
        <f t="shared" si="48"/>
        <v>314</v>
      </c>
      <c r="T299">
        <f t="shared" si="49"/>
        <v>10.466666666666667</v>
      </c>
      <c r="U299">
        <f t="shared" si="50"/>
        <v>11</v>
      </c>
      <c r="V299" s="18">
        <f t="shared" si="41"/>
        <v>6.2799999999999995E-2</v>
      </c>
      <c r="W299">
        <v>20.505390800000001</v>
      </c>
      <c r="X299">
        <v>-99.178249399999999</v>
      </c>
      <c r="Y299">
        <v>481414.38819900382</v>
      </c>
      <c r="Z299">
        <v>2267419.578663026</v>
      </c>
      <c r="AA299" s="15" t="s">
        <v>5667</v>
      </c>
    </row>
    <row r="300" spans="1:27" hidden="1" x14ac:dyDescent="0.3">
      <c r="A300" t="s">
        <v>5196</v>
      </c>
      <c r="B300" t="s">
        <v>4553</v>
      </c>
      <c r="C300" t="s">
        <v>266</v>
      </c>
      <c r="D300" t="s">
        <v>203</v>
      </c>
      <c r="E300" t="s">
        <v>3121</v>
      </c>
      <c r="F300">
        <v>1</v>
      </c>
      <c r="G300">
        <f t="shared" si="42"/>
        <v>6</v>
      </c>
      <c r="H300">
        <v>1</v>
      </c>
      <c r="I300">
        <f t="shared" si="43"/>
        <v>5</v>
      </c>
      <c r="J300">
        <v>3</v>
      </c>
      <c r="K300">
        <f t="shared" si="44"/>
        <v>15</v>
      </c>
      <c r="L300">
        <v>4</v>
      </c>
      <c r="M300">
        <f t="shared" si="45"/>
        <v>28</v>
      </c>
      <c r="N300">
        <v>0</v>
      </c>
      <c r="O300">
        <f t="shared" si="46"/>
        <v>0</v>
      </c>
      <c r="P300">
        <v>6</v>
      </c>
      <c r="Q300">
        <f t="shared" si="47"/>
        <v>42</v>
      </c>
      <c r="R300">
        <v>15</v>
      </c>
      <c r="S300">
        <f t="shared" si="48"/>
        <v>96</v>
      </c>
      <c r="T300">
        <f t="shared" si="49"/>
        <v>3.2</v>
      </c>
      <c r="U300">
        <f t="shared" si="50"/>
        <v>4</v>
      </c>
      <c r="V300" s="18">
        <f t="shared" si="41"/>
        <v>1.9199999999999998E-2</v>
      </c>
      <c r="W300">
        <v>20.664475599999999</v>
      </c>
      <c r="X300">
        <v>-99.179490900000005</v>
      </c>
      <c r="Y300">
        <v>481304.3314624324</v>
      </c>
      <c r="Z300">
        <v>2285025.2857765611</v>
      </c>
      <c r="AA300" s="15" t="s">
        <v>5640</v>
      </c>
    </row>
    <row r="301" spans="1:27" hidden="1" x14ac:dyDescent="0.3">
      <c r="A301" t="s">
        <v>5196</v>
      </c>
      <c r="B301" t="s">
        <v>4554</v>
      </c>
      <c r="C301" t="s">
        <v>378</v>
      </c>
      <c r="D301" t="s">
        <v>203</v>
      </c>
      <c r="E301" t="s">
        <v>597</v>
      </c>
      <c r="F301">
        <v>15</v>
      </c>
      <c r="G301">
        <f t="shared" si="42"/>
        <v>90</v>
      </c>
      <c r="H301">
        <v>10</v>
      </c>
      <c r="I301">
        <f t="shared" si="43"/>
        <v>50</v>
      </c>
      <c r="J301">
        <v>13</v>
      </c>
      <c r="K301">
        <f t="shared" si="44"/>
        <v>65</v>
      </c>
      <c r="L301">
        <v>13</v>
      </c>
      <c r="M301">
        <f t="shared" si="45"/>
        <v>91</v>
      </c>
      <c r="N301">
        <v>13</v>
      </c>
      <c r="O301">
        <f t="shared" si="46"/>
        <v>91</v>
      </c>
      <c r="P301">
        <v>16</v>
      </c>
      <c r="Q301">
        <f t="shared" si="47"/>
        <v>112</v>
      </c>
      <c r="R301">
        <v>80</v>
      </c>
      <c r="S301">
        <f t="shared" si="48"/>
        <v>499</v>
      </c>
      <c r="T301">
        <f t="shared" si="49"/>
        <v>16.633333333333333</v>
      </c>
      <c r="U301">
        <f t="shared" si="50"/>
        <v>17</v>
      </c>
      <c r="V301" s="18">
        <f t="shared" si="41"/>
        <v>9.98E-2</v>
      </c>
      <c r="W301">
        <v>20.483141199999999</v>
      </c>
      <c r="X301">
        <v>-99.217117400000006</v>
      </c>
      <c r="Y301">
        <v>477358.44042592123</v>
      </c>
      <c r="Z301">
        <v>2264962.1838284987</v>
      </c>
      <c r="AA301" s="15" t="s">
        <v>5640</v>
      </c>
    </row>
    <row r="302" spans="1:27" hidden="1" x14ac:dyDescent="0.3">
      <c r="A302" t="s">
        <v>5196</v>
      </c>
      <c r="B302" t="s">
        <v>4555</v>
      </c>
      <c r="C302" t="s">
        <v>953</v>
      </c>
      <c r="D302" t="s">
        <v>314</v>
      </c>
      <c r="E302" t="s">
        <v>5194</v>
      </c>
      <c r="F302">
        <v>12</v>
      </c>
      <c r="G302">
        <f t="shared" si="42"/>
        <v>72</v>
      </c>
      <c r="H302">
        <v>14</v>
      </c>
      <c r="I302">
        <f t="shared" si="43"/>
        <v>70</v>
      </c>
      <c r="J302">
        <v>18</v>
      </c>
      <c r="K302">
        <f t="shared" si="44"/>
        <v>90</v>
      </c>
      <c r="L302">
        <v>14</v>
      </c>
      <c r="M302">
        <f t="shared" si="45"/>
        <v>98</v>
      </c>
      <c r="N302">
        <v>17</v>
      </c>
      <c r="O302">
        <f t="shared" si="46"/>
        <v>119</v>
      </c>
      <c r="P302">
        <v>13</v>
      </c>
      <c r="Q302">
        <f t="shared" si="47"/>
        <v>91</v>
      </c>
      <c r="R302">
        <v>88</v>
      </c>
      <c r="S302">
        <f t="shared" si="48"/>
        <v>540</v>
      </c>
      <c r="T302">
        <f t="shared" si="49"/>
        <v>18</v>
      </c>
      <c r="U302">
        <f t="shared" si="50"/>
        <v>18</v>
      </c>
      <c r="V302" s="18">
        <f t="shared" si="41"/>
        <v>0.108</v>
      </c>
      <c r="W302">
        <v>20.587715500000002</v>
      </c>
      <c r="X302">
        <v>-99.141464299999996</v>
      </c>
      <c r="Y302">
        <v>485257.77856828581</v>
      </c>
      <c r="Z302">
        <v>2276526.4707109658</v>
      </c>
      <c r="AA302" s="15" t="s">
        <v>5630</v>
      </c>
    </row>
    <row r="303" spans="1:27" hidden="1" x14ac:dyDescent="0.3">
      <c r="A303" t="s">
        <v>5196</v>
      </c>
      <c r="B303" t="s">
        <v>4556</v>
      </c>
      <c r="C303" t="s">
        <v>266</v>
      </c>
      <c r="D303" t="s">
        <v>314</v>
      </c>
      <c r="E303" t="s">
        <v>1141</v>
      </c>
      <c r="F303">
        <v>3</v>
      </c>
      <c r="G303">
        <f t="shared" si="42"/>
        <v>18</v>
      </c>
      <c r="H303">
        <v>4</v>
      </c>
      <c r="I303">
        <f t="shared" si="43"/>
        <v>20</v>
      </c>
      <c r="J303">
        <v>4</v>
      </c>
      <c r="K303">
        <f t="shared" si="44"/>
        <v>20</v>
      </c>
      <c r="L303">
        <v>2</v>
      </c>
      <c r="M303">
        <f t="shared" si="45"/>
        <v>14</v>
      </c>
      <c r="N303">
        <v>5</v>
      </c>
      <c r="O303">
        <f t="shared" si="46"/>
        <v>35</v>
      </c>
      <c r="P303">
        <v>3</v>
      </c>
      <c r="Q303">
        <f t="shared" si="47"/>
        <v>21</v>
      </c>
      <c r="R303">
        <v>21</v>
      </c>
      <c r="S303">
        <f t="shared" si="48"/>
        <v>128</v>
      </c>
      <c r="T303">
        <f t="shared" si="49"/>
        <v>4.2666666666666666</v>
      </c>
      <c r="U303">
        <f t="shared" si="50"/>
        <v>5</v>
      </c>
      <c r="V303" s="18">
        <f t="shared" si="41"/>
        <v>2.5600000000000001E-2</v>
      </c>
      <c r="W303">
        <v>20.664475599999999</v>
      </c>
      <c r="X303">
        <v>-99.179490900000005</v>
      </c>
      <c r="Y303">
        <v>481304.3314624324</v>
      </c>
      <c r="Z303">
        <v>2285025.2857765611</v>
      </c>
      <c r="AA303" s="15" t="s">
        <v>5663</v>
      </c>
    </row>
    <row r="304" spans="1:27" hidden="1" x14ac:dyDescent="0.3">
      <c r="A304" t="s">
        <v>5196</v>
      </c>
      <c r="B304" t="s">
        <v>4557</v>
      </c>
      <c r="C304" t="s">
        <v>259</v>
      </c>
      <c r="D304" t="s">
        <v>314</v>
      </c>
      <c r="E304" t="s">
        <v>4558</v>
      </c>
      <c r="F304">
        <v>2</v>
      </c>
      <c r="G304">
        <f t="shared" si="42"/>
        <v>12</v>
      </c>
      <c r="H304">
        <v>4</v>
      </c>
      <c r="I304">
        <f t="shared" si="43"/>
        <v>20</v>
      </c>
      <c r="J304">
        <v>3</v>
      </c>
      <c r="K304">
        <f t="shared" si="44"/>
        <v>15</v>
      </c>
      <c r="L304">
        <v>3</v>
      </c>
      <c r="M304">
        <f t="shared" si="45"/>
        <v>21</v>
      </c>
      <c r="N304">
        <v>0</v>
      </c>
      <c r="O304">
        <f t="shared" si="46"/>
        <v>0</v>
      </c>
      <c r="P304">
        <v>5</v>
      </c>
      <c r="Q304">
        <f t="shared" si="47"/>
        <v>35</v>
      </c>
      <c r="R304">
        <v>17</v>
      </c>
      <c r="S304">
        <f t="shared" si="48"/>
        <v>103</v>
      </c>
      <c r="T304">
        <f t="shared" si="49"/>
        <v>3.4333333333333331</v>
      </c>
      <c r="U304">
        <f t="shared" si="50"/>
        <v>4</v>
      </c>
      <c r="V304" s="18">
        <f t="shared" ref="V304:V367" si="51">(S304*$AB$11)/$AF$4</f>
        <v>2.06E-2</v>
      </c>
      <c r="W304">
        <v>20.6398869</v>
      </c>
      <c r="X304">
        <v>-99.131779699999996</v>
      </c>
      <c r="Y304">
        <v>486271.70292322279</v>
      </c>
      <c r="Z304">
        <v>2282299.3280853084</v>
      </c>
      <c r="AA304" s="15" t="s">
        <v>5663</v>
      </c>
    </row>
    <row r="305" spans="1:27" hidden="1" x14ac:dyDescent="0.3">
      <c r="A305" t="s">
        <v>5196</v>
      </c>
      <c r="B305" t="s">
        <v>4559</v>
      </c>
      <c r="C305" t="s">
        <v>4560</v>
      </c>
      <c r="D305" t="s">
        <v>314</v>
      </c>
      <c r="E305" t="s">
        <v>5514</v>
      </c>
      <c r="F305">
        <v>1</v>
      </c>
      <c r="G305">
        <f t="shared" si="42"/>
        <v>6</v>
      </c>
      <c r="H305">
        <v>3</v>
      </c>
      <c r="I305">
        <f t="shared" si="43"/>
        <v>15</v>
      </c>
      <c r="J305">
        <v>2</v>
      </c>
      <c r="K305">
        <f t="shared" si="44"/>
        <v>10</v>
      </c>
      <c r="L305">
        <v>1</v>
      </c>
      <c r="M305">
        <f t="shared" si="45"/>
        <v>7</v>
      </c>
      <c r="N305">
        <v>2</v>
      </c>
      <c r="O305">
        <f t="shared" si="46"/>
        <v>14</v>
      </c>
      <c r="P305">
        <v>2</v>
      </c>
      <c r="Q305">
        <f t="shared" si="47"/>
        <v>14</v>
      </c>
      <c r="R305">
        <v>11</v>
      </c>
      <c r="S305">
        <f t="shared" si="48"/>
        <v>66</v>
      </c>
      <c r="T305">
        <f t="shared" si="49"/>
        <v>2.2000000000000002</v>
      </c>
      <c r="U305">
        <f t="shared" si="50"/>
        <v>3</v>
      </c>
      <c r="V305" s="18">
        <f t="shared" si="51"/>
        <v>1.32E-2</v>
      </c>
      <c r="W305">
        <v>20.7452118</v>
      </c>
      <c r="X305">
        <v>-99.021087100000003</v>
      </c>
      <c r="Y305">
        <v>497804.74515117763</v>
      </c>
      <c r="Z305">
        <v>2293950.0834089923</v>
      </c>
      <c r="AA305" s="15" t="s">
        <v>5668</v>
      </c>
    </row>
    <row r="306" spans="1:27" hidden="1" x14ac:dyDescent="0.3">
      <c r="A306" t="s">
        <v>5196</v>
      </c>
      <c r="B306" t="s">
        <v>4561</v>
      </c>
      <c r="C306" t="s">
        <v>286</v>
      </c>
      <c r="D306" t="s">
        <v>314</v>
      </c>
      <c r="E306" t="s">
        <v>4562</v>
      </c>
      <c r="F306">
        <v>5</v>
      </c>
      <c r="G306">
        <f t="shared" si="42"/>
        <v>30</v>
      </c>
      <c r="H306">
        <v>2</v>
      </c>
      <c r="I306">
        <f t="shared" si="43"/>
        <v>10</v>
      </c>
      <c r="J306">
        <v>2</v>
      </c>
      <c r="K306">
        <f t="shared" si="44"/>
        <v>10</v>
      </c>
      <c r="L306">
        <v>3</v>
      </c>
      <c r="M306">
        <f t="shared" si="45"/>
        <v>21</v>
      </c>
      <c r="N306">
        <v>0</v>
      </c>
      <c r="O306">
        <f t="shared" si="46"/>
        <v>0</v>
      </c>
      <c r="P306">
        <v>3</v>
      </c>
      <c r="Q306">
        <f t="shared" si="47"/>
        <v>21</v>
      </c>
      <c r="R306">
        <v>15</v>
      </c>
      <c r="S306">
        <f t="shared" si="48"/>
        <v>92</v>
      </c>
      <c r="T306">
        <f t="shared" si="49"/>
        <v>3.0666666666666669</v>
      </c>
      <c r="U306">
        <f t="shared" si="50"/>
        <v>4</v>
      </c>
      <c r="V306" s="18">
        <f t="shared" si="51"/>
        <v>1.84E-2</v>
      </c>
      <c r="W306">
        <v>20.677084700000002</v>
      </c>
      <c r="X306">
        <v>-99.144964599999994</v>
      </c>
      <c r="Y306">
        <v>484901.82373039157</v>
      </c>
      <c r="Z306">
        <v>2286417.1258862852</v>
      </c>
      <c r="AA306" s="15" t="s">
        <v>5663</v>
      </c>
    </row>
    <row r="307" spans="1:27" hidden="1" x14ac:dyDescent="0.3">
      <c r="A307" t="s">
        <v>5196</v>
      </c>
      <c r="B307" t="s">
        <v>4566</v>
      </c>
      <c r="C307" t="s">
        <v>280</v>
      </c>
      <c r="D307" t="s">
        <v>314</v>
      </c>
      <c r="E307" t="s">
        <v>1074</v>
      </c>
      <c r="F307">
        <v>15</v>
      </c>
      <c r="G307">
        <f t="shared" si="42"/>
        <v>90</v>
      </c>
      <c r="H307">
        <v>18</v>
      </c>
      <c r="I307">
        <f t="shared" si="43"/>
        <v>90</v>
      </c>
      <c r="J307">
        <v>22</v>
      </c>
      <c r="K307">
        <f t="shared" si="44"/>
        <v>110</v>
      </c>
      <c r="L307">
        <v>13</v>
      </c>
      <c r="M307">
        <f t="shared" si="45"/>
        <v>91</v>
      </c>
      <c r="N307">
        <v>24</v>
      </c>
      <c r="O307">
        <f t="shared" si="46"/>
        <v>168</v>
      </c>
      <c r="P307">
        <v>24</v>
      </c>
      <c r="Q307">
        <f t="shared" si="47"/>
        <v>168</v>
      </c>
      <c r="R307">
        <v>116</v>
      </c>
      <c r="S307">
        <f t="shared" si="48"/>
        <v>717</v>
      </c>
      <c r="T307">
        <f t="shared" si="49"/>
        <v>23.9</v>
      </c>
      <c r="U307">
        <f t="shared" si="50"/>
        <v>24</v>
      </c>
      <c r="V307" s="18">
        <f t="shared" si="51"/>
        <v>0.1434</v>
      </c>
      <c r="W307">
        <v>20.612259999999999</v>
      </c>
      <c r="X307">
        <v>-99.141490000000005</v>
      </c>
      <c r="Y307">
        <v>485257.46040547412</v>
      </c>
      <c r="Z307">
        <v>2279242.7598474626</v>
      </c>
      <c r="AA307" s="15" t="s">
        <v>5630</v>
      </c>
    </row>
    <row r="308" spans="1:27" hidden="1" x14ac:dyDescent="0.3">
      <c r="A308" t="s">
        <v>5196</v>
      </c>
      <c r="B308" t="s">
        <v>4568</v>
      </c>
      <c r="C308" t="s">
        <v>507</v>
      </c>
      <c r="D308" t="s">
        <v>314</v>
      </c>
      <c r="E308" t="s">
        <v>1221</v>
      </c>
      <c r="F308">
        <v>8</v>
      </c>
      <c r="G308">
        <f t="shared" si="42"/>
        <v>48</v>
      </c>
      <c r="H308">
        <v>7</v>
      </c>
      <c r="I308">
        <f t="shared" si="43"/>
        <v>35</v>
      </c>
      <c r="J308">
        <v>14</v>
      </c>
      <c r="K308">
        <f t="shared" si="44"/>
        <v>70</v>
      </c>
      <c r="L308">
        <v>7</v>
      </c>
      <c r="M308">
        <f t="shared" si="45"/>
        <v>49</v>
      </c>
      <c r="N308">
        <v>8</v>
      </c>
      <c r="O308">
        <f t="shared" si="46"/>
        <v>56</v>
      </c>
      <c r="P308">
        <v>13</v>
      </c>
      <c r="Q308">
        <f t="shared" si="47"/>
        <v>91</v>
      </c>
      <c r="R308">
        <v>57</v>
      </c>
      <c r="S308">
        <f t="shared" si="48"/>
        <v>349</v>
      </c>
      <c r="T308">
        <f t="shared" si="49"/>
        <v>11.633333333333333</v>
      </c>
      <c r="U308">
        <f t="shared" si="50"/>
        <v>12</v>
      </c>
      <c r="V308" s="18">
        <f t="shared" si="51"/>
        <v>6.9800000000000001E-2</v>
      </c>
      <c r="W308">
        <v>20.5867352</v>
      </c>
      <c r="X308">
        <v>-99.085520399999993</v>
      </c>
      <c r="Y308">
        <v>491087.72946475411</v>
      </c>
      <c r="Z308">
        <v>2276413.9225312443</v>
      </c>
      <c r="AA308" s="15" t="s">
        <v>5662</v>
      </c>
    </row>
    <row r="309" spans="1:27" hidden="1" x14ac:dyDescent="0.3">
      <c r="A309" t="s">
        <v>5196</v>
      </c>
      <c r="B309" t="s">
        <v>4578</v>
      </c>
      <c r="C309" t="s">
        <v>1389</v>
      </c>
      <c r="D309" t="s">
        <v>203</v>
      </c>
      <c r="E309" t="s">
        <v>1213</v>
      </c>
      <c r="F309">
        <v>7</v>
      </c>
      <c r="G309">
        <f t="shared" si="42"/>
        <v>42</v>
      </c>
      <c r="H309">
        <v>6</v>
      </c>
      <c r="I309">
        <f t="shared" si="43"/>
        <v>30</v>
      </c>
      <c r="J309">
        <v>7</v>
      </c>
      <c r="K309">
        <f t="shared" si="44"/>
        <v>35</v>
      </c>
      <c r="L309">
        <v>7</v>
      </c>
      <c r="M309">
        <f t="shared" si="45"/>
        <v>49</v>
      </c>
      <c r="N309">
        <v>4</v>
      </c>
      <c r="O309">
        <f t="shared" si="46"/>
        <v>28</v>
      </c>
      <c r="P309">
        <v>3</v>
      </c>
      <c r="Q309">
        <f t="shared" si="47"/>
        <v>21</v>
      </c>
      <c r="R309">
        <v>34</v>
      </c>
      <c r="S309">
        <f t="shared" si="48"/>
        <v>205</v>
      </c>
      <c r="T309">
        <f t="shared" si="49"/>
        <v>6.833333333333333</v>
      </c>
      <c r="U309">
        <f t="shared" si="50"/>
        <v>7</v>
      </c>
      <c r="V309" s="18">
        <f t="shared" si="51"/>
        <v>4.1000000000000002E-2</v>
      </c>
      <c r="W309">
        <v>20.655599200000001</v>
      </c>
      <c r="X309">
        <v>-99.272668199999998</v>
      </c>
      <c r="Y309">
        <v>471597.34231132758</v>
      </c>
      <c r="Z309">
        <v>2284056.455200396</v>
      </c>
      <c r="AA309" s="15" t="s">
        <v>5647</v>
      </c>
    </row>
    <row r="310" spans="1:27" hidden="1" x14ac:dyDescent="0.3">
      <c r="A310" t="s">
        <v>5196</v>
      </c>
      <c r="B310" t="s">
        <v>4594</v>
      </c>
      <c r="C310" t="s">
        <v>558</v>
      </c>
      <c r="D310" t="s">
        <v>369</v>
      </c>
      <c r="E310" t="s">
        <v>436</v>
      </c>
      <c r="F310">
        <v>0</v>
      </c>
      <c r="G310">
        <f t="shared" si="42"/>
        <v>0</v>
      </c>
      <c r="H310">
        <v>6</v>
      </c>
      <c r="I310">
        <f t="shared" si="43"/>
        <v>30</v>
      </c>
      <c r="J310">
        <v>1</v>
      </c>
      <c r="K310">
        <f t="shared" si="44"/>
        <v>5</v>
      </c>
      <c r="L310">
        <v>1</v>
      </c>
      <c r="M310">
        <f t="shared" si="45"/>
        <v>7</v>
      </c>
      <c r="N310">
        <v>3</v>
      </c>
      <c r="O310">
        <f t="shared" si="46"/>
        <v>21</v>
      </c>
      <c r="P310">
        <v>2</v>
      </c>
      <c r="Q310">
        <f t="shared" si="47"/>
        <v>14</v>
      </c>
      <c r="R310">
        <v>13</v>
      </c>
      <c r="S310">
        <f t="shared" si="48"/>
        <v>77</v>
      </c>
      <c r="T310">
        <f t="shared" si="49"/>
        <v>2.5666666666666669</v>
      </c>
      <c r="U310">
        <f t="shared" si="50"/>
        <v>3</v>
      </c>
      <c r="V310" s="18">
        <f t="shared" si="51"/>
        <v>1.54E-2</v>
      </c>
      <c r="W310">
        <v>20.546665699999998</v>
      </c>
      <c r="X310">
        <v>-99.312370000000001</v>
      </c>
      <c r="Y310">
        <v>467438.62347347185</v>
      </c>
      <c r="Z310">
        <v>2272008.3585032974</v>
      </c>
      <c r="AA310" s="15" t="s">
        <v>5637</v>
      </c>
    </row>
    <row r="311" spans="1:27" hidden="1" x14ac:dyDescent="0.3">
      <c r="A311" t="s">
        <v>5196</v>
      </c>
      <c r="B311" t="s">
        <v>4596</v>
      </c>
      <c r="C311" t="s">
        <v>955</v>
      </c>
      <c r="D311" t="s">
        <v>209</v>
      </c>
      <c r="E311" t="s">
        <v>1177</v>
      </c>
      <c r="F311">
        <v>7</v>
      </c>
      <c r="G311">
        <f t="shared" si="42"/>
        <v>42</v>
      </c>
      <c r="H311">
        <v>12</v>
      </c>
      <c r="I311">
        <f t="shared" si="43"/>
        <v>60</v>
      </c>
      <c r="J311">
        <v>13</v>
      </c>
      <c r="K311">
        <f t="shared" si="44"/>
        <v>65</v>
      </c>
      <c r="L311">
        <v>7</v>
      </c>
      <c r="M311">
        <f t="shared" si="45"/>
        <v>49</v>
      </c>
      <c r="N311">
        <v>12</v>
      </c>
      <c r="O311">
        <f t="shared" si="46"/>
        <v>84</v>
      </c>
      <c r="P311">
        <v>7</v>
      </c>
      <c r="Q311">
        <f t="shared" si="47"/>
        <v>49</v>
      </c>
      <c r="R311">
        <v>58</v>
      </c>
      <c r="S311">
        <f t="shared" si="48"/>
        <v>349</v>
      </c>
      <c r="T311">
        <f t="shared" si="49"/>
        <v>11.633333333333333</v>
      </c>
      <c r="U311">
        <f t="shared" si="50"/>
        <v>12</v>
      </c>
      <c r="V311" s="18">
        <f t="shared" si="51"/>
        <v>6.9800000000000001E-2</v>
      </c>
      <c r="W311">
        <v>20.500916199999999</v>
      </c>
      <c r="X311">
        <v>-99.2754379</v>
      </c>
      <c r="Y311">
        <v>471279.90771510324</v>
      </c>
      <c r="Z311">
        <v>2266938.4408910745</v>
      </c>
      <c r="AA311" s="15" t="s">
        <v>5669</v>
      </c>
    </row>
    <row r="312" spans="1:27" hidden="1" x14ac:dyDescent="0.3">
      <c r="A312" t="s">
        <v>5196</v>
      </c>
      <c r="B312" t="s">
        <v>4599</v>
      </c>
      <c r="C312" t="s">
        <v>269</v>
      </c>
      <c r="D312" t="s">
        <v>314</v>
      </c>
      <c r="E312" t="s">
        <v>1113</v>
      </c>
      <c r="F312">
        <v>12</v>
      </c>
      <c r="G312">
        <f t="shared" si="42"/>
        <v>72</v>
      </c>
      <c r="H312">
        <v>12</v>
      </c>
      <c r="I312">
        <f t="shared" si="43"/>
        <v>60</v>
      </c>
      <c r="J312">
        <v>11</v>
      </c>
      <c r="K312">
        <f t="shared" si="44"/>
        <v>55</v>
      </c>
      <c r="L312">
        <v>17</v>
      </c>
      <c r="M312">
        <f t="shared" si="45"/>
        <v>119</v>
      </c>
      <c r="N312">
        <v>13</v>
      </c>
      <c r="O312">
        <f t="shared" si="46"/>
        <v>91</v>
      </c>
      <c r="P312">
        <v>14</v>
      </c>
      <c r="Q312">
        <f t="shared" si="47"/>
        <v>98</v>
      </c>
      <c r="R312">
        <v>79</v>
      </c>
      <c r="S312">
        <f t="shared" si="48"/>
        <v>495</v>
      </c>
      <c r="T312">
        <f t="shared" si="49"/>
        <v>16.5</v>
      </c>
      <c r="U312">
        <f t="shared" si="50"/>
        <v>17</v>
      </c>
      <c r="V312" s="18">
        <f t="shared" si="51"/>
        <v>9.9000000000000005E-2</v>
      </c>
      <c r="W312">
        <v>20.561012000000002</v>
      </c>
      <c r="X312">
        <v>-99.131055700000005</v>
      </c>
      <c r="Y312">
        <v>486340.10146275465</v>
      </c>
      <c r="Z312">
        <v>2273570.3546422166</v>
      </c>
      <c r="AA312" s="15" t="s">
        <v>5630</v>
      </c>
    </row>
    <row r="313" spans="1:27" hidden="1" x14ac:dyDescent="0.3">
      <c r="A313" t="s">
        <v>5196</v>
      </c>
      <c r="B313" t="s">
        <v>4600</v>
      </c>
      <c r="C313" t="s">
        <v>752</v>
      </c>
      <c r="D313" t="s">
        <v>5165</v>
      </c>
      <c r="E313" t="s">
        <v>5376</v>
      </c>
      <c r="F313">
        <v>16</v>
      </c>
      <c r="G313">
        <f t="shared" si="42"/>
        <v>96</v>
      </c>
      <c r="H313">
        <v>14</v>
      </c>
      <c r="I313">
        <f t="shared" si="43"/>
        <v>70</v>
      </c>
      <c r="J313">
        <v>19</v>
      </c>
      <c r="K313">
        <f t="shared" si="44"/>
        <v>95</v>
      </c>
      <c r="L313">
        <v>13</v>
      </c>
      <c r="M313">
        <f t="shared" si="45"/>
        <v>91</v>
      </c>
      <c r="N313">
        <v>17</v>
      </c>
      <c r="O313">
        <f t="shared" si="46"/>
        <v>119</v>
      </c>
      <c r="P313">
        <v>15</v>
      </c>
      <c r="Q313">
        <f t="shared" si="47"/>
        <v>105</v>
      </c>
      <c r="R313">
        <v>94</v>
      </c>
      <c r="S313">
        <f t="shared" si="48"/>
        <v>576</v>
      </c>
      <c r="T313">
        <f t="shared" si="49"/>
        <v>19.2</v>
      </c>
      <c r="U313">
        <f t="shared" si="50"/>
        <v>20</v>
      </c>
      <c r="V313" s="18">
        <f t="shared" si="51"/>
        <v>0.1152</v>
      </c>
      <c r="W313">
        <v>20.715796900000001</v>
      </c>
      <c r="X313">
        <v>-99.487412899999995</v>
      </c>
      <c r="Y313">
        <v>449248.02530681103</v>
      </c>
      <c r="Z313">
        <v>2290770.9776089955</v>
      </c>
      <c r="AA313" s="15" t="s">
        <v>5661</v>
      </c>
    </row>
    <row r="314" spans="1:27" hidden="1" x14ac:dyDescent="0.3">
      <c r="A314" t="s">
        <v>5196</v>
      </c>
      <c r="B314" t="s">
        <v>4604</v>
      </c>
      <c r="C314" t="s">
        <v>387</v>
      </c>
      <c r="D314" t="s">
        <v>314</v>
      </c>
      <c r="E314" t="s">
        <v>520</v>
      </c>
      <c r="F314">
        <v>4</v>
      </c>
      <c r="G314">
        <f t="shared" si="42"/>
        <v>24</v>
      </c>
      <c r="H314">
        <v>4</v>
      </c>
      <c r="I314">
        <f t="shared" si="43"/>
        <v>20</v>
      </c>
      <c r="J314">
        <v>2</v>
      </c>
      <c r="K314">
        <f t="shared" si="44"/>
        <v>10</v>
      </c>
      <c r="L314">
        <v>9</v>
      </c>
      <c r="M314">
        <f t="shared" si="45"/>
        <v>63</v>
      </c>
      <c r="N314">
        <v>3</v>
      </c>
      <c r="O314">
        <f t="shared" si="46"/>
        <v>21</v>
      </c>
      <c r="P314">
        <v>3</v>
      </c>
      <c r="Q314">
        <f t="shared" si="47"/>
        <v>21</v>
      </c>
      <c r="R314">
        <v>25</v>
      </c>
      <c r="S314">
        <f t="shared" si="48"/>
        <v>159</v>
      </c>
      <c r="T314">
        <f t="shared" si="49"/>
        <v>5.3</v>
      </c>
      <c r="U314">
        <f t="shared" si="50"/>
        <v>6</v>
      </c>
      <c r="V314" s="18">
        <f t="shared" si="51"/>
        <v>3.1800000000000002E-2</v>
      </c>
      <c r="W314">
        <v>20.6439497</v>
      </c>
      <c r="X314">
        <v>-99.143345800000006</v>
      </c>
      <c r="Y314">
        <v>485067.18629868701</v>
      </c>
      <c r="Z314">
        <v>2282749.9713245784</v>
      </c>
      <c r="AA314" s="15" t="s">
        <v>5630</v>
      </c>
    </row>
    <row r="315" spans="1:27" hidden="1" x14ac:dyDescent="0.3">
      <c r="A315" t="s">
        <v>5196</v>
      </c>
      <c r="B315" t="s">
        <v>4605</v>
      </c>
      <c r="C315" t="s">
        <v>277</v>
      </c>
      <c r="D315" t="s">
        <v>314</v>
      </c>
      <c r="E315" t="s">
        <v>1237</v>
      </c>
      <c r="F315">
        <v>10</v>
      </c>
      <c r="G315">
        <f t="shared" si="42"/>
        <v>60</v>
      </c>
      <c r="H315">
        <v>9</v>
      </c>
      <c r="I315">
        <f t="shared" si="43"/>
        <v>45</v>
      </c>
      <c r="J315">
        <v>13</v>
      </c>
      <c r="K315">
        <f t="shared" si="44"/>
        <v>65</v>
      </c>
      <c r="L315">
        <v>12</v>
      </c>
      <c r="M315">
        <f t="shared" si="45"/>
        <v>84</v>
      </c>
      <c r="N315">
        <v>15</v>
      </c>
      <c r="O315">
        <f t="shared" si="46"/>
        <v>105</v>
      </c>
      <c r="P315">
        <v>10</v>
      </c>
      <c r="Q315">
        <f t="shared" si="47"/>
        <v>70</v>
      </c>
      <c r="R315">
        <v>69</v>
      </c>
      <c r="S315">
        <f t="shared" si="48"/>
        <v>429</v>
      </c>
      <c r="T315">
        <f t="shared" si="49"/>
        <v>14.3</v>
      </c>
      <c r="U315">
        <f t="shared" si="50"/>
        <v>15</v>
      </c>
      <c r="V315" s="18">
        <f t="shared" si="51"/>
        <v>8.5800000000000001E-2</v>
      </c>
      <c r="W315">
        <v>20.633596000000001</v>
      </c>
      <c r="X315">
        <v>-99.144568100000001</v>
      </c>
      <c r="Y315">
        <v>484938.83594040776</v>
      </c>
      <c r="Z315">
        <v>2281604.2572449669</v>
      </c>
      <c r="AA315" s="15" t="s">
        <v>5630</v>
      </c>
    </row>
    <row r="316" spans="1:27" hidden="1" x14ac:dyDescent="0.3">
      <c r="A316" t="s">
        <v>5196</v>
      </c>
      <c r="B316" t="s">
        <v>4606</v>
      </c>
      <c r="C316" t="s">
        <v>752</v>
      </c>
      <c r="D316" t="s">
        <v>314</v>
      </c>
      <c r="E316" t="s">
        <v>5516</v>
      </c>
      <c r="F316">
        <v>3</v>
      </c>
      <c r="G316">
        <f t="shared" si="42"/>
        <v>18</v>
      </c>
      <c r="H316">
        <v>3</v>
      </c>
      <c r="I316">
        <f t="shared" si="43"/>
        <v>15</v>
      </c>
      <c r="J316">
        <v>2</v>
      </c>
      <c r="K316">
        <f t="shared" si="44"/>
        <v>10</v>
      </c>
      <c r="L316">
        <v>2</v>
      </c>
      <c r="M316">
        <f t="shared" si="45"/>
        <v>14</v>
      </c>
      <c r="N316">
        <v>2</v>
      </c>
      <c r="O316">
        <f t="shared" si="46"/>
        <v>14</v>
      </c>
      <c r="P316">
        <v>5</v>
      </c>
      <c r="Q316">
        <f t="shared" si="47"/>
        <v>35</v>
      </c>
      <c r="R316">
        <v>17</v>
      </c>
      <c r="S316">
        <f t="shared" si="48"/>
        <v>106</v>
      </c>
      <c r="T316">
        <f t="shared" si="49"/>
        <v>3.5333333333333332</v>
      </c>
      <c r="U316">
        <f t="shared" si="50"/>
        <v>4</v>
      </c>
      <c r="V316" s="18">
        <f t="shared" si="51"/>
        <v>2.12E-2</v>
      </c>
      <c r="W316">
        <v>20.673060599999999</v>
      </c>
      <c r="X316">
        <v>-99.1324714</v>
      </c>
      <c r="Y316">
        <v>486202.6385592554</v>
      </c>
      <c r="Z316">
        <v>2285970.6713265278</v>
      </c>
      <c r="AA316" s="15" t="s">
        <v>5663</v>
      </c>
    </row>
    <row r="317" spans="1:27" hidden="1" x14ac:dyDescent="0.3">
      <c r="A317" t="s">
        <v>5196</v>
      </c>
      <c r="B317" t="s">
        <v>4607</v>
      </c>
      <c r="C317" t="s">
        <v>3528</v>
      </c>
      <c r="D317" t="s">
        <v>314</v>
      </c>
      <c r="E317" t="s">
        <v>380</v>
      </c>
      <c r="F317">
        <v>2</v>
      </c>
      <c r="G317">
        <f t="shared" si="42"/>
        <v>12</v>
      </c>
      <c r="H317">
        <v>3</v>
      </c>
      <c r="I317">
        <f t="shared" si="43"/>
        <v>15</v>
      </c>
      <c r="J317">
        <v>2</v>
      </c>
      <c r="K317">
        <f t="shared" si="44"/>
        <v>10</v>
      </c>
      <c r="L317">
        <v>1</v>
      </c>
      <c r="M317">
        <f t="shared" si="45"/>
        <v>7</v>
      </c>
      <c r="N317">
        <v>0</v>
      </c>
      <c r="O317">
        <f t="shared" si="46"/>
        <v>0</v>
      </c>
      <c r="P317">
        <v>2</v>
      </c>
      <c r="Q317">
        <f t="shared" si="47"/>
        <v>14</v>
      </c>
      <c r="R317">
        <v>10</v>
      </c>
      <c r="S317">
        <f t="shared" si="48"/>
        <v>58</v>
      </c>
      <c r="T317">
        <f t="shared" si="49"/>
        <v>1.9333333333333333</v>
      </c>
      <c r="U317">
        <f t="shared" si="50"/>
        <v>2</v>
      </c>
      <c r="V317" s="18">
        <f t="shared" si="51"/>
        <v>1.1599999999999999E-2</v>
      </c>
      <c r="W317">
        <v>20.7669444</v>
      </c>
      <c r="X317">
        <v>-99.033055500000003</v>
      </c>
      <c r="Y317">
        <v>496559.27657625452</v>
      </c>
      <c r="Z317">
        <v>2296355.4300981341</v>
      </c>
      <c r="AA317" s="15" t="s">
        <v>5668</v>
      </c>
    </row>
    <row r="318" spans="1:27" hidden="1" x14ac:dyDescent="0.3">
      <c r="A318" t="s">
        <v>5196</v>
      </c>
      <c r="B318" t="s">
        <v>4608</v>
      </c>
      <c r="C318" t="s">
        <v>266</v>
      </c>
      <c r="D318" t="s">
        <v>314</v>
      </c>
      <c r="E318" t="s">
        <v>1111</v>
      </c>
      <c r="F318">
        <v>4</v>
      </c>
      <c r="G318">
        <f t="shared" si="42"/>
        <v>24</v>
      </c>
      <c r="H318">
        <v>5</v>
      </c>
      <c r="I318">
        <f t="shared" si="43"/>
        <v>25</v>
      </c>
      <c r="J318">
        <v>5</v>
      </c>
      <c r="K318">
        <f t="shared" si="44"/>
        <v>25</v>
      </c>
      <c r="L318">
        <v>5</v>
      </c>
      <c r="M318">
        <f t="shared" si="45"/>
        <v>35</v>
      </c>
      <c r="N318">
        <v>3</v>
      </c>
      <c r="O318">
        <f t="shared" si="46"/>
        <v>21</v>
      </c>
      <c r="P318">
        <v>5</v>
      </c>
      <c r="Q318">
        <f t="shared" si="47"/>
        <v>35</v>
      </c>
      <c r="R318">
        <v>27</v>
      </c>
      <c r="S318">
        <f t="shared" si="48"/>
        <v>165</v>
      </c>
      <c r="T318">
        <f t="shared" si="49"/>
        <v>5.5</v>
      </c>
      <c r="U318">
        <f t="shared" si="50"/>
        <v>6</v>
      </c>
      <c r="V318" s="18">
        <f t="shared" si="51"/>
        <v>3.3000000000000002E-2</v>
      </c>
      <c r="W318">
        <v>20.664475599999999</v>
      </c>
      <c r="X318">
        <v>-99.179490900000005</v>
      </c>
      <c r="Y318">
        <v>481304.3314624324</v>
      </c>
      <c r="Z318">
        <v>2285025.2857765611</v>
      </c>
      <c r="AA318" s="15" t="s">
        <v>5630</v>
      </c>
    </row>
    <row r="319" spans="1:27" hidden="1" x14ac:dyDescent="0.3">
      <c r="A319" t="s">
        <v>5196</v>
      </c>
      <c r="B319" t="s">
        <v>4611</v>
      </c>
      <c r="C319" t="s">
        <v>276</v>
      </c>
      <c r="D319" t="s">
        <v>427</v>
      </c>
      <c r="E319" t="s">
        <v>4612</v>
      </c>
      <c r="F319">
        <v>2</v>
      </c>
      <c r="G319">
        <f t="shared" si="42"/>
        <v>12</v>
      </c>
      <c r="H319">
        <v>1</v>
      </c>
      <c r="I319">
        <f t="shared" si="43"/>
        <v>5</v>
      </c>
      <c r="J319">
        <v>2</v>
      </c>
      <c r="K319">
        <f t="shared" si="44"/>
        <v>10</v>
      </c>
      <c r="L319">
        <v>2</v>
      </c>
      <c r="M319">
        <f t="shared" si="45"/>
        <v>14</v>
      </c>
      <c r="N319">
        <v>2</v>
      </c>
      <c r="O319">
        <f t="shared" si="46"/>
        <v>14</v>
      </c>
      <c r="P319">
        <v>0</v>
      </c>
      <c r="Q319">
        <f t="shared" si="47"/>
        <v>0</v>
      </c>
      <c r="R319">
        <v>9</v>
      </c>
      <c r="S319">
        <f t="shared" si="48"/>
        <v>55</v>
      </c>
      <c r="T319">
        <f t="shared" si="49"/>
        <v>1.8333333333333333</v>
      </c>
      <c r="U319">
        <f t="shared" si="50"/>
        <v>2</v>
      </c>
      <c r="V319" s="18">
        <f t="shared" si="51"/>
        <v>1.0999999999999999E-2</v>
      </c>
      <c r="W319">
        <v>20.9423751</v>
      </c>
      <c r="X319">
        <v>-99.378409000000005</v>
      </c>
      <c r="Y319">
        <v>460657.11270000704</v>
      </c>
      <c r="Z319">
        <v>2315816.5818478018</v>
      </c>
      <c r="AA319" s="15" t="s">
        <v>5651</v>
      </c>
    </row>
    <row r="320" spans="1:27" hidden="1" x14ac:dyDescent="0.3">
      <c r="A320" t="s">
        <v>5196</v>
      </c>
      <c r="B320" t="s">
        <v>4615</v>
      </c>
      <c r="C320" t="s">
        <v>4396</v>
      </c>
      <c r="D320" t="s">
        <v>427</v>
      </c>
      <c r="E320" t="s">
        <v>4616</v>
      </c>
      <c r="F320">
        <v>0</v>
      </c>
      <c r="G320">
        <f t="shared" si="42"/>
        <v>0</v>
      </c>
      <c r="H320">
        <v>3</v>
      </c>
      <c r="I320">
        <f t="shared" si="43"/>
        <v>15</v>
      </c>
      <c r="J320">
        <v>3</v>
      </c>
      <c r="K320">
        <f t="shared" si="44"/>
        <v>15</v>
      </c>
      <c r="L320">
        <v>1</v>
      </c>
      <c r="M320">
        <f t="shared" si="45"/>
        <v>7</v>
      </c>
      <c r="N320">
        <v>0</v>
      </c>
      <c r="O320">
        <f t="shared" si="46"/>
        <v>0</v>
      </c>
      <c r="P320">
        <v>1</v>
      </c>
      <c r="Q320">
        <f t="shared" si="47"/>
        <v>7</v>
      </c>
      <c r="R320">
        <v>8</v>
      </c>
      <c r="S320">
        <f t="shared" si="48"/>
        <v>44</v>
      </c>
      <c r="T320">
        <f t="shared" si="49"/>
        <v>1.4666666666666666</v>
      </c>
      <c r="U320">
        <f t="shared" si="50"/>
        <v>2</v>
      </c>
      <c r="V320" s="18">
        <f t="shared" si="51"/>
        <v>8.8000000000000005E-3</v>
      </c>
      <c r="W320">
        <v>20.900853099999999</v>
      </c>
      <c r="X320">
        <v>-99.341757700000002</v>
      </c>
      <c r="Y320">
        <v>464457.96721198637</v>
      </c>
      <c r="Z320">
        <v>2311212.6492138123</v>
      </c>
      <c r="AA320" s="15" t="s">
        <v>5651</v>
      </c>
    </row>
    <row r="321" spans="1:27" hidden="1" x14ac:dyDescent="0.3">
      <c r="A321" t="s">
        <v>5196</v>
      </c>
      <c r="B321" t="s">
        <v>4617</v>
      </c>
      <c r="C321" t="s">
        <v>266</v>
      </c>
      <c r="D321" t="s">
        <v>203</v>
      </c>
      <c r="E321" t="s">
        <v>1230</v>
      </c>
      <c r="F321">
        <v>13</v>
      </c>
      <c r="G321">
        <f t="shared" si="42"/>
        <v>78</v>
      </c>
      <c r="H321">
        <v>15</v>
      </c>
      <c r="I321">
        <f t="shared" si="43"/>
        <v>75</v>
      </c>
      <c r="J321">
        <v>16</v>
      </c>
      <c r="K321">
        <f t="shared" si="44"/>
        <v>80</v>
      </c>
      <c r="L321">
        <v>18</v>
      </c>
      <c r="M321">
        <f t="shared" si="45"/>
        <v>126</v>
      </c>
      <c r="N321">
        <v>20</v>
      </c>
      <c r="O321">
        <f t="shared" si="46"/>
        <v>140</v>
      </c>
      <c r="P321">
        <v>10</v>
      </c>
      <c r="Q321">
        <f t="shared" si="47"/>
        <v>70</v>
      </c>
      <c r="R321">
        <v>92</v>
      </c>
      <c r="S321">
        <f t="shared" si="48"/>
        <v>569</v>
      </c>
      <c r="T321">
        <f t="shared" si="49"/>
        <v>18.966666666666665</v>
      </c>
      <c r="U321">
        <f t="shared" si="50"/>
        <v>19</v>
      </c>
      <c r="V321" s="18">
        <f t="shared" si="51"/>
        <v>0.1138</v>
      </c>
      <c r="W321">
        <v>20.534144600000001</v>
      </c>
      <c r="X321">
        <v>-99.244068100000007</v>
      </c>
      <c r="Y321">
        <v>474556.36389422487</v>
      </c>
      <c r="Z321">
        <v>2270610.5445238762</v>
      </c>
      <c r="AA321" s="15" t="s">
        <v>5599</v>
      </c>
    </row>
    <row r="322" spans="1:27" hidden="1" x14ac:dyDescent="0.3">
      <c r="A322" t="s">
        <v>5196</v>
      </c>
      <c r="B322" t="s">
        <v>4618</v>
      </c>
      <c r="C322" t="s">
        <v>258</v>
      </c>
      <c r="D322" t="s">
        <v>203</v>
      </c>
      <c r="E322" t="s">
        <v>1171</v>
      </c>
      <c r="F322">
        <v>7</v>
      </c>
      <c r="G322">
        <f t="shared" si="42"/>
        <v>42</v>
      </c>
      <c r="H322">
        <v>14</v>
      </c>
      <c r="I322">
        <f t="shared" si="43"/>
        <v>70</v>
      </c>
      <c r="J322">
        <v>12</v>
      </c>
      <c r="K322">
        <f t="shared" si="44"/>
        <v>60</v>
      </c>
      <c r="L322">
        <v>12</v>
      </c>
      <c r="M322">
        <f t="shared" si="45"/>
        <v>84</v>
      </c>
      <c r="N322">
        <v>11</v>
      </c>
      <c r="O322">
        <f t="shared" si="46"/>
        <v>77</v>
      </c>
      <c r="P322">
        <v>11</v>
      </c>
      <c r="Q322">
        <f t="shared" si="47"/>
        <v>77</v>
      </c>
      <c r="R322">
        <v>67</v>
      </c>
      <c r="S322">
        <f t="shared" si="48"/>
        <v>410</v>
      </c>
      <c r="T322">
        <f t="shared" si="49"/>
        <v>13.666666666666666</v>
      </c>
      <c r="U322">
        <f t="shared" si="50"/>
        <v>14</v>
      </c>
      <c r="V322" s="18">
        <f t="shared" si="51"/>
        <v>8.2000000000000003E-2</v>
      </c>
      <c r="W322">
        <v>20.665519100000001</v>
      </c>
      <c r="X322">
        <v>-99.240178</v>
      </c>
      <c r="Y322">
        <v>474983.3445380968</v>
      </c>
      <c r="Z322">
        <v>2285148.9385855054</v>
      </c>
      <c r="AA322" s="15" t="s">
        <v>5617</v>
      </c>
    </row>
    <row r="323" spans="1:27" hidden="1" x14ac:dyDescent="0.3">
      <c r="A323" t="s">
        <v>5196</v>
      </c>
      <c r="B323" t="s">
        <v>4619</v>
      </c>
      <c r="C323" t="s">
        <v>335</v>
      </c>
      <c r="D323" t="s">
        <v>203</v>
      </c>
      <c r="E323" t="s">
        <v>1247</v>
      </c>
      <c r="F323">
        <v>1</v>
      </c>
      <c r="G323">
        <f t="shared" ref="G323:G386" si="52">F323*6</f>
        <v>6</v>
      </c>
      <c r="H323">
        <v>4</v>
      </c>
      <c r="I323">
        <f t="shared" ref="I323:I386" si="53">H323*5</f>
        <v>20</v>
      </c>
      <c r="J323">
        <v>8</v>
      </c>
      <c r="K323">
        <f t="shared" ref="K323:K386" si="54">J323*5</f>
        <v>40</v>
      </c>
      <c r="L323">
        <v>6</v>
      </c>
      <c r="M323">
        <f t="shared" ref="M323:M386" si="55">L323*7</f>
        <v>42</v>
      </c>
      <c r="N323">
        <v>8</v>
      </c>
      <c r="O323">
        <f t="shared" ref="O323:O386" si="56">N323*7</f>
        <v>56</v>
      </c>
      <c r="P323">
        <v>9</v>
      </c>
      <c r="Q323">
        <f t="shared" ref="Q323:Q386" si="57">P323*7</f>
        <v>63</v>
      </c>
      <c r="R323">
        <v>36</v>
      </c>
      <c r="S323">
        <f t="shared" ref="S323:S386" si="58">G323+I323+K323+M323+O323+Q323</f>
        <v>227</v>
      </c>
      <c r="T323">
        <f t="shared" ref="T323:T386" si="59">S323/30</f>
        <v>7.5666666666666664</v>
      </c>
      <c r="U323">
        <f t="shared" ref="U323:U386" si="60">ROUNDUP(T323,0)</f>
        <v>8</v>
      </c>
      <c r="V323" s="18">
        <f t="shared" si="51"/>
        <v>4.5400000000000003E-2</v>
      </c>
      <c r="W323">
        <v>20.608460600000001</v>
      </c>
      <c r="X323">
        <v>-99.180818900000006</v>
      </c>
      <c r="Y323">
        <v>481159.11242591945</v>
      </c>
      <c r="Z323">
        <v>2278826.3449858329</v>
      </c>
      <c r="AA323" s="15" t="s">
        <v>5640</v>
      </c>
    </row>
    <row r="324" spans="1:27" hidden="1" x14ac:dyDescent="0.3">
      <c r="A324" t="s">
        <v>5196</v>
      </c>
      <c r="B324" t="s">
        <v>4620</v>
      </c>
      <c r="C324" t="s">
        <v>563</v>
      </c>
      <c r="D324" t="s">
        <v>203</v>
      </c>
      <c r="E324" t="s">
        <v>1243</v>
      </c>
      <c r="F324">
        <v>2</v>
      </c>
      <c r="G324">
        <f t="shared" si="52"/>
        <v>12</v>
      </c>
      <c r="H324">
        <v>4</v>
      </c>
      <c r="I324">
        <f t="shared" si="53"/>
        <v>20</v>
      </c>
      <c r="J324">
        <v>9</v>
      </c>
      <c r="K324">
        <f t="shared" si="54"/>
        <v>45</v>
      </c>
      <c r="L324">
        <v>3</v>
      </c>
      <c r="M324">
        <f t="shared" si="55"/>
        <v>21</v>
      </c>
      <c r="N324">
        <v>7</v>
      </c>
      <c r="O324">
        <f t="shared" si="56"/>
        <v>49</v>
      </c>
      <c r="P324">
        <v>2</v>
      </c>
      <c r="Q324">
        <f t="shared" si="57"/>
        <v>14</v>
      </c>
      <c r="R324">
        <v>27</v>
      </c>
      <c r="S324">
        <f t="shared" si="58"/>
        <v>161</v>
      </c>
      <c r="T324">
        <f t="shared" si="59"/>
        <v>5.3666666666666663</v>
      </c>
      <c r="U324">
        <f t="shared" si="60"/>
        <v>6</v>
      </c>
      <c r="V324" s="18">
        <f t="shared" si="51"/>
        <v>3.2199999999999999E-2</v>
      </c>
      <c r="W324">
        <v>20.5916122</v>
      </c>
      <c r="X324">
        <v>-99.211628000000005</v>
      </c>
      <c r="Y324">
        <v>477946.44607298775</v>
      </c>
      <c r="Z324">
        <v>2276965.6333785295</v>
      </c>
      <c r="AA324" s="15" t="s">
        <v>5599</v>
      </c>
    </row>
    <row r="325" spans="1:27" hidden="1" x14ac:dyDescent="0.3">
      <c r="A325" t="s">
        <v>5196</v>
      </c>
      <c r="B325" t="s">
        <v>4621</v>
      </c>
      <c r="C325" t="s">
        <v>275</v>
      </c>
      <c r="D325" t="s">
        <v>203</v>
      </c>
      <c r="E325" t="s">
        <v>1228</v>
      </c>
      <c r="F325">
        <v>8</v>
      </c>
      <c r="G325">
        <f t="shared" si="52"/>
        <v>48</v>
      </c>
      <c r="H325">
        <v>6</v>
      </c>
      <c r="I325">
        <f t="shared" si="53"/>
        <v>30</v>
      </c>
      <c r="J325">
        <v>9</v>
      </c>
      <c r="K325">
        <f t="shared" si="54"/>
        <v>45</v>
      </c>
      <c r="L325">
        <v>10</v>
      </c>
      <c r="M325">
        <f t="shared" si="55"/>
        <v>70</v>
      </c>
      <c r="N325">
        <v>15</v>
      </c>
      <c r="O325">
        <f t="shared" si="56"/>
        <v>105</v>
      </c>
      <c r="P325">
        <v>9</v>
      </c>
      <c r="Q325">
        <f t="shared" si="57"/>
        <v>63</v>
      </c>
      <c r="R325">
        <v>57</v>
      </c>
      <c r="S325">
        <f t="shared" si="58"/>
        <v>361</v>
      </c>
      <c r="T325">
        <f t="shared" si="59"/>
        <v>12.033333333333333</v>
      </c>
      <c r="U325">
        <f t="shared" si="60"/>
        <v>13</v>
      </c>
      <c r="V325" s="18">
        <f t="shared" si="51"/>
        <v>7.22E-2</v>
      </c>
      <c r="W325">
        <v>20.554166500000001</v>
      </c>
      <c r="X325">
        <v>-99.178888799999996</v>
      </c>
      <c r="Y325">
        <v>481353.6297626507</v>
      </c>
      <c r="Z325">
        <v>2272817.5166182858</v>
      </c>
      <c r="AA325" s="15" t="s">
        <v>5599</v>
      </c>
    </row>
    <row r="326" spans="1:27" hidden="1" x14ac:dyDescent="0.3">
      <c r="A326" t="s">
        <v>5196</v>
      </c>
      <c r="B326" t="s">
        <v>4622</v>
      </c>
      <c r="C326" t="s">
        <v>286</v>
      </c>
      <c r="D326" t="s">
        <v>315</v>
      </c>
      <c r="E326" t="s">
        <v>5369</v>
      </c>
      <c r="F326">
        <v>2</v>
      </c>
      <c r="G326">
        <f t="shared" si="52"/>
        <v>12</v>
      </c>
      <c r="H326">
        <v>2</v>
      </c>
      <c r="I326">
        <f t="shared" si="53"/>
        <v>10</v>
      </c>
      <c r="J326">
        <v>4</v>
      </c>
      <c r="K326">
        <f t="shared" si="54"/>
        <v>20</v>
      </c>
      <c r="L326">
        <v>3</v>
      </c>
      <c r="M326">
        <f t="shared" si="55"/>
        <v>21</v>
      </c>
      <c r="N326">
        <v>3</v>
      </c>
      <c r="O326">
        <f t="shared" si="56"/>
        <v>21</v>
      </c>
      <c r="P326">
        <v>5</v>
      </c>
      <c r="Q326">
        <f t="shared" si="57"/>
        <v>35</v>
      </c>
      <c r="R326">
        <v>19</v>
      </c>
      <c r="S326">
        <f t="shared" si="58"/>
        <v>119</v>
      </c>
      <c r="T326">
        <f t="shared" si="59"/>
        <v>3.9666666666666668</v>
      </c>
      <c r="U326">
        <f t="shared" si="60"/>
        <v>4</v>
      </c>
      <c r="V326" s="18">
        <f t="shared" si="51"/>
        <v>2.3800000000000002E-2</v>
      </c>
      <c r="W326">
        <v>20.581775400000001</v>
      </c>
      <c r="X326">
        <v>-99.680301900000003</v>
      </c>
      <c r="Y326">
        <v>429100.69618016138</v>
      </c>
      <c r="Z326">
        <v>2276010.6694506751</v>
      </c>
      <c r="AA326" s="15" t="s">
        <v>5666</v>
      </c>
    </row>
    <row r="327" spans="1:27" hidden="1" x14ac:dyDescent="0.3">
      <c r="A327" t="s">
        <v>5196</v>
      </c>
      <c r="B327" t="s">
        <v>4626</v>
      </c>
      <c r="C327" t="s">
        <v>3316</v>
      </c>
      <c r="D327" t="s">
        <v>203</v>
      </c>
      <c r="E327" t="s">
        <v>1120</v>
      </c>
      <c r="F327">
        <v>17</v>
      </c>
      <c r="G327">
        <f t="shared" si="52"/>
        <v>102</v>
      </c>
      <c r="H327">
        <v>15</v>
      </c>
      <c r="I327">
        <f t="shared" si="53"/>
        <v>75</v>
      </c>
      <c r="J327">
        <v>20</v>
      </c>
      <c r="K327">
        <f t="shared" si="54"/>
        <v>100</v>
      </c>
      <c r="L327">
        <v>19</v>
      </c>
      <c r="M327">
        <f t="shared" si="55"/>
        <v>133</v>
      </c>
      <c r="N327">
        <v>26</v>
      </c>
      <c r="O327">
        <f t="shared" si="56"/>
        <v>182</v>
      </c>
      <c r="P327">
        <v>22</v>
      </c>
      <c r="Q327">
        <f t="shared" si="57"/>
        <v>154</v>
      </c>
      <c r="R327">
        <v>119</v>
      </c>
      <c r="S327">
        <f t="shared" si="58"/>
        <v>746</v>
      </c>
      <c r="T327">
        <f t="shared" si="59"/>
        <v>24.866666666666667</v>
      </c>
      <c r="U327">
        <f t="shared" si="60"/>
        <v>25</v>
      </c>
      <c r="V327" s="18">
        <f t="shared" si="51"/>
        <v>0.1492</v>
      </c>
      <c r="W327">
        <v>20.556388900000002</v>
      </c>
      <c r="X327">
        <v>-99.162222200000002</v>
      </c>
      <c r="Y327">
        <v>483091.11134039774</v>
      </c>
      <c r="Z327">
        <v>2273061.6481157709</v>
      </c>
      <c r="AA327" s="15" t="s">
        <v>5640</v>
      </c>
    </row>
    <row r="328" spans="1:27" hidden="1" x14ac:dyDescent="0.3">
      <c r="A328" t="s">
        <v>5196</v>
      </c>
      <c r="B328" t="s">
        <v>4629</v>
      </c>
      <c r="C328" t="s">
        <v>266</v>
      </c>
      <c r="D328" t="s">
        <v>5165</v>
      </c>
      <c r="E328" t="s">
        <v>4630</v>
      </c>
      <c r="F328">
        <v>3</v>
      </c>
      <c r="G328">
        <f t="shared" si="52"/>
        <v>18</v>
      </c>
      <c r="H328">
        <v>0</v>
      </c>
      <c r="I328">
        <f t="shared" si="53"/>
        <v>0</v>
      </c>
      <c r="J328">
        <v>3</v>
      </c>
      <c r="K328">
        <f t="shared" si="54"/>
        <v>15</v>
      </c>
      <c r="L328">
        <v>3</v>
      </c>
      <c r="M328">
        <f t="shared" si="55"/>
        <v>21</v>
      </c>
      <c r="N328">
        <v>1</v>
      </c>
      <c r="O328">
        <f t="shared" si="56"/>
        <v>7</v>
      </c>
      <c r="P328">
        <v>0</v>
      </c>
      <c r="Q328">
        <f t="shared" si="57"/>
        <v>0</v>
      </c>
      <c r="R328">
        <v>10</v>
      </c>
      <c r="S328">
        <f t="shared" si="58"/>
        <v>61</v>
      </c>
      <c r="T328">
        <f t="shared" si="59"/>
        <v>2.0333333333333332</v>
      </c>
      <c r="U328">
        <f t="shared" si="60"/>
        <v>3</v>
      </c>
      <c r="V328" s="18">
        <f t="shared" si="51"/>
        <v>1.2200000000000001E-2</v>
      </c>
      <c r="W328">
        <v>20.4810029</v>
      </c>
      <c r="X328">
        <v>-99.219676199999995</v>
      </c>
      <c r="Y328">
        <v>477091.2837328015</v>
      </c>
      <c r="Z328">
        <v>2264725.9011509274</v>
      </c>
      <c r="AA328" s="15" t="s">
        <v>5651</v>
      </c>
    </row>
    <row r="329" spans="1:27" hidden="1" x14ac:dyDescent="0.3">
      <c r="A329" t="s">
        <v>5196</v>
      </c>
      <c r="B329" t="s">
        <v>4636</v>
      </c>
      <c r="C329" t="s">
        <v>955</v>
      </c>
      <c r="D329" t="s">
        <v>203</v>
      </c>
      <c r="E329" t="s">
        <v>1117</v>
      </c>
      <c r="F329">
        <v>5</v>
      </c>
      <c r="G329">
        <f t="shared" si="52"/>
        <v>30</v>
      </c>
      <c r="H329">
        <v>12</v>
      </c>
      <c r="I329">
        <f t="shared" si="53"/>
        <v>60</v>
      </c>
      <c r="J329">
        <v>12</v>
      </c>
      <c r="K329">
        <f t="shared" si="54"/>
        <v>60</v>
      </c>
      <c r="L329">
        <v>16</v>
      </c>
      <c r="M329">
        <f t="shared" si="55"/>
        <v>112</v>
      </c>
      <c r="N329">
        <v>12</v>
      </c>
      <c r="O329">
        <f t="shared" si="56"/>
        <v>84</v>
      </c>
      <c r="P329">
        <v>14</v>
      </c>
      <c r="Q329">
        <f t="shared" si="57"/>
        <v>98</v>
      </c>
      <c r="R329">
        <v>71</v>
      </c>
      <c r="S329">
        <f t="shared" si="58"/>
        <v>444</v>
      </c>
      <c r="T329">
        <f t="shared" si="59"/>
        <v>14.8</v>
      </c>
      <c r="U329">
        <f t="shared" si="60"/>
        <v>15</v>
      </c>
      <c r="V329" s="18">
        <f t="shared" si="51"/>
        <v>8.8800000000000004E-2</v>
      </c>
      <c r="W329">
        <v>20.500916199999999</v>
      </c>
      <c r="X329">
        <v>-99.2754379</v>
      </c>
      <c r="Y329">
        <v>471279.90771510324</v>
      </c>
      <c r="Z329">
        <v>2266938.4408910745</v>
      </c>
      <c r="AA329" s="15" t="s">
        <v>5667</v>
      </c>
    </row>
    <row r="330" spans="1:27" hidden="1" x14ac:dyDescent="0.3">
      <c r="A330" t="s">
        <v>5196</v>
      </c>
      <c r="B330" t="s">
        <v>4637</v>
      </c>
      <c r="C330" t="s">
        <v>266</v>
      </c>
      <c r="D330" t="s">
        <v>402</v>
      </c>
      <c r="E330" t="s">
        <v>5378</v>
      </c>
      <c r="F330">
        <v>10</v>
      </c>
      <c r="G330">
        <f t="shared" si="52"/>
        <v>60</v>
      </c>
      <c r="H330">
        <v>12</v>
      </c>
      <c r="I330">
        <f t="shared" si="53"/>
        <v>60</v>
      </c>
      <c r="J330">
        <v>5</v>
      </c>
      <c r="K330">
        <f t="shared" si="54"/>
        <v>25</v>
      </c>
      <c r="L330">
        <v>10</v>
      </c>
      <c r="M330">
        <f t="shared" si="55"/>
        <v>70</v>
      </c>
      <c r="N330">
        <v>9</v>
      </c>
      <c r="O330">
        <f t="shared" si="56"/>
        <v>63</v>
      </c>
      <c r="P330">
        <v>8</v>
      </c>
      <c r="Q330">
        <f t="shared" si="57"/>
        <v>56</v>
      </c>
      <c r="R330">
        <v>54</v>
      </c>
      <c r="S330">
        <f t="shared" si="58"/>
        <v>334</v>
      </c>
      <c r="T330">
        <f t="shared" si="59"/>
        <v>11.133333333333333</v>
      </c>
      <c r="U330">
        <f t="shared" si="60"/>
        <v>12</v>
      </c>
      <c r="V330" s="18">
        <f t="shared" si="51"/>
        <v>6.6799999999999998E-2</v>
      </c>
      <c r="W330">
        <v>20.4057955</v>
      </c>
      <c r="X330">
        <v>-99.232834400000002</v>
      </c>
      <c r="Y330">
        <v>475707.27470944333</v>
      </c>
      <c r="Z330">
        <v>2256404.8735982799</v>
      </c>
      <c r="AA330" s="15" t="s">
        <v>5665</v>
      </c>
    </row>
    <row r="331" spans="1:27" hidden="1" x14ac:dyDescent="0.3">
      <c r="A331" t="s">
        <v>5196</v>
      </c>
      <c r="B331" t="s">
        <v>4638</v>
      </c>
      <c r="C331" t="s">
        <v>277</v>
      </c>
      <c r="D331" t="s">
        <v>402</v>
      </c>
      <c r="E331" t="s">
        <v>1245</v>
      </c>
      <c r="F331">
        <v>2</v>
      </c>
      <c r="G331">
        <f t="shared" si="52"/>
        <v>12</v>
      </c>
      <c r="H331">
        <v>7</v>
      </c>
      <c r="I331">
        <f t="shared" si="53"/>
        <v>35</v>
      </c>
      <c r="J331">
        <v>3</v>
      </c>
      <c r="K331">
        <f t="shared" si="54"/>
        <v>15</v>
      </c>
      <c r="L331">
        <v>5</v>
      </c>
      <c r="M331">
        <f t="shared" si="55"/>
        <v>35</v>
      </c>
      <c r="N331">
        <v>2</v>
      </c>
      <c r="O331">
        <f t="shared" si="56"/>
        <v>14</v>
      </c>
      <c r="P331">
        <v>6</v>
      </c>
      <c r="Q331">
        <f t="shared" si="57"/>
        <v>42</v>
      </c>
      <c r="R331">
        <v>25</v>
      </c>
      <c r="S331">
        <f t="shared" si="58"/>
        <v>153</v>
      </c>
      <c r="T331">
        <f t="shared" si="59"/>
        <v>5.0999999999999996</v>
      </c>
      <c r="U331">
        <f t="shared" si="60"/>
        <v>6</v>
      </c>
      <c r="V331" s="18">
        <f t="shared" si="51"/>
        <v>3.0599999999999999E-2</v>
      </c>
      <c r="W331">
        <v>20.3699476</v>
      </c>
      <c r="X331">
        <v>-99.241145900000006</v>
      </c>
      <c r="Y331">
        <v>474834.27560613962</v>
      </c>
      <c r="Z331">
        <v>2252438.9937398904</v>
      </c>
      <c r="AA331" s="15" t="s">
        <v>5665</v>
      </c>
    </row>
    <row r="332" spans="1:27" hidden="1" x14ac:dyDescent="0.3">
      <c r="A332" t="s">
        <v>5196</v>
      </c>
      <c r="B332" t="s">
        <v>4639</v>
      </c>
      <c r="C332" t="s">
        <v>266</v>
      </c>
      <c r="D332" t="s">
        <v>402</v>
      </c>
      <c r="E332" t="s">
        <v>1072</v>
      </c>
      <c r="F332">
        <v>7</v>
      </c>
      <c r="G332">
        <f t="shared" si="52"/>
        <v>42</v>
      </c>
      <c r="H332">
        <v>10</v>
      </c>
      <c r="I332">
        <f t="shared" si="53"/>
        <v>50</v>
      </c>
      <c r="J332">
        <v>7</v>
      </c>
      <c r="K332">
        <f t="shared" si="54"/>
        <v>35</v>
      </c>
      <c r="L332">
        <v>6</v>
      </c>
      <c r="M332">
        <f t="shared" si="55"/>
        <v>42</v>
      </c>
      <c r="N332">
        <v>6</v>
      </c>
      <c r="O332">
        <f t="shared" si="56"/>
        <v>42</v>
      </c>
      <c r="P332">
        <v>14</v>
      </c>
      <c r="Q332">
        <f t="shared" si="57"/>
        <v>98</v>
      </c>
      <c r="R332">
        <v>50</v>
      </c>
      <c r="S332">
        <f t="shared" si="58"/>
        <v>309</v>
      </c>
      <c r="T332">
        <f t="shared" si="59"/>
        <v>10.3</v>
      </c>
      <c r="U332">
        <f t="shared" si="60"/>
        <v>11</v>
      </c>
      <c r="V332" s="18">
        <f t="shared" si="51"/>
        <v>6.1800000000000001E-2</v>
      </c>
      <c r="W332">
        <v>20.364152499999999</v>
      </c>
      <c r="X332">
        <v>-99.184236600000006</v>
      </c>
      <c r="Y332">
        <v>480772.56870830187</v>
      </c>
      <c r="Z332">
        <v>2251790.0046522249</v>
      </c>
      <c r="AA332" s="15" t="s">
        <v>5665</v>
      </c>
    </row>
    <row r="333" spans="1:27" hidden="1" x14ac:dyDescent="0.3">
      <c r="A333" t="s">
        <v>5196</v>
      </c>
      <c r="B333" t="s">
        <v>4640</v>
      </c>
      <c r="C333" t="s">
        <v>280</v>
      </c>
      <c r="D333" t="s">
        <v>402</v>
      </c>
      <c r="E333" t="s">
        <v>1074</v>
      </c>
      <c r="F333">
        <v>0</v>
      </c>
      <c r="G333">
        <f t="shared" si="52"/>
        <v>0</v>
      </c>
      <c r="H333">
        <v>3</v>
      </c>
      <c r="I333">
        <f t="shared" si="53"/>
        <v>15</v>
      </c>
      <c r="J333">
        <v>4</v>
      </c>
      <c r="K333">
        <f t="shared" si="54"/>
        <v>20</v>
      </c>
      <c r="L333">
        <v>6</v>
      </c>
      <c r="M333">
        <f t="shared" si="55"/>
        <v>42</v>
      </c>
      <c r="N333">
        <v>6</v>
      </c>
      <c r="O333">
        <f t="shared" si="56"/>
        <v>42</v>
      </c>
      <c r="P333">
        <v>8</v>
      </c>
      <c r="Q333">
        <f t="shared" si="57"/>
        <v>56</v>
      </c>
      <c r="R333">
        <v>27</v>
      </c>
      <c r="S333">
        <f t="shared" si="58"/>
        <v>175</v>
      </c>
      <c r="T333">
        <f t="shared" si="59"/>
        <v>5.833333333333333</v>
      </c>
      <c r="U333">
        <f t="shared" si="60"/>
        <v>6</v>
      </c>
      <c r="V333" s="18">
        <f t="shared" si="51"/>
        <v>3.5000000000000003E-2</v>
      </c>
      <c r="W333">
        <v>20.351269500000001</v>
      </c>
      <c r="X333">
        <v>-99.2525756</v>
      </c>
      <c r="Y333">
        <v>473638.30842557712</v>
      </c>
      <c r="Z333">
        <v>2250373.7639587405</v>
      </c>
      <c r="AA333" s="15" t="s">
        <v>5665</v>
      </c>
    </row>
    <row r="334" spans="1:27" hidden="1" x14ac:dyDescent="0.3">
      <c r="A334" t="s">
        <v>5196</v>
      </c>
      <c r="B334" t="s">
        <v>4641</v>
      </c>
      <c r="C334" t="s">
        <v>539</v>
      </c>
      <c r="D334" t="s">
        <v>329</v>
      </c>
      <c r="E334" t="s">
        <v>1142</v>
      </c>
      <c r="F334">
        <v>18</v>
      </c>
      <c r="G334">
        <f t="shared" si="52"/>
        <v>108</v>
      </c>
      <c r="H334">
        <v>17</v>
      </c>
      <c r="I334">
        <f t="shared" si="53"/>
        <v>85</v>
      </c>
      <c r="J334">
        <v>12</v>
      </c>
      <c r="K334">
        <f t="shared" si="54"/>
        <v>60</v>
      </c>
      <c r="L334">
        <v>18</v>
      </c>
      <c r="M334">
        <f t="shared" si="55"/>
        <v>126</v>
      </c>
      <c r="N334">
        <v>10</v>
      </c>
      <c r="O334">
        <f t="shared" si="56"/>
        <v>70</v>
      </c>
      <c r="P334">
        <v>12</v>
      </c>
      <c r="Q334">
        <f t="shared" si="57"/>
        <v>84</v>
      </c>
      <c r="R334">
        <v>87</v>
      </c>
      <c r="S334">
        <f t="shared" si="58"/>
        <v>533</v>
      </c>
      <c r="T334">
        <f t="shared" si="59"/>
        <v>17.766666666666666</v>
      </c>
      <c r="U334">
        <f t="shared" si="60"/>
        <v>18</v>
      </c>
      <c r="V334" s="18">
        <f t="shared" si="51"/>
        <v>0.1066</v>
      </c>
      <c r="W334">
        <v>20.4060597262269</v>
      </c>
      <c r="X334">
        <v>-99.349378884640601</v>
      </c>
      <c r="Y334">
        <v>463547.59832366148</v>
      </c>
      <c r="Z334">
        <v>2256455.6557644242</v>
      </c>
      <c r="AA334" s="15" t="s">
        <v>5669</v>
      </c>
    </row>
    <row r="335" spans="1:27" hidden="1" x14ac:dyDescent="0.3">
      <c r="A335" t="s">
        <v>5196</v>
      </c>
      <c r="B335" t="s">
        <v>4642</v>
      </c>
      <c r="C335" t="s">
        <v>4643</v>
      </c>
      <c r="D335" t="s">
        <v>291</v>
      </c>
      <c r="E335" t="s">
        <v>5197</v>
      </c>
      <c r="F335">
        <v>18</v>
      </c>
      <c r="G335">
        <f t="shared" si="52"/>
        <v>108</v>
      </c>
      <c r="H335">
        <v>18</v>
      </c>
      <c r="I335">
        <f t="shared" si="53"/>
        <v>90</v>
      </c>
      <c r="J335">
        <v>11</v>
      </c>
      <c r="K335">
        <f t="shared" si="54"/>
        <v>55</v>
      </c>
      <c r="L335">
        <v>18</v>
      </c>
      <c r="M335">
        <f t="shared" si="55"/>
        <v>126</v>
      </c>
      <c r="N335">
        <v>19</v>
      </c>
      <c r="O335">
        <f t="shared" si="56"/>
        <v>133</v>
      </c>
      <c r="P335">
        <v>27</v>
      </c>
      <c r="Q335">
        <f t="shared" si="57"/>
        <v>189</v>
      </c>
      <c r="R335">
        <v>111</v>
      </c>
      <c r="S335">
        <f t="shared" si="58"/>
        <v>701</v>
      </c>
      <c r="T335">
        <f t="shared" si="59"/>
        <v>23.366666666666667</v>
      </c>
      <c r="U335">
        <f t="shared" si="60"/>
        <v>24</v>
      </c>
      <c r="V335" s="18">
        <f t="shared" si="51"/>
        <v>0.14019999999999999</v>
      </c>
      <c r="W335">
        <v>20.392335899999999</v>
      </c>
      <c r="X335">
        <v>-99.152534000000003</v>
      </c>
      <c r="Y335">
        <v>484084.03594828071</v>
      </c>
      <c r="Z335">
        <v>2254905.5386939179</v>
      </c>
      <c r="AA335" s="15" t="s">
        <v>5670</v>
      </c>
    </row>
    <row r="336" spans="1:27" hidden="1" x14ac:dyDescent="0.3">
      <c r="A336" t="s">
        <v>5196</v>
      </c>
      <c r="B336" t="s">
        <v>4644</v>
      </c>
      <c r="C336" t="s">
        <v>280</v>
      </c>
      <c r="D336" t="s">
        <v>402</v>
      </c>
      <c r="E336" t="s">
        <v>294</v>
      </c>
      <c r="F336">
        <v>14</v>
      </c>
      <c r="G336">
        <f t="shared" si="52"/>
        <v>84</v>
      </c>
      <c r="H336">
        <v>10</v>
      </c>
      <c r="I336">
        <f t="shared" si="53"/>
        <v>50</v>
      </c>
      <c r="J336">
        <v>17</v>
      </c>
      <c r="K336">
        <f t="shared" si="54"/>
        <v>85</v>
      </c>
      <c r="L336">
        <v>7</v>
      </c>
      <c r="M336">
        <f t="shared" si="55"/>
        <v>49</v>
      </c>
      <c r="N336">
        <v>11</v>
      </c>
      <c r="O336">
        <f t="shared" si="56"/>
        <v>77</v>
      </c>
      <c r="P336">
        <v>17</v>
      </c>
      <c r="Q336">
        <f t="shared" si="57"/>
        <v>119</v>
      </c>
      <c r="R336">
        <v>76</v>
      </c>
      <c r="S336">
        <f t="shared" si="58"/>
        <v>464</v>
      </c>
      <c r="T336">
        <f t="shared" si="59"/>
        <v>15.466666666666667</v>
      </c>
      <c r="U336">
        <f t="shared" si="60"/>
        <v>16</v>
      </c>
      <c r="V336" s="18">
        <f t="shared" si="51"/>
        <v>9.2799999999999994E-2</v>
      </c>
      <c r="W336">
        <v>20.376142699999999</v>
      </c>
      <c r="X336">
        <v>-99.235604800000004</v>
      </c>
      <c r="Y336">
        <v>475413.52275108628</v>
      </c>
      <c r="Z336">
        <v>2253123.739592249</v>
      </c>
      <c r="AA336" s="15" t="s">
        <v>5665</v>
      </c>
    </row>
    <row r="337" spans="1:27" hidden="1" x14ac:dyDescent="0.3">
      <c r="A337" t="s">
        <v>5196</v>
      </c>
      <c r="B337" t="s">
        <v>4645</v>
      </c>
      <c r="C337" t="s">
        <v>265</v>
      </c>
      <c r="D337" t="s">
        <v>291</v>
      </c>
      <c r="E337" t="s">
        <v>1176</v>
      </c>
      <c r="F337">
        <v>8</v>
      </c>
      <c r="G337">
        <f t="shared" si="52"/>
        <v>48</v>
      </c>
      <c r="H337">
        <v>8</v>
      </c>
      <c r="I337">
        <f t="shared" si="53"/>
        <v>40</v>
      </c>
      <c r="J337">
        <v>6</v>
      </c>
      <c r="K337">
        <f t="shared" si="54"/>
        <v>30</v>
      </c>
      <c r="L337">
        <v>16</v>
      </c>
      <c r="M337">
        <f t="shared" si="55"/>
        <v>112</v>
      </c>
      <c r="N337">
        <v>8</v>
      </c>
      <c r="O337">
        <f t="shared" si="56"/>
        <v>56</v>
      </c>
      <c r="P337">
        <v>7</v>
      </c>
      <c r="Q337">
        <f t="shared" si="57"/>
        <v>49</v>
      </c>
      <c r="R337">
        <v>53</v>
      </c>
      <c r="S337">
        <f t="shared" si="58"/>
        <v>335</v>
      </c>
      <c r="T337">
        <f t="shared" si="59"/>
        <v>11.166666666666666</v>
      </c>
      <c r="U337">
        <f t="shared" si="60"/>
        <v>12</v>
      </c>
      <c r="V337" s="18">
        <f t="shared" si="51"/>
        <v>6.7000000000000004E-2</v>
      </c>
      <c r="W337">
        <v>20.285843400000001</v>
      </c>
      <c r="X337">
        <v>-99.0156554</v>
      </c>
      <c r="Y337">
        <v>498365.3396534319</v>
      </c>
      <c r="Z337">
        <v>2243113.3195333849</v>
      </c>
      <c r="AA337" s="15" t="s">
        <v>5670</v>
      </c>
    </row>
    <row r="338" spans="1:27" hidden="1" x14ac:dyDescent="0.3">
      <c r="A338" t="s">
        <v>5196</v>
      </c>
      <c r="B338" t="s">
        <v>4646</v>
      </c>
      <c r="C338" t="s">
        <v>4647</v>
      </c>
      <c r="D338" t="s">
        <v>315</v>
      </c>
      <c r="E338" t="s">
        <v>1241</v>
      </c>
      <c r="F338">
        <v>7</v>
      </c>
      <c r="G338">
        <f t="shared" si="52"/>
        <v>42</v>
      </c>
      <c r="H338">
        <v>3</v>
      </c>
      <c r="I338">
        <f t="shared" si="53"/>
        <v>15</v>
      </c>
      <c r="J338">
        <v>6</v>
      </c>
      <c r="K338">
        <f t="shared" si="54"/>
        <v>30</v>
      </c>
      <c r="L338">
        <v>8</v>
      </c>
      <c r="M338">
        <f t="shared" si="55"/>
        <v>56</v>
      </c>
      <c r="N338">
        <v>3</v>
      </c>
      <c r="O338">
        <f t="shared" si="56"/>
        <v>21</v>
      </c>
      <c r="P338">
        <v>6</v>
      </c>
      <c r="Q338">
        <f t="shared" si="57"/>
        <v>42</v>
      </c>
      <c r="R338">
        <v>33</v>
      </c>
      <c r="S338">
        <f t="shared" si="58"/>
        <v>206</v>
      </c>
      <c r="T338">
        <f t="shared" si="59"/>
        <v>6.8666666666666663</v>
      </c>
      <c r="U338">
        <f t="shared" si="60"/>
        <v>7</v>
      </c>
      <c r="V338" s="18">
        <f t="shared" si="51"/>
        <v>4.1200000000000001E-2</v>
      </c>
      <c r="W338">
        <v>20.618008799999998</v>
      </c>
      <c r="X338">
        <v>-99.504010500000007</v>
      </c>
      <c r="Y338">
        <v>447486.16305555607</v>
      </c>
      <c r="Z338">
        <v>2279953.8937403383</v>
      </c>
      <c r="AA338" s="15" t="s">
        <v>5666</v>
      </c>
    </row>
    <row r="339" spans="1:27" hidden="1" x14ac:dyDescent="0.3">
      <c r="A339" t="s">
        <v>5196</v>
      </c>
      <c r="B339" t="s">
        <v>4648</v>
      </c>
      <c r="C339" t="s">
        <v>4649</v>
      </c>
      <c r="D339" t="s">
        <v>315</v>
      </c>
      <c r="E339" t="s">
        <v>4650</v>
      </c>
      <c r="F339">
        <v>6</v>
      </c>
      <c r="G339">
        <f t="shared" si="52"/>
        <v>36</v>
      </c>
      <c r="H339">
        <v>6</v>
      </c>
      <c r="I339">
        <f t="shared" si="53"/>
        <v>30</v>
      </c>
      <c r="J339">
        <v>10</v>
      </c>
      <c r="K339">
        <f t="shared" si="54"/>
        <v>50</v>
      </c>
      <c r="L339">
        <v>7</v>
      </c>
      <c r="M339">
        <f t="shared" si="55"/>
        <v>49</v>
      </c>
      <c r="N339">
        <v>8</v>
      </c>
      <c r="O339">
        <f t="shared" si="56"/>
        <v>56</v>
      </c>
      <c r="P339">
        <v>5</v>
      </c>
      <c r="Q339">
        <f t="shared" si="57"/>
        <v>35</v>
      </c>
      <c r="R339">
        <v>42</v>
      </c>
      <c r="S339">
        <f t="shared" si="58"/>
        <v>256</v>
      </c>
      <c r="T339">
        <f t="shared" si="59"/>
        <v>8.5333333333333332</v>
      </c>
      <c r="U339">
        <f t="shared" si="60"/>
        <v>9</v>
      </c>
      <c r="V339" s="18">
        <f t="shared" si="51"/>
        <v>5.1200000000000002E-2</v>
      </c>
      <c r="W339">
        <v>20.577668899999999</v>
      </c>
      <c r="X339">
        <v>-99.639054900000005</v>
      </c>
      <c r="Y339">
        <v>433397.70937944565</v>
      </c>
      <c r="Z339">
        <v>2275538.792405359</v>
      </c>
      <c r="AA339" s="15" t="s">
        <v>5666</v>
      </c>
    </row>
    <row r="340" spans="1:27" hidden="1" x14ac:dyDescent="0.3">
      <c r="A340" t="s">
        <v>5196</v>
      </c>
      <c r="B340" t="s">
        <v>4651</v>
      </c>
      <c r="C340" t="s">
        <v>243</v>
      </c>
      <c r="D340" t="s">
        <v>315</v>
      </c>
      <c r="E340" t="s">
        <v>5360</v>
      </c>
      <c r="F340">
        <v>4</v>
      </c>
      <c r="G340">
        <f t="shared" si="52"/>
        <v>24</v>
      </c>
      <c r="H340">
        <v>8</v>
      </c>
      <c r="I340">
        <f t="shared" si="53"/>
        <v>40</v>
      </c>
      <c r="J340">
        <v>9</v>
      </c>
      <c r="K340">
        <f t="shared" si="54"/>
        <v>45</v>
      </c>
      <c r="L340">
        <v>5</v>
      </c>
      <c r="M340">
        <f t="shared" si="55"/>
        <v>35</v>
      </c>
      <c r="N340">
        <v>14</v>
      </c>
      <c r="O340">
        <f t="shared" si="56"/>
        <v>98</v>
      </c>
      <c r="P340">
        <v>13</v>
      </c>
      <c r="Q340">
        <f t="shared" si="57"/>
        <v>91</v>
      </c>
      <c r="R340">
        <v>53</v>
      </c>
      <c r="S340">
        <f t="shared" si="58"/>
        <v>333</v>
      </c>
      <c r="T340">
        <f t="shared" si="59"/>
        <v>11.1</v>
      </c>
      <c r="U340">
        <f t="shared" si="60"/>
        <v>12</v>
      </c>
      <c r="V340" s="18">
        <f t="shared" si="51"/>
        <v>6.6600000000000006E-2</v>
      </c>
      <c r="W340">
        <v>20.588605900000001</v>
      </c>
      <c r="X340">
        <v>-99.523080399999998</v>
      </c>
      <c r="Y340">
        <v>445488.73761100631</v>
      </c>
      <c r="Z340">
        <v>2276706.1133139767</v>
      </c>
      <c r="AA340" s="15" t="s">
        <v>5666</v>
      </c>
    </row>
    <row r="341" spans="1:27" hidden="1" x14ac:dyDescent="0.3">
      <c r="A341" t="s">
        <v>5196</v>
      </c>
      <c r="B341" t="s">
        <v>4652</v>
      </c>
      <c r="C341" t="s">
        <v>955</v>
      </c>
      <c r="D341" t="s">
        <v>315</v>
      </c>
      <c r="E341" t="s">
        <v>1144</v>
      </c>
      <c r="F341">
        <v>12</v>
      </c>
      <c r="G341">
        <f t="shared" si="52"/>
        <v>72</v>
      </c>
      <c r="H341">
        <v>4</v>
      </c>
      <c r="I341">
        <f t="shared" si="53"/>
        <v>20</v>
      </c>
      <c r="J341">
        <v>5</v>
      </c>
      <c r="K341">
        <f t="shared" si="54"/>
        <v>25</v>
      </c>
      <c r="L341">
        <v>4</v>
      </c>
      <c r="M341">
        <f t="shared" si="55"/>
        <v>28</v>
      </c>
      <c r="N341">
        <v>3</v>
      </c>
      <c r="O341">
        <f t="shared" si="56"/>
        <v>21</v>
      </c>
      <c r="P341">
        <v>4</v>
      </c>
      <c r="Q341">
        <f t="shared" si="57"/>
        <v>28</v>
      </c>
      <c r="R341">
        <v>32</v>
      </c>
      <c r="S341">
        <f t="shared" si="58"/>
        <v>194</v>
      </c>
      <c r="T341">
        <f t="shared" si="59"/>
        <v>6.4666666666666668</v>
      </c>
      <c r="U341">
        <f t="shared" si="60"/>
        <v>7</v>
      </c>
      <c r="V341" s="18">
        <f t="shared" si="51"/>
        <v>3.8800000000000001E-2</v>
      </c>
      <c r="W341">
        <v>20.555562800000001</v>
      </c>
      <c r="X341">
        <v>-99.624391900000006</v>
      </c>
      <c r="Y341">
        <v>434916.56691644201</v>
      </c>
      <c r="Z341">
        <v>2273086.3404566925</v>
      </c>
      <c r="AA341" s="15" t="s">
        <v>5666</v>
      </c>
    </row>
    <row r="342" spans="1:27" hidden="1" x14ac:dyDescent="0.3">
      <c r="A342" t="s">
        <v>5196</v>
      </c>
      <c r="B342" t="s">
        <v>4653</v>
      </c>
      <c r="C342" t="s">
        <v>266</v>
      </c>
      <c r="D342" t="s">
        <v>315</v>
      </c>
      <c r="E342" t="s">
        <v>5517</v>
      </c>
      <c r="F342">
        <v>2</v>
      </c>
      <c r="G342">
        <f t="shared" si="52"/>
        <v>12</v>
      </c>
      <c r="H342">
        <v>3</v>
      </c>
      <c r="I342">
        <f t="shared" si="53"/>
        <v>15</v>
      </c>
      <c r="J342">
        <v>1</v>
      </c>
      <c r="K342">
        <f t="shared" si="54"/>
        <v>5</v>
      </c>
      <c r="L342">
        <v>3</v>
      </c>
      <c r="M342">
        <f t="shared" si="55"/>
        <v>21</v>
      </c>
      <c r="N342">
        <v>3</v>
      </c>
      <c r="O342">
        <f t="shared" si="56"/>
        <v>21</v>
      </c>
      <c r="P342">
        <v>4</v>
      </c>
      <c r="Q342">
        <f t="shared" si="57"/>
        <v>28</v>
      </c>
      <c r="R342">
        <v>16</v>
      </c>
      <c r="S342">
        <f t="shared" si="58"/>
        <v>102</v>
      </c>
      <c r="T342">
        <f t="shared" si="59"/>
        <v>3.4</v>
      </c>
      <c r="U342">
        <f t="shared" si="60"/>
        <v>4</v>
      </c>
      <c r="V342" s="18">
        <f t="shared" si="51"/>
        <v>2.0400000000000001E-2</v>
      </c>
      <c r="W342">
        <v>20.599714800000001</v>
      </c>
      <c r="X342">
        <v>-99.635700999999997</v>
      </c>
      <c r="Y342">
        <v>433756.78364907199</v>
      </c>
      <c r="Z342">
        <v>2277977.3027427043</v>
      </c>
      <c r="AA342" s="15" t="s">
        <v>5666</v>
      </c>
    </row>
    <row r="343" spans="1:27" hidden="1" x14ac:dyDescent="0.3">
      <c r="A343" t="s">
        <v>5196</v>
      </c>
      <c r="B343" t="s">
        <v>4654</v>
      </c>
      <c r="C343" t="s">
        <v>955</v>
      </c>
      <c r="D343" t="s">
        <v>203</v>
      </c>
      <c r="E343" t="s">
        <v>1242</v>
      </c>
      <c r="F343">
        <v>3</v>
      </c>
      <c r="G343">
        <f t="shared" si="52"/>
        <v>18</v>
      </c>
      <c r="H343">
        <v>1</v>
      </c>
      <c r="I343">
        <f t="shared" si="53"/>
        <v>5</v>
      </c>
      <c r="J343">
        <v>6</v>
      </c>
      <c r="K343">
        <f t="shared" si="54"/>
        <v>30</v>
      </c>
      <c r="L343">
        <v>7</v>
      </c>
      <c r="M343">
        <f t="shared" si="55"/>
        <v>49</v>
      </c>
      <c r="N343">
        <v>3</v>
      </c>
      <c r="O343">
        <f t="shared" si="56"/>
        <v>21</v>
      </c>
      <c r="P343">
        <v>4</v>
      </c>
      <c r="Q343">
        <f t="shared" si="57"/>
        <v>28</v>
      </c>
      <c r="R343">
        <v>24</v>
      </c>
      <c r="S343">
        <f t="shared" si="58"/>
        <v>151</v>
      </c>
      <c r="T343">
        <f t="shared" si="59"/>
        <v>5.0333333333333332</v>
      </c>
      <c r="U343">
        <f t="shared" si="60"/>
        <v>6</v>
      </c>
      <c r="V343" s="18">
        <f t="shared" si="51"/>
        <v>3.0200000000000001E-2</v>
      </c>
      <c r="W343">
        <v>20.500916199999999</v>
      </c>
      <c r="X343">
        <v>-99.2754379</v>
      </c>
      <c r="Y343">
        <v>471279.90771510324</v>
      </c>
      <c r="Z343">
        <v>2266938.4408910745</v>
      </c>
      <c r="AA343" s="15" t="s">
        <v>5617</v>
      </c>
    </row>
    <row r="344" spans="1:27" hidden="1" x14ac:dyDescent="0.3">
      <c r="A344" t="s">
        <v>5196</v>
      </c>
      <c r="B344" t="s">
        <v>4655</v>
      </c>
      <c r="C344" t="s">
        <v>266</v>
      </c>
      <c r="D344" t="s">
        <v>203</v>
      </c>
      <c r="E344" t="s">
        <v>1227</v>
      </c>
      <c r="F344">
        <v>7</v>
      </c>
      <c r="G344">
        <f t="shared" si="52"/>
        <v>42</v>
      </c>
      <c r="H344">
        <v>8</v>
      </c>
      <c r="I344">
        <f t="shared" si="53"/>
        <v>40</v>
      </c>
      <c r="J344">
        <v>8</v>
      </c>
      <c r="K344">
        <f t="shared" si="54"/>
        <v>40</v>
      </c>
      <c r="L344">
        <v>13</v>
      </c>
      <c r="M344">
        <f t="shared" si="55"/>
        <v>91</v>
      </c>
      <c r="N344">
        <v>9</v>
      </c>
      <c r="O344">
        <f t="shared" si="56"/>
        <v>63</v>
      </c>
      <c r="P344">
        <v>9</v>
      </c>
      <c r="Q344">
        <f t="shared" si="57"/>
        <v>63</v>
      </c>
      <c r="R344">
        <v>54</v>
      </c>
      <c r="S344">
        <f t="shared" si="58"/>
        <v>339</v>
      </c>
      <c r="T344">
        <f t="shared" si="59"/>
        <v>11.3</v>
      </c>
      <c r="U344">
        <f t="shared" si="60"/>
        <v>12</v>
      </c>
      <c r="V344" s="18">
        <f t="shared" si="51"/>
        <v>6.7799999999999999E-2</v>
      </c>
      <c r="W344">
        <v>20.560017800000001</v>
      </c>
      <c r="X344">
        <v>-99.259045599999993</v>
      </c>
      <c r="Y344">
        <v>472999.52377553016</v>
      </c>
      <c r="Z344">
        <v>2273476.2784031797</v>
      </c>
      <c r="AA344" s="15" t="s">
        <v>5599</v>
      </c>
    </row>
    <row r="345" spans="1:27" hidden="1" x14ac:dyDescent="0.3">
      <c r="A345" t="s">
        <v>5196</v>
      </c>
      <c r="B345" t="s">
        <v>4656</v>
      </c>
      <c r="C345" t="s">
        <v>280</v>
      </c>
      <c r="D345" t="s">
        <v>203</v>
      </c>
      <c r="E345" t="s">
        <v>5172</v>
      </c>
      <c r="F345">
        <v>15</v>
      </c>
      <c r="G345">
        <f t="shared" si="52"/>
        <v>90</v>
      </c>
      <c r="H345">
        <v>10</v>
      </c>
      <c r="I345">
        <f t="shared" si="53"/>
        <v>50</v>
      </c>
      <c r="J345">
        <v>20</v>
      </c>
      <c r="K345">
        <f t="shared" si="54"/>
        <v>100</v>
      </c>
      <c r="L345">
        <v>11</v>
      </c>
      <c r="M345">
        <f t="shared" si="55"/>
        <v>77</v>
      </c>
      <c r="N345">
        <v>12</v>
      </c>
      <c r="O345">
        <f t="shared" si="56"/>
        <v>84</v>
      </c>
      <c r="P345">
        <v>13</v>
      </c>
      <c r="Q345">
        <f t="shared" si="57"/>
        <v>91</v>
      </c>
      <c r="R345">
        <v>81</v>
      </c>
      <c r="S345">
        <f t="shared" si="58"/>
        <v>492</v>
      </c>
      <c r="T345">
        <f t="shared" si="59"/>
        <v>16.399999999999999</v>
      </c>
      <c r="U345">
        <f t="shared" si="60"/>
        <v>17</v>
      </c>
      <c r="V345" s="18">
        <f t="shared" si="51"/>
        <v>9.8400000000000001E-2</v>
      </c>
      <c r="W345">
        <v>20.484603700000001</v>
      </c>
      <c r="X345">
        <v>-99.159557399999997</v>
      </c>
      <c r="Y345">
        <v>483361.11657109635</v>
      </c>
      <c r="Z345">
        <v>2265117.1289789174</v>
      </c>
      <c r="AA345" s="15" t="s">
        <v>5667</v>
      </c>
    </row>
    <row r="346" spans="1:27" hidden="1" x14ac:dyDescent="0.3">
      <c r="A346" t="s">
        <v>5196</v>
      </c>
      <c r="B346" t="s">
        <v>4661</v>
      </c>
      <c r="C346" t="s">
        <v>243</v>
      </c>
      <c r="D346" t="s">
        <v>203</v>
      </c>
      <c r="E346" t="s">
        <v>1128</v>
      </c>
      <c r="F346">
        <v>28</v>
      </c>
      <c r="G346">
        <f t="shared" si="52"/>
        <v>168</v>
      </c>
      <c r="H346">
        <v>29</v>
      </c>
      <c r="I346">
        <f t="shared" si="53"/>
        <v>145</v>
      </c>
      <c r="J346">
        <v>29</v>
      </c>
      <c r="K346">
        <f t="shared" si="54"/>
        <v>145</v>
      </c>
      <c r="L346">
        <v>22</v>
      </c>
      <c r="M346">
        <f t="shared" si="55"/>
        <v>154</v>
      </c>
      <c r="N346">
        <v>29</v>
      </c>
      <c r="O346">
        <f t="shared" si="56"/>
        <v>203</v>
      </c>
      <c r="P346">
        <v>13</v>
      </c>
      <c r="Q346">
        <f t="shared" si="57"/>
        <v>91</v>
      </c>
      <c r="R346">
        <v>150</v>
      </c>
      <c r="S346">
        <f t="shared" si="58"/>
        <v>906</v>
      </c>
      <c r="T346">
        <f t="shared" si="59"/>
        <v>30.2</v>
      </c>
      <c r="U346">
        <f t="shared" si="60"/>
        <v>31</v>
      </c>
      <c r="V346" s="18">
        <f t="shared" si="51"/>
        <v>0.1812</v>
      </c>
      <c r="W346">
        <v>20.531170800000002</v>
      </c>
      <c r="X346">
        <v>-99.219676199999995</v>
      </c>
      <c r="Y346">
        <v>477098.74058056861</v>
      </c>
      <c r="Z346">
        <v>2270277.8323666342</v>
      </c>
      <c r="AA346" s="15" t="s">
        <v>5599</v>
      </c>
    </row>
    <row r="347" spans="1:27" hidden="1" x14ac:dyDescent="0.3">
      <c r="A347" t="s">
        <v>5196</v>
      </c>
      <c r="B347" t="s">
        <v>4679</v>
      </c>
      <c r="C347" t="s">
        <v>266</v>
      </c>
      <c r="D347" t="s">
        <v>203</v>
      </c>
      <c r="E347" t="s">
        <v>4680</v>
      </c>
      <c r="F347">
        <v>2</v>
      </c>
      <c r="G347">
        <f t="shared" si="52"/>
        <v>12</v>
      </c>
      <c r="H347">
        <v>4</v>
      </c>
      <c r="I347">
        <f t="shared" si="53"/>
        <v>20</v>
      </c>
      <c r="J347">
        <v>3</v>
      </c>
      <c r="K347">
        <f t="shared" si="54"/>
        <v>15</v>
      </c>
      <c r="L347">
        <v>0</v>
      </c>
      <c r="M347">
        <f t="shared" si="55"/>
        <v>0</v>
      </c>
      <c r="N347">
        <v>3</v>
      </c>
      <c r="O347">
        <f t="shared" si="56"/>
        <v>21</v>
      </c>
      <c r="P347">
        <v>4</v>
      </c>
      <c r="Q347">
        <f t="shared" si="57"/>
        <v>28</v>
      </c>
      <c r="R347">
        <v>16</v>
      </c>
      <c r="S347">
        <f t="shared" si="58"/>
        <v>96</v>
      </c>
      <c r="T347">
        <f t="shared" si="59"/>
        <v>3.2</v>
      </c>
      <c r="U347">
        <f t="shared" si="60"/>
        <v>4</v>
      </c>
      <c r="V347" s="18">
        <f t="shared" si="51"/>
        <v>1.9199999999999998E-2</v>
      </c>
      <c r="W347">
        <v>20.664475599999999</v>
      </c>
      <c r="X347">
        <v>-99.179490900000005</v>
      </c>
      <c r="Y347">
        <v>481304.3314624324</v>
      </c>
      <c r="Z347">
        <v>2285025.2857765611</v>
      </c>
      <c r="AA347" s="15" t="s">
        <v>5630</v>
      </c>
    </row>
    <row r="348" spans="1:27" hidden="1" x14ac:dyDescent="0.3">
      <c r="A348" t="s">
        <v>5196</v>
      </c>
      <c r="B348" t="s">
        <v>4681</v>
      </c>
      <c r="C348" t="s">
        <v>4396</v>
      </c>
      <c r="D348" t="s">
        <v>291</v>
      </c>
      <c r="E348" t="s">
        <v>5361</v>
      </c>
      <c r="F348">
        <v>22</v>
      </c>
      <c r="G348">
        <f t="shared" si="52"/>
        <v>132</v>
      </c>
      <c r="H348">
        <v>15</v>
      </c>
      <c r="I348">
        <f t="shared" si="53"/>
        <v>75</v>
      </c>
      <c r="J348">
        <v>10</v>
      </c>
      <c r="K348">
        <f t="shared" si="54"/>
        <v>50</v>
      </c>
      <c r="L348">
        <v>21</v>
      </c>
      <c r="M348">
        <f t="shared" si="55"/>
        <v>147</v>
      </c>
      <c r="N348">
        <v>20</v>
      </c>
      <c r="O348">
        <f t="shared" si="56"/>
        <v>140</v>
      </c>
      <c r="P348">
        <v>12</v>
      </c>
      <c r="Q348">
        <f t="shared" si="57"/>
        <v>84</v>
      </c>
      <c r="R348">
        <v>100</v>
      </c>
      <c r="S348">
        <f t="shared" si="58"/>
        <v>628</v>
      </c>
      <c r="T348">
        <f t="shared" si="59"/>
        <v>20.933333333333334</v>
      </c>
      <c r="U348">
        <f t="shared" si="60"/>
        <v>21</v>
      </c>
      <c r="V348" s="18">
        <f t="shared" si="51"/>
        <v>0.12559999999999999</v>
      </c>
      <c r="W348">
        <v>20.4035380173062</v>
      </c>
      <c r="X348">
        <v>-99.1509281744611</v>
      </c>
      <c r="Y348">
        <v>484252.73222551955</v>
      </c>
      <c r="Z348">
        <v>2256145.069800884</v>
      </c>
      <c r="AA348" s="15" t="s">
        <v>5671</v>
      </c>
    </row>
    <row r="349" spans="1:27" hidden="1" x14ac:dyDescent="0.3">
      <c r="A349" t="s">
        <v>5196</v>
      </c>
      <c r="B349" t="s">
        <v>4683</v>
      </c>
      <c r="C349" t="s">
        <v>266</v>
      </c>
      <c r="D349" t="s">
        <v>315</v>
      </c>
      <c r="E349" t="s">
        <v>5519</v>
      </c>
      <c r="F349">
        <v>0</v>
      </c>
      <c r="G349">
        <f t="shared" si="52"/>
        <v>0</v>
      </c>
      <c r="H349">
        <v>0</v>
      </c>
      <c r="I349">
        <f t="shared" si="53"/>
        <v>0</v>
      </c>
      <c r="J349">
        <v>2</v>
      </c>
      <c r="K349">
        <f t="shared" si="54"/>
        <v>10</v>
      </c>
      <c r="L349">
        <v>0</v>
      </c>
      <c r="M349">
        <f t="shared" si="55"/>
        <v>0</v>
      </c>
      <c r="N349">
        <v>3</v>
      </c>
      <c r="O349">
        <f t="shared" si="56"/>
        <v>21</v>
      </c>
      <c r="P349">
        <v>0</v>
      </c>
      <c r="Q349">
        <f t="shared" si="57"/>
        <v>0</v>
      </c>
      <c r="R349">
        <v>5</v>
      </c>
      <c r="S349">
        <f t="shared" si="58"/>
        <v>31</v>
      </c>
      <c r="T349">
        <f t="shared" si="59"/>
        <v>1.0333333333333334</v>
      </c>
      <c r="U349">
        <f t="shared" si="60"/>
        <v>2</v>
      </c>
      <c r="V349" s="18">
        <f t="shared" si="51"/>
        <v>6.1999999999999998E-3</v>
      </c>
      <c r="W349">
        <v>20.5407168699141</v>
      </c>
      <c r="X349">
        <v>-99.714935481735196</v>
      </c>
      <c r="Y349">
        <v>425471.22037507914</v>
      </c>
      <c r="Z349">
        <v>2271482.0239001932</v>
      </c>
      <c r="AA349" s="15" t="s">
        <v>5666</v>
      </c>
    </row>
    <row r="350" spans="1:27" hidden="1" x14ac:dyDescent="0.3">
      <c r="A350" t="s">
        <v>5196</v>
      </c>
      <c r="B350" t="s">
        <v>4690</v>
      </c>
      <c r="C350" t="s">
        <v>289</v>
      </c>
      <c r="D350" t="s">
        <v>314</v>
      </c>
      <c r="E350" t="s">
        <v>1166</v>
      </c>
      <c r="F350">
        <v>20</v>
      </c>
      <c r="G350">
        <f t="shared" si="52"/>
        <v>120</v>
      </c>
      <c r="H350">
        <v>21</v>
      </c>
      <c r="I350">
        <f t="shared" si="53"/>
        <v>105</v>
      </c>
      <c r="J350">
        <v>26</v>
      </c>
      <c r="K350">
        <f t="shared" si="54"/>
        <v>130</v>
      </c>
      <c r="L350">
        <v>24</v>
      </c>
      <c r="M350">
        <f t="shared" si="55"/>
        <v>168</v>
      </c>
      <c r="N350">
        <v>21</v>
      </c>
      <c r="O350">
        <f t="shared" si="56"/>
        <v>147</v>
      </c>
      <c r="P350">
        <v>23</v>
      </c>
      <c r="Q350">
        <f t="shared" si="57"/>
        <v>161</v>
      </c>
      <c r="R350">
        <v>135</v>
      </c>
      <c r="S350">
        <f t="shared" si="58"/>
        <v>831</v>
      </c>
      <c r="T350">
        <f t="shared" si="59"/>
        <v>27.7</v>
      </c>
      <c r="U350">
        <f t="shared" si="60"/>
        <v>28</v>
      </c>
      <c r="V350" s="18">
        <f t="shared" si="51"/>
        <v>0.16619999999999999</v>
      </c>
      <c r="W350">
        <v>20.4933333</v>
      </c>
      <c r="X350">
        <v>-99.059722199999996</v>
      </c>
      <c r="Y350">
        <v>493772.43772596493</v>
      </c>
      <c r="Z350">
        <v>2266076.2288726592</v>
      </c>
      <c r="AA350" s="15" t="s">
        <v>5662</v>
      </c>
    </row>
    <row r="351" spans="1:27" hidden="1" x14ac:dyDescent="0.3">
      <c r="A351" t="s">
        <v>5196</v>
      </c>
      <c r="B351" t="s">
        <v>4691</v>
      </c>
      <c r="C351" t="s">
        <v>4692</v>
      </c>
      <c r="D351" t="s">
        <v>314</v>
      </c>
      <c r="E351" t="s">
        <v>5353</v>
      </c>
      <c r="F351">
        <v>27</v>
      </c>
      <c r="G351">
        <f t="shared" si="52"/>
        <v>162</v>
      </c>
      <c r="H351">
        <v>19</v>
      </c>
      <c r="I351">
        <f t="shared" si="53"/>
        <v>95</v>
      </c>
      <c r="J351">
        <v>24</v>
      </c>
      <c r="K351">
        <f t="shared" si="54"/>
        <v>120</v>
      </c>
      <c r="L351">
        <v>16</v>
      </c>
      <c r="M351">
        <f t="shared" si="55"/>
        <v>112</v>
      </c>
      <c r="N351">
        <v>20</v>
      </c>
      <c r="O351">
        <f t="shared" si="56"/>
        <v>140</v>
      </c>
      <c r="P351">
        <v>25</v>
      </c>
      <c r="Q351">
        <f t="shared" si="57"/>
        <v>175</v>
      </c>
      <c r="R351">
        <v>131</v>
      </c>
      <c r="S351">
        <f t="shared" si="58"/>
        <v>804</v>
      </c>
      <c r="T351">
        <f t="shared" si="59"/>
        <v>26.8</v>
      </c>
      <c r="U351">
        <f t="shared" si="60"/>
        <v>27</v>
      </c>
      <c r="V351" s="18">
        <f t="shared" si="51"/>
        <v>0.1608</v>
      </c>
      <c r="W351">
        <v>20.524166600000001</v>
      </c>
      <c r="X351">
        <v>-99.063888899999995</v>
      </c>
      <c r="Y351">
        <v>493339.28590253933</v>
      </c>
      <c r="Z351">
        <v>2269488.6055100723</v>
      </c>
      <c r="AA351" s="15" t="s">
        <v>5662</v>
      </c>
    </row>
    <row r="352" spans="1:27" hidden="1" x14ac:dyDescent="0.3">
      <c r="A352" t="s">
        <v>5196</v>
      </c>
      <c r="B352" t="s">
        <v>4693</v>
      </c>
      <c r="C352" t="s">
        <v>1391</v>
      </c>
      <c r="D352" t="s">
        <v>369</v>
      </c>
      <c r="E352" t="s">
        <v>4694</v>
      </c>
      <c r="F352">
        <v>2</v>
      </c>
      <c r="G352">
        <f t="shared" si="52"/>
        <v>12</v>
      </c>
      <c r="H352">
        <v>1</v>
      </c>
      <c r="I352">
        <f t="shared" si="53"/>
        <v>5</v>
      </c>
      <c r="J352">
        <v>3</v>
      </c>
      <c r="K352">
        <f t="shared" si="54"/>
        <v>15</v>
      </c>
      <c r="L352">
        <v>0</v>
      </c>
      <c r="M352">
        <f t="shared" si="55"/>
        <v>0</v>
      </c>
      <c r="N352">
        <v>1</v>
      </c>
      <c r="O352">
        <f t="shared" si="56"/>
        <v>7</v>
      </c>
      <c r="P352">
        <v>3</v>
      </c>
      <c r="Q352">
        <f t="shared" si="57"/>
        <v>21</v>
      </c>
      <c r="R352">
        <v>10</v>
      </c>
      <c r="S352">
        <f t="shared" si="58"/>
        <v>60</v>
      </c>
      <c r="T352">
        <f t="shared" si="59"/>
        <v>2</v>
      </c>
      <c r="U352">
        <f t="shared" si="60"/>
        <v>2</v>
      </c>
      <c r="V352" s="18">
        <f t="shared" si="51"/>
        <v>1.2E-2</v>
      </c>
      <c r="W352">
        <v>20.593610999999999</v>
      </c>
      <c r="X352">
        <v>-99.457222200000004</v>
      </c>
      <c r="Y352">
        <v>452353.62630824081</v>
      </c>
      <c r="Z352">
        <v>2277239.3807801586</v>
      </c>
      <c r="AA352" s="15" t="s">
        <v>5637</v>
      </c>
    </row>
    <row r="353" spans="1:27" hidden="1" x14ac:dyDescent="0.3">
      <c r="A353" t="s">
        <v>5196</v>
      </c>
      <c r="B353" t="s">
        <v>4695</v>
      </c>
      <c r="C353" t="s">
        <v>387</v>
      </c>
      <c r="D353" t="s">
        <v>369</v>
      </c>
      <c r="E353" t="s">
        <v>5521</v>
      </c>
      <c r="F353">
        <v>0</v>
      </c>
      <c r="G353">
        <f t="shared" si="52"/>
        <v>0</v>
      </c>
      <c r="H353">
        <v>3</v>
      </c>
      <c r="I353">
        <f t="shared" si="53"/>
        <v>15</v>
      </c>
      <c r="J353">
        <v>2</v>
      </c>
      <c r="K353">
        <f t="shared" si="54"/>
        <v>10</v>
      </c>
      <c r="L353">
        <v>2</v>
      </c>
      <c r="M353">
        <f t="shared" si="55"/>
        <v>14</v>
      </c>
      <c r="N353">
        <v>7</v>
      </c>
      <c r="O353">
        <f t="shared" si="56"/>
        <v>49</v>
      </c>
      <c r="P353">
        <v>8</v>
      </c>
      <c r="Q353">
        <f t="shared" si="57"/>
        <v>56</v>
      </c>
      <c r="R353">
        <v>22</v>
      </c>
      <c r="S353">
        <f t="shared" si="58"/>
        <v>144</v>
      </c>
      <c r="T353">
        <f t="shared" si="59"/>
        <v>4.8</v>
      </c>
      <c r="U353">
        <f t="shared" si="60"/>
        <v>5</v>
      </c>
      <c r="V353" s="18">
        <f t="shared" si="51"/>
        <v>2.8799999999999999E-2</v>
      </c>
      <c r="W353">
        <v>20.5374911</v>
      </c>
      <c r="X353">
        <v>-99.369429600000004</v>
      </c>
      <c r="Y353">
        <v>461488.38902747503</v>
      </c>
      <c r="Z353">
        <v>2271005.4391424586</v>
      </c>
      <c r="AA353" s="15" t="s">
        <v>5637</v>
      </c>
    </row>
    <row r="354" spans="1:27" hidden="1" x14ac:dyDescent="0.3">
      <c r="A354" t="s">
        <v>5196</v>
      </c>
      <c r="B354" t="s">
        <v>4696</v>
      </c>
      <c r="C354" t="s">
        <v>276</v>
      </c>
      <c r="D354" t="s">
        <v>5165</v>
      </c>
      <c r="E354" t="s">
        <v>5522</v>
      </c>
      <c r="F354">
        <v>0</v>
      </c>
      <c r="G354">
        <f t="shared" si="52"/>
        <v>0</v>
      </c>
      <c r="H354">
        <v>1</v>
      </c>
      <c r="I354">
        <f t="shared" si="53"/>
        <v>5</v>
      </c>
      <c r="J354">
        <v>2</v>
      </c>
      <c r="K354">
        <f t="shared" si="54"/>
        <v>10</v>
      </c>
      <c r="L354">
        <v>2</v>
      </c>
      <c r="M354">
        <f t="shared" si="55"/>
        <v>14</v>
      </c>
      <c r="N354">
        <v>3</v>
      </c>
      <c r="O354">
        <f t="shared" si="56"/>
        <v>21</v>
      </c>
      <c r="P354">
        <v>4</v>
      </c>
      <c r="Q354">
        <f t="shared" si="57"/>
        <v>28</v>
      </c>
      <c r="R354">
        <v>12</v>
      </c>
      <c r="S354">
        <f t="shared" si="58"/>
        <v>78</v>
      </c>
      <c r="T354">
        <f t="shared" si="59"/>
        <v>2.6</v>
      </c>
      <c r="U354">
        <f t="shared" si="60"/>
        <v>3</v>
      </c>
      <c r="V354" s="18">
        <f t="shared" si="51"/>
        <v>1.5599999999999999E-2</v>
      </c>
      <c r="W354">
        <v>20.671616499999999</v>
      </c>
      <c r="X354">
        <v>-99.355241100000001</v>
      </c>
      <c r="Y354">
        <v>462999.88803476794</v>
      </c>
      <c r="Z354">
        <v>2285845.7156690061</v>
      </c>
      <c r="AA354" s="15" t="s">
        <v>5661</v>
      </c>
    </row>
    <row r="355" spans="1:27" hidden="1" x14ac:dyDescent="0.3">
      <c r="A355" t="s">
        <v>5196</v>
      </c>
      <c r="B355" t="s">
        <v>4697</v>
      </c>
      <c r="C355" t="s">
        <v>4698</v>
      </c>
      <c r="D355" t="s">
        <v>5165</v>
      </c>
      <c r="E355" t="s">
        <v>4699</v>
      </c>
      <c r="F355">
        <v>2</v>
      </c>
      <c r="G355">
        <f t="shared" si="52"/>
        <v>12</v>
      </c>
      <c r="H355">
        <v>1</v>
      </c>
      <c r="I355">
        <f t="shared" si="53"/>
        <v>5</v>
      </c>
      <c r="J355">
        <v>0</v>
      </c>
      <c r="K355">
        <f t="shared" si="54"/>
        <v>0</v>
      </c>
      <c r="L355">
        <v>2</v>
      </c>
      <c r="M355">
        <f t="shared" si="55"/>
        <v>14</v>
      </c>
      <c r="N355">
        <v>3</v>
      </c>
      <c r="O355">
        <f t="shared" si="56"/>
        <v>21</v>
      </c>
      <c r="P355">
        <v>3</v>
      </c>
      <c r="Q355">
        <f t="shared" si="57"/>
        <v>21</v>
      </c>
      <c r="R355">
        <v>11</v>
      </c>
      <c r="S355">
        <f t="shared" si="58"/>
        <v>73</v>
      </c>
      <c r="T355">
        <f t="shared" si="59"/>
        <v>2.4333333333333331</v>
      </c>
      <c r="U355">
        <f t="shared" si="60"/>
        <v>3</v>
      </c>
      <c r="V355" s="18">
        <f t="shared" si="51"/>
        <v>1.46E-2</v>
      </c>
      <c r="W355">
        <v>20.738604299999999</v>
      </c>
      <c r="X355">
        <v>-99.381184399999995</v>
      </c>
      <c r="Y355">
        <v>460315.17480560858</v>
      </c>
      <c r="Z355">
        <v>2293265.4381246166</v>
      </c>
      <c r="AA355" s="15" t="s">
        <v>5590</v>
      </c>
    </row>
    <row r="356" spans="1:27" hidden="1" x14ac:dyDescent="0.3">
      <c r="A356" t="s">
        <v>5196</v>
      </c>
      <c r="B356" t="s">
        <v>4700</v>
      </c>
      <c r="C356" t="s">
        <v>489</v>
      </c>
      <c r="D356" t="s">
        <v>5165</v>
      </c>
      <c r="E356" t="s">
        <v>418</v>
      </c>
      <c r="F356">
        <v>2</v>
      </c>
      <c r="G356">
        <f t="shared" si="52"/>
        <v>12</v>
      </c>
      <c r="H356">
        <v>2</v>
      </c>
      <c r="I356">
        <f t="shared" si="53"/>
        <v>10</v>
      </c>
      <c r="J356">
        <v>3</v>
      </c>
      <c r="K356">
        <f t="shared" si="54"/>
        <v>15</v>
      </c>
      <c r="L356">
        <v>1</v>
      </c>
      <c r="M356">
        <f t="shared" si="55"/>
        <v>7</v>
      </c>
      <c r="N356">
        <v>0</v>
      </c>
      <c r="O356">
        <f t="shared" si="56"/>
        <v>0</v>
      </c>
      <c r="P356">
        <v>2</v>
      </c>
      <c r="Q356">
        <f t="shared" si="57"/>
        <v>14</v>
      </c>
      <c r="R356">
        <v>10</v>
      </c>
      <c r="S356">
        <f t="shared" si="58"/>
        <v>58</v>
      </c>
      <c r="T356">
        <f t="shared" si="59"/>
        <v>1.9333333333333333</v>
      </c>
      <c r="U356">
        <f t="shared" si="60"/>
        <v>2</v>
      </c>
      <c r="V356" s="18">
        <f t="shared" si="51"/>
        <v>1.1599999999999999E-2</v>
      </c>
      <c r="W356">
        <v>20.7795925</v>
      </c>
      <c r="X356">
        <v>-99.303051499999995</v>
      </c>
      <c r="Y356">
        <v>468458.10185130168</v>
      </c>
      <c r="Z356">
        <v>2297784.4351534192</v>
      </c>
      <c r="AA356" s="15" t="s">
        <v>5590</v>
      </c>
    </row>
    <row r="357" spans="1:27" hidden="1" x14ac:dyDescent="0.3">
      <c r="A357" t="s">
        <v>5196</v>
      </c>
      <c r="B357" t="s">
        <v>4701</v>
      </c>
      <c r="C357" t="s">
        <v>275</v>
      </c>
      <c r="D357" t="s">
        <v>5165</v>
      </c>
      <c r="E357" t="s">
        <v>228</v>
      </c>
      <c r="F357">
        <v>5</v>
      </c>
      <c r="G357">
        <f t="shared" si="52"/>
        <v>30</v>
      </c>
      <c r="H357">
        <v>6</v>
      </c>
      <c r="I357">
        <f t="shared" si="53"/>
        <v>30</v>
      </c>
      <c r="J357">
        <v>2</v>
      </c>
      <c r="K357">
        <f t="shared" si="54"/>
        <v>10</v>
      </c>
      <c r="L357">
        <v>4</v>
      </c>
      <c r="M357">
        <f t="shared" si="55"/>
        <v>28</v>
      </c>
      <c r="N357">
        <v>5</v>
      </c>
      <c r="O357">
        <f t="shared" si="56"/>
        <v>35</v>
      </c>
      <c r="P357">
        <v>6</v>
      </c>
      <c r="Q357">
        <f t="shared" si="57"/>
        <v>42</v>
      </c>
      <c r="R357">
        <v>28</v>
      </c>
      <c r="S357">
        <f t="shared" si="58"/>
        <v>175</v>
      </c>
      <c r="T357">
        <f t="shared" si="59"/>
        <v>5.833333333333333</v>
      </c>
      <c r="U357">
        <f t="shared" si="60"/>
        <v>6</v>
      </c>
      <c r="V357" s="18">
        <f t="shared" si="51"/>
        <v>3.5000000000000003E-2</v>
      </c>
      <c r="W357">
        <v>20.649176499999999</v>
      </c>
      <c r="X357">
        <v>-99.302816300000003</v>
      </c>
      <c r="Y357">
        <v>468455.60017572448</v>
      </c>
      <c r="Z357">
        <v>2283351.2220684187</v>
      </c>
      <c r="AA357" s="15" t="s">
        <v>5647</v>
      </c>
    </row>
    <row r="358" spans="1:27" hidden="1" x14ac:dyDescent="0.3">
      <c r="A358" t="s">
        <v>5196</v>
      </c>
      <c r="B358" t="s">
        <v>4702</v>
      </c>
      <c r="C358" t="s">
        <v>1620</v>
      </c>
      <c r="D358" t="s">
        <v>5165</v>
      </c>
      <c r="E358" t="s">
        <v>2687</v>
      </c>
      <c r="F358">
        <v>1</v>
      </c>
      <c r="G358">
        <f t="shared" si="52"/>
        <v>6</v>
      </c>
      <c r="H358">
        <v>0</v>
      </c>
      <c r="I358">
        <f t="shared" si="53"/>
        <v>0</v>
      </c>
      <c r="J358">
        <v>3</v>
      </c>
      <c r="K358">
        <f t="shared" si="54"/>
        <v>15</v>
      </c>
      <c r="L358">
        <v>3</v>
      </c>
      <c r="M358">
        <f t="shared" si="55"/>
        <v>21</v>
      </c>
      <c r="N358">
        <v>0</v>
      </c>
      <c r="O358">
        <f t="shared" si="56"/>
        <v>0</v>
      </c>
      <c r="P358">
        <v>1</v>
      </c>
      <c r="Q358">
        <f t="shared" si="57"/>
        <v>7</v>
      </c>
      <c r="R358">
        <v>8</v>
      </c>
      <c r="S358">
        <f t="shared" si="58"/>
        <v>49</v>
      </c>
      <c r="T358">
        <f t="shared" si="59"/>
        <v>1.6333333333333333</v>
      </c>
      <c r="U358">
        <f t="shared" si="60"/>
        <v>2</v>
      </c>
      <c r="V358" s="18">
        <f t="shared" si="51"/>
        <v>9.7999999999999997E-3</v>
      </c>
      <c r="W358">
        <v>20.686531599999999</v>
      </c>
      <c r="X358">
        <v>-99.489844599999998</v>
      </c>
      <c r="Y358">
        <v>448985.03080804291</v>
      </c>
      <c r="Z358">
        <v>2287532.8940708111</v>
      </c>
      <c r="AA358" s="15" t="s">
        <v>5661</v>
      </c>
    </row>
    <row r="359" spans="1:27" hidden="1" x14ac:dyDescent="0.3">
      <c r="A359" t="s">
        <v>5196</v>
      </c>
      <c r="B359" t="s">
        <v>4703</v>
      </c>
      <c r="C359" t="s">
        <v>289</v>
      </c>
      <c r="D359" t="s">
        <v>427</v>
      </c>
      <c r="E359" t="s">
        <v>4502</v>
      </c>
      <c r="F359">
        <v>5</v>
      </c>
      <c r="G359">
        <f t="shared" si="52"/>
        <v>30</v>
      </c>
      <c r="H359">
        <v>5</v>
      </c>
      <c r="I359">
        <f t="shared" si="53"/>
        <v>25</v>
      </c>
      <c r="J359">
        <v>3</v>
      </c>
      <c r="K359">
        <f t="shared" si="54"/>
        <v>15</v>
      </c>
      <c r="L359">
        <v>2</v>
      </c>
      <c r="M359">
        <f t="shared" si="55"/>
        <v>14</v>
      </c>
      <c r="N359">
        <v>2</v>
      </c>
      <c r="O359">
        <f t="shared" si="56"/>
        <v>14</v>
      </c>
      <c r="P359">
        <v>2</v>
      </c>
      <c r="Q359">
        <f t="shared" si="57"/>
        <v>14</v>
      </c>
      <c r="R359">
        <v>19</v>
      </c>
      <c r="S359">
        <f t="shared" si="58"/>
        <v>112</v>
      </c>
      <c r="T359">
        <f t="shared" si="59"/>
        <v>3.7333333333333334</v>
      </c>
      <c r="U359">
        <f t="shared" si="60"/>
        <v>4</v>
      </c>
      <c r="V359" s="18">
        <f t="shared" si="51"/>
        <v>2.24E-2</v>
      </c>
      <c r="W359">
        <v>20.663878400000002</v>
      </c>
      <c r="X359">
        <v>-99.337829900000003</v>
      </c>
      <c r="Y359">
        <v>464811.58445476997</v>
      </c>
      <c r="Z359">
        <v>2284985.4688966135</v>
      </c>
      <c r="AA359" s="15" t="s">
        <v>5651</v>
      </c>
    </row>
    <row r="360" spans="1:27" hidden="1" x14ac:dyDescent="0.3">
      <c r="A360" t="s">
        <v>5196</v>
      </c>
      <c r="B360" t="s">
        <v>4704</v>
      </c>
      <c r="C360" t="s">
        <v>1589</v>
      </c>
      <c r="D360" t="s">
        <v>5165</v>
      </c>
      <c r="E360" t="s">
        <v>235</v>
      </c>
      <c r="F360">
        <v>3</v>
      </c>
      <c r="G360">
        <f t="shared" si="52"/>
        <v>18</v>
      </c>
      <c r="H360">
        <v>2</v>
      </c>
      <c r="I360">
        <f t="shared" si="53"/>
        <v>10</v>
      </c>
      <c r="J360">
        <v>3</v>
      </c>
      <c r="K360">
        <f t="shared" si="54"/>
        <v>15</v>
      </c>
      <c r="L360">
        <v>0</v>
      </c>
      <c r="M360">
        <f t="shared" si="55"/>
        <v>0</v>
      </c>
      <c r="N360">
        <v>0</v>
      </c>
      <c r="O360">
        <f t="shared" si="56"/>
        <v>0</v>
      </c>
      <c r="P360">
        <v>2</v>
      </c>
      <c r="Q360">
        <f t="shared" si="57"/>
        <v>14</v>
      </c>
      <c r="R360">
        <v>10</v>
      </c>
      <c r="S360">
        <f t="shared" si="58"/>
        <v>57</v>
      </c>
      <c r="T360">
        <f t="shared" si="59"/>
        <v>1.9</v>
      </c>
      <c r="U360">
        <f t="shared" si="60"/>
        <v>2</v>
      </c>
      <c r="V360" s="18">
        <f t="shared" si="51"/>
        <v>1.14E-2</v>
      </c>
      <c r="W360">
        <v>20.6420581</v>
      </c>
      <c r="X360">
        <v>-99.455288499999995</v>
      </c>
      <c r="Y360">
        <v>452570.14027600654</v>
      </c>
      <c r="Z360">
        <v>2282600.4791304707</v>
      </c>
      <c r="AA360" s="15" t="s">
        <v>5661</v>
      </c>
    </row>
    <row r="361" spans="1:27" hidden="1" x14ac:dyDescent="0.3">
      <c r="A361" t="s">
        <v>5196</v>
      </c>
      <c r="B361" t="s">
        <v>4705</v>
      </c>
      <c r="C361" t="s">
        <v>252</v>
      </c>
      <c r="D361" t="s">
        <v>5165</v>
      </c>
      <c r="E361" t="s">
        <v>1240</v>
      </c>
      <c r="F361">
        <v>3</v>
      </c>
      <c r="G361">
        <f t="shared" si="52"/>
        <v>18</v>
      </c>
      <c r="H361">
        <v>1</v>
      </c>
      <c r="I361">
        <f t="shared" si="53"/>
        <v>5</v>
      </c>
      <c r="J361">
        <v>1</v>
      </c>
      <c r="K361">
        <f t="shared" si="54"/>
        <v>5</v>
      </c>
      <c r="L361">
        <v>2</v>
      </c>
      <c r="M361">
        <f t="shared" si="55"/>
        <v>14</v>
      </c>
      <c r="N361">
        <v>5</v>
      </c>
      <c r="O361">
        <f t="shared" si="56"/>
        <v>35</v>
      </c>
      <c r="P361">
        <v>3</v>
      </c>
      <c r="Q361">
        <f t="shared" si="57"/>
        <v>21</v>
      </c>
      <c r="R361">
        <v>15</v>
      </c>
      <c r="S361">
        <f t="shared" si="58"/>
        <v>98</v>
      </c>
      <c r="T361">
        <f t="shared" si="59"/>
        <v>3.2666666666666666</v>
      </c>
      <c r="U361">
        <f t="shared" si="60"/>
        <v>4</v>
      </c>
      <c r="V361" s="18">
        <f t="shared" si="51"/>
        <v>1.9599999999999999E-2</v>
      </c>
      <c r="W361">
        <v>20.739851900000001</v>
      </c>
      <c r="X361">
        <v>-99.385347600000003</v>
      </c>
      <c r="Y361">
        <v>459882.07108291035</v>
      </c>
      <c r="Z361">
        <v>2293404.5382729634</v>
      </c>
      <c r="AA361" s="15" t="s">
        <v>5661</v>
      </c>
    </row>
    <row r="362" spans="1:27" hidden="1" x14ac:dyDescent="0.3">
      <c r="A362" t="s">
        <v>5196</v>
      </c>
      <c r="B362" t="s">
        <v>4706</v>
      </c>
      <c r="C362" t="s">
        <v>4707</v>
      </c>
      <c r="D362" t="s">
        <v>5165</v>
      </c>
      <c r="E362" t="s">
        <v>4708</v>
      </c>
      <c r="F362">
        <v>3</v>
      </c>
      <c r="G362">
        <f t="shared" si="52"/>
        <v>18</v>
      </c>
      <c r="H362">
        <v>6</v>
      </c>
      <c r="I362">
        <f t="shared" si="53"/>
        <v>30</v>
      </c>
      <c r="J362">
        <v>4</v>
      </c>
      <c r="K362">
        <f t="shared" si="54"/>
        <v>20</v>
      </c>
      <c r="L362">
        <v>2</v>
      </c>
      <c r="M362">
        <f t="shared" si="55"/>
        <v>14</v>
      </c>
      <c r="N362">
        <v>3</v>
      </c>
      <c r="O362">
        <f t="shared" si="56"/>
        <v>21</v>
      </c>
      <c r="P362">
        <v>4</v>
      </c>
      <c r="Q362">
        <f t="shared" si="57"/>
        <v>28</v>
      </c>
      <c r="R362">
        <v>22</v>
      </c>
      <c r="S362">
        <f t="shared" si="58"/>
        <v>131</v>
      </c>
      <c r="T362">
        <f t="shared" si="59"/>
        <v>4.3666666666666663</v>
      </c>
      <c r="U362">
        <f t="shared" si="60"/>
        <v>5</v>
      </c>
      <c r="V362" s="18">
        <f t="shared" si="51"/>
        <v>2.6200000000000001E-2</v>
      </c>
      <c r="W362">
        <v>20.9127793</v>
      </c>
      <c r="X362">
        <v>-99.411326500000001</v>
      </c>
      <c r="Y362">
        <v>457226.26439386385</v>
      </c>
      <c r="Z362">
        <v>2312549.5287414049</v>
      </c>
      <c r="AA362" s="15" t="s">
        <v>5651</v>
      </c>
    </row>
    <row r="363" spans="1:27" hidden="1" x14ac:dyDescent="0.3">
      <c r="A363" t="s">
        <v>5196</v>
      </c>
      <c r="B363" t="s">
        <v>4709</v>
      </c>
      <c r="C363" t="s">
        <v>262</v>
      </c>
      <c r="D363" t="s">
        <v>5165</v>
      </c>
      <c r="E363" t="s">
        <v>5523</v>
      </c>
      <c r="F363">
        <v>1</v>
      </c>
      <c r="G363">
        <f t="shared" si="52"/>
        <v>6</v>
      </c>
      <c r="H363">
        <v>3</v>
      </c>
      <c r="I363">
        <f t="shared" si="53"/>
        <v>15</v>
      </c>
      <c r="J363">
        <v>2</v>
      </c>
      <c r="K363">
        <f t="shared" si="54"/>
        <v>10</v>
      </c>
      <c r="L363">
        <v>6</v>
      </c>
      <c r="M363">
        <f t="shared" si="55"/>
        <v>42</v>
      </c>
      <c r="N363">
        <v>5</v>
      </c>
      <c r="O363">
        <f t="shared" si="56"/>
        <v>35</v>
      </c>
      <c r="P363">
        <v>0</v>
      </c>
      <c r="Q363">
        <f t="shared" si="57"/>
        <v>0</v>
      </c>
      <c r="R363">
        <v>17</v>
      </c>
      <c r="S363">
        <f t="shared" si="58"/>
        <v>108</v>
      </c>
      <c r="T363">
        <f t="shared" si="59"/>
        <v>3.6</v>
      </c>
      <c r="U363">
        <f t="shared" si="60"/>
        <v>4</v>
      </c>
      <c r="V363" s="18">
        <f t="shared" si="51"/>
        <v>2.1600000000000001E-2</v>
      </c>
      <c r="W363">
        <v>20.762405300000001</v>
      </c>
      <c r="X363">
        <v>-99.443385000000006</v>
      </c>
      <c r="Y363">
        <v>453846.64800906158</v>
      </c>
      <c r="Z363">
        <v>2295916.0435062144</v>
      </c>
      <c r="AA363" s="15" t="s">
        <v>5590</v>
      </c>
    </row>
    <row r="364" spans="1:27" hidden="1" x14ac:dyDescent="0.3">
      <c r="A364" t="s">
        <v>5196</v>
      </c>
      <c r="B364" t="s">
        <v>4710</v>
      </c>
      <c r="C364" t="s">
        <v>271</v>
      </c>
      <c r="D364" t="s">
        <v>777</v>
      </c>
      <c r="E364" t="s">
        <v>1172</v>
      </c>
      <c r="F364">
        <v>13</v>
      </c>
      <c r="G364">
        <f t="shared" si="52"/>
        <v>78</v>
      </c>
      <c r="H364">
        <v>8</v>
      </c>
      <c r="I364">
        <f t="shared" si="53"/>
        <v>40</v>
      </c>
      <c r="J364">
        <v>6</v>
      </c>
      <c r="K364">
        <f t="shared" si="54"/>
        <v>30</v>
      </c>
      <c r="L364">
        <v>15</v>
      </c>
      <c r="M364">
        <f t="shared" si="55"/>
        <v>105</v>
      </c>
      <c r="N364">
        <v>7</v>
      </c>
      <c r="O364">
        <f t="shared" si="56"/>
        <v>49</v>
      </c>
      <c r="P364">
        <v>9</v>
      </c>
      <c r="Q364">
        <f t="shared" si="57"/>
        <v>63</v>
      </c>
      <c r="R364">
        <v>58</v>
      </c>
      <c r="S364">
        <f t="shared" si="58"/>
        <v>365</v>
      </c>
      <c r="T364">
        <f t="shared" si="59"/>
        <v>12.166666666666666</v>
      </c>
      <c r="U364">
        <f t="shared" si="60"/>
        <v>13</v>
      </c>
      <c r="V364" s="18">
        <f t="shared" si="51"/>
        <v>7.2999999999999995E-2</v>
      </c>
      <c r="W364">
        <v>20.723035400000001</v>
      </c>
      <c r="X364">
        <v>-99.165778700000004</v>
      </c>
      <c r="Y364">
        <v>482739.21566967655</v>
      </c>
      <c r="Z364">
        <v>2291504.5295945639</v>
      </c>
      <c r="AA364" s="15" t="s">
        <v>5663</v>
      </c>
    </row>
    <row r="365" spans="1:27" hidden="1" x14ac:dyDescent="0.3">
      <c r="A365" t="s">
        <v>5196</v>
      </c>
      <c r="B365" t="s">
        <v>4711</v>
      </c>
      <c r="C365" t="s">
        <v>258</v>
      </c>
      <c r="D365" t="s">
        <v>777</v>
      </c>
      <c r="E365" t="s">
        <v>1050</v>
      </c>
      <c r="F365">
        <v>0</v>
      </c>
      <c r="G365">
        <f t="shared" si="52"/>
        <v>0</v>
      </c>
      <c r="H365">
        <v>0</v>
      </c>
      <c r="I365">
        <f t="shared" si="53"/>
        <v>0</v>
      </c>
      <c r="J365">
        <v>1</v>
      </c>
      <c r="K365">
        <f t="shared" si="54"/>
        <v>5</v>
      </c>
      <c r="L365">
        <v>2</v>
      </c>
      <c r="M365">
        <f t="shared" si="55"/>
        <v>14</v>
      </c>
      <c r="N365">
        <v>1</v>
      </c>
      <c r="O365">
        <f t="shared" si="56"/>
        <v>7</v>
      </c>
      <c r="P365">
        <v>2</v>
      </c>
      <c r="Q365">
        <f t="shared" si="57"/>
        <v>14</v>
      </c>
      <c r="R365">
        <v>6</v>
      </c>
      <c r="S365">
        <f t="shared" si="58"/>
        <v>40</v>
      </c>
      <c r="T365">
        <f t="shared" si="59"/>
        <v>1.3333333333333333</v>
      </c>
      <c r="U365">
        <f t="shared" si="60"/>
        <v>2</v>
      </c>
      <c r="V365" s="18">
        <f t="shared" si="51"/>
        <v>8.0000000000000002E-3</v>
      </c>
      <c r="W365">
        <v>20.8534507</v>
      </c>
      <c r="X365">
        <v>-99.150660999999999</v>
      </c>
      <c r="Y365">
        <v>484326.7347700664</v>
      </c>
      <c r="Z365">
        <v>2305936.0905258786</v>
      </c>
      <c r="AA365" s="15" t="s">
        <v>5664</v>
      </c>
    </row>
    <row r="366" spans="1:27" hidden="1" x14ac:dyDescent="0.3">
      <c r="A366" t="s">
        <v>5196</v>
      </c>
      <c r="B366" t="s">
        <v>4712</v>
      </c>
      <c r="C366" t="s">
        <v>266</v>
      </c>
      <c r="D366" t="s">
        <v>777</v>
      </c>
      <c r="E366" t="s">
        <v>1318</v>
      </c>
      <c r="F366">
        <v>4</v>
      </c>
      <c r="G366">
        <f t="shared" si="52"/>
        <v>24</v>
      </c>
      <c r="H366">
        <v>5</v>
      </c>
      <c r="I366">
        <f t="shared" si="53"/>
        <v>25</v>
      </c>
      <c r="J366">
        <v>1</v>
      </c>
      <c r="K366">
        <f t="shared" si="54"/>
        <v>5</v>
      </c>
      <c r="L366">
        <v>7</v>
      </c>
      <c r="M366">
        <f t="shared" si="55"/>
        <v>49</v>
      </c>
      <c r="N366">
        <v>6</v>
      </c>
      <c r="O366">
        <f t="shared" si="56"/>
        <v>42</v>
      </c>
      <c r="P366">
        <v>4</v>
      </c>
      <c r="Q366">
        <f t="shared" si="57"/>
        <v>28</v>
      </c>
      <c r="R366">
        <v>27</v>
      </c>
      <c r="S366">
        <f t="shared" si="58"/>
        <v>173</v>
      </c>
      <c r="T366">
        <f t="shared" si="59"/>
        <v>5.7666666666666666</v>
      </c>
      <c r="U366">
        <f t="shared" si="60"/>
        <v>6</v>
      </c>
      <c r="V366" s="18">
        <f t="shared" si="51"/>
        <v>3.4599999999999999E-2</v>
      </c>
      <c r="W366">
        <v>20.884517200000001</v>
      </c>
      <c r="X366">
        <v>-99.176365599999997</v>
      </c>
      <c r="Y366">
        <v>481656.44921472948</v>
      </c>
      <c r="Z366">
        <v>2309376.9813184729</v>
      </c>
      <c r="AA366" s="15" t="s">
        <v>5664</v>
      </c>
    </row>
    <row r="367" spans="1:27" hidden="1" x14ac:dyDescent="0.3">
      <c r="A367" t="s">
        <v>5196</v>
      </c>
      <c r="B367" t="s">
        <v>4713</v>
      </c>
      <c r="C367" t="s">
        <v>408</v>
      </c>
      <c r="D367" t="s">
        <v>777</v>
      </c>
      <c r="E367" t="s">
        <v>4714</v>
      </c>
      <c r="F367">
        <v>3</v>
      </c>
      <c r="G367">
        <f t="shared" si="52"/>
        <v>18</v>
      </c>
      <c r="H367">
        <v>1</v>
      </c>
      <c r="I367">
        <f t="shared" si="53"/>
        <v>5</v>
      </c>
      <c r="J367">
        <v>2</v>
      </c>
      <c r="K367">
        <f t="shared" si="54"/>
        <v>10</v>
      </c>
      <c r="L367">
        <v>1</v>
      </c>
      <c r="M367">
        <f t="shared" si="55"/>
        <v>7</v>
      </c>
      <c r="N367">
        <v>3</v>
      </c>
      <c r="O367">
        <f t="shared" si="56"/>
        <v>21</v>
      </c>
      <c r="P367">
        <v>5</v>
      </c>
      <c r="Q367">
        <f t="shared" si="57"/>
        <v>35</v>
      </c>
      <c r="R367">
        <v>15</v>
      </c>
      <c r="S367">
        <f t="shared" si="58"/>
        <v>96</v>
      </c>
      <c r="T367">
        <f t="shared" si="59"/>
        <v>3.2</v>
      </c>
      <c r="U367">
        <f t="shared" si="60"/>
        <v>4</v>
      </c>
      <c r="V367" s="18">
        <f t="shared" si="51"/>
        <v>1.9199999999999998E-2</v>
      </c>
      <c r="W367">
        <v>20.838310400000001</v>
      </c>
      <c r="X367">
        <v>-99.161529099999996</v>
      </c>
      <c r="Y367">
        <v>483194.44303553301</v>
      </c>
      <c r="Z367">
        <v>2304261.5937397163</v>
      </c>
      <c r="AA367" s="15" t="s">
        <v>5664</v>
      </c>
    </row>
    <row r="368" spans="1:27" hidden="1" x14ac:dyDescent="0.3">
      <c r="A368" t="s">
        <v>5196</v>
      </c>
      <c r="B368" t="s">
        <v>4715</v>
      </c>
      <c r="C368" t="s">
        <v>222</v>
      </c>
      <c r="D368" t="s">
        <v>5165</v>
      </c>
      <c r="E368" t="s">
        <v>4716</v>
      </c>
      <c r="F368">
        <v>0</v>
      </c>
      <c r="G368">
        <f t="shared" si="52"/>
        <v>0</v>
      </c>
      <c r="H368">
        <v>1</v>
      </c>
      <c r="I368">
        <f t="shared" si="53"/>
        <v>5</v>
      </c>
      <c r="J368">
        <v>2</v>
      </c>
      <c r="K368">
        <f t="shared" si="54"/>
        <v>10</v>
      </c>
      <c r="L368">
        <v>4</v>
      </c>
      <c r="M368">
        <f t="shared" si="55"/>
        <v>28</v>
      </c>
      <c r="N368">
        <v>1</v>
      </c>
      <c r="O368">
        <f t="shared" si="56"/>
        <v>7</v>
      </c>
      <c r="P368">
        <v>1</v>
      </c>
      <c r="Q368">
        <f t="shared" si="57"/>
        <v>7</v>
      </c>
      <c r="R368">
        <v>9</v>
      </c>
      <c r="S368">
        <f t="shared" si="58"/>
        <v>57</v>
      </c>
      <c r="T368">
        <f t="shared" si="59"/>
        <v>1.9</v>
      </c>
      <c r="U368">
        <f t="shared" si="60"/>
        <v>2</v>
      </c>
      <c r="V368" s="18">
        <f t="shared" ref="V368:V431" si="61">(S368*$AB$11)/$AF$4</f>
        <v>1.14E-2</v>
      </c>
      <c r="W368">
        <v>20.751733699999999</v>
      </c>
      <c r="X368">
        <v>-99.329855199999997</v>
      </c>
      <c r="Y368">
        <v>465662.03085943614</v>
      </c>
      <c r="Z368">
        <v>2294706.7378631174</v>
      </c>
      <c r="AA368" s="15" t="s">
        <v>5590</v>
      </c>
    </row>
    <row r="369" spans="1:27" hidden="1" x14ac:dyDescent="0.3">
      <c r="A369" t="s">
        <v>5196</v>
      </c>
      <c r="B369" t="s">
        <v>4717</v>
      </c>
      <c r="C369" t="s">
        <v>268</v>
      </c>
      <c r="D369" t="s">
        <v>5165</v>
      </c>
      <c r="E369" t="s">
        <v>5524</v>
      </c>
      <c r="F369">
        <v>2</v>
      </c>
      <c r="G369">
        <f t="shared" si="52"/>
        <v>12</v>
      </c>
      <c r="H369">
        <v>3</v>
      </c>
      <c r="I369">
        <f t="shared" si="53"/>
        <v>15</v>
      </c>
      <c r="J369">
        <v>0</v>
      </c>
      <c r="K369">
        <f t="shared" si="54"/>
        <v>0</v>
      </c>
      <c r="L369">
        <v>1</v>
      </c>
      <c r="M369">
        <f t="shared" si="55"/>
        <v>7</v>
      </c>
      <c r="N369">
        <v>2</v>
      </c>
      <c r="O369">
        <f t="shared" si="56"/>
        <v>14</v>
      </c>
      <c r="P369">
        <v>2</v>
      </c>
      <c r="Q369">
        <f t="shared" si="57"/>
        <v>14</v>
      </c>
      <c r="R369">
        <v>10</v>
      </c>
      <c r="S369">
        <f t="shared" si="58"/>
        <v>62</v>
      </c>
      <c r="T369">
        <f t="shared" si="59"/>
        <v>2.0666666666666669</v>
      </c>
      <c r="U369">
        <f t="shared" si="60"/>
        <v>3</v>
      </c>
      <c r="V369" s="18">
        <f t="shared" si="61"/>
        <v>1.24E-2</v>
      </c>
      <c r="W369">
        <v>20.734282799999999</v>
      </c>
      <c r="X369">
        <v>-99.378730500000003</v>
      </c>
      <c r="Y369">
        <v>460569.53196534119</v>
      </c>
      <c r="Z369">
        <v>2292786.5727819009</v>
      </c>
      <c r="AA369" s="15" t="s">
        <v>5647</v>
      </c>
    </row>
    <row r="370" spans="1:27" hidden="1" x14ac:dyDescent="0.3">
      <c r="A370" t="s">
        <v>5196</v>
      </c>
      <c r="B370" t="s">
        <v>4718</v>
      </c>
      <c r="C370" t="s">
        <v>4396</v>
      </c>
      <c r="D370" t="s">
        <v>777</v>
      </c>
      <c r="E370" t="s">
        <v>785</v>
      </c>
      <c r="F370">
        <v>7</v>
      </c>
      <c r="G370">
        <f t="shared" si="52"/>
        <v>42</v>
      </c>
      <c r="H370">
        <v>6</v>
      </c>
      <c r="I370">
        <f t="shared" si="53"/>
        <v>30</v>
      </c>
      <c r="J370">
        <v>4</v>
      </c>
      <c r="K370">
        <f t="shared" si="54"/>
        <v>20</v>
      </c>
      <c r="L370">
        <v>8</v>
      </c>
      <c r="M370">
        <f t="shared" si="55"/>
        <v>56</v>
      </c>
      <c r="N370">
        <v>5</v>
      </c>
      <c r="O370">
        <f t="shared" si="56"/>
        <v>35</v>
      </c>
      <c r="P370">
        <v>4</v>
      </c>
      <c r="Q370">
        <f t="shared" si="57"/>
        <v>28</v>
      </c>
      <c r="R370">
        <v>34</v>
      </c>
      <c r="S370">
        <f t="shared" si="58"/>
        <v>211</v>
      </c>
      <c r="T370">
        <f t="shared" si="59"/>
        <v>7.0333333333333332</v>
      </c>
      <c r="U370">
        <f t="shared" si="60"/>
        <v>8</v>
      </c>
      <c r="V370" s="18">
        <f t="shared" si="61"/>
        <v>4.2200000000000001E-2</v>
      </c>
      <c r="W370">
        <v>20.791682699999999</v>
      </c>
      <c r="X370">
        <v>-99.127978600000006</v>
      </c>
      <c r="Y370">
        <v>486680.96050376643</v>
      </c>
      <c r="Z370">
        <v>2299098.1432329114</v>
      </c>
      <c r="AA370" s="15" t="s">
        <v>5664</v>
      </c>
    </row>
    <row r="371" spans="1:27" hidden="1" x14ac:dyDescent="0.3">
      <c r="A371" t="s">
        <v>5196</v>
      </c>
      <c r="B371" t="s">
        <v>4719</v>
      </c>
      <c r="C371" t="s">
        <v>536</v>
      </c>
      <c r="D371" t="s">
        <v>5165</v>
      </c>
      <c r="E371" t="s">
        <v>635</v>
      </c>
      <c r="F371">
        <v>2</v>
      </c>
      <c r="G371">
        <f t="shared" si="52"/>
        <v>12</v>
      </c>
      <c r="H371">
        <v>4</v>
      </c>
      <c r="I371">
        <f t="shared" si="53"/>
        <v>20</v>
      </c>
      <c r="J371">
        <v>3</v>
      </c>
      <c r="K371">
        <f t="shared" si="54"/>
        <v>15</v>
      </c>
      <c r="L371">
        <v>9</v>
      </c>
      <c r="M371">
        <f t="shared" si="55"/>
        <v>63</v>
      </c>
      <c r="N371">
        <v>4</v>
      </c>
      <c r="O371">
        <f t="shared" si="56"/>
        <v>28</v>
      </c>
      <c r="P371">
        <v>6</v>
      </c>
      <c r="Q371">
        <f t="shared" si="57"/>
        <v>42</v>
      </c>
      <c r="R371">
        <v>28</v>
      </c>
      <c r="S371">
        <f t="shared" si="58"/>
        <v>180</v>
      </c>
      <c r="T371">
        <f t="shared" si="59"/>
        <v>6</v>
      </c>
      <c r="U371">
        <f t="shared" si="60"/>
        <v>6</v>
      </c>
      <c r="V371" s="18">
        <f t="shared" si="61"/>
        <v>3.5999999999999997E-2</v>
      </c>
      <c r="W371">
        <v>20.868231999999999</v>
      </c>
      <c r="X371">
        <v>-99.236297399999998</v>
      </c>
      <c r="Y371">
        <v>475420.35067088564</v>
      </c>
      <c r="Z371">
        <v>2307582.6704914514</v>
      </c>
      <c r="AA371" s="15" t="s">
        <v>5590</v>
      </c>
    </row>
    <row r="372" spans="1:27" hidden="1" x14ac:dyDescent="0.3">
      <c r="A372" t="s">
        <v>5196</v>
      </c>
      <c r="B372" t="s">
        <v>4720</v>
      </c>
      <c r="C372" t="s">
        <v>4721</v>
      </c>
      <c r="D372" t="s">
        <v>5165</v>
      </c>
      <c r="E372" t="s">
        <v>5525</v>
      </c>
      <c r="F372">
        <v>8</v>
      </c>
      <c r="G372">
        <f t="shared" si="52"/>
        <v>48</v>
      </c>
      <c r="H372">
        <v>4</v>
      </c>
      <c r="I372">
        <f t="shared" si="53"/>
        <v>20</v>
      </c>
      <c r="J372">
        <v>4</v>
      </c>
      <c r="K372">
        <f t="shared" si="54"/>
        <v>20</v>
      </c>
      <c r="L372">
        <v>4</v>
      </c>
      <c r="M372">
        <f t="shared" si="55"/>
        <v>28</v>
      </c>
      <c r="N372">
        <v>3</v>
      </c>
      <c r="O372">
        <f t="shared" si="56"/>
        <v>21</v>
      </c>
      <c r="P372">
        <v>1</v>
      </c>
      <c r="Q372">
        <f t="shared" si="57"/>
        <v>7</v>
      </c>
      <c r="R372">
        <v>24</v>
      </c>
      <c r="S372">
        <f t="shared" si="58"/>
        <v>144</v>
      </c>
      <c r="T372">
        <f t="shared" si="59"/>
        <v>4.8</v>
      </c>
      <c r="U372">
        <f t="shared" si="60"/>
        <v>5</v>
      </c>
      <c r="V372" s="18">
        <f t="shared" si="61"/>
        <v>2.8799999999999999E-2</v>
      </c>
      <c r="W372">
        <v>20.6236313</v>
      </c>
      <c r="X372">
        <v>-99.275285299999993</v>
      </c>
      <c r="Y372">
        <v>471318.73714396602</v>
      </c>
      <c r="Z372">
        <v>2280519.0576472296</v>
      </c>
      <c r="AA372" s="15" t="s">
        <v>5647</v>
      </c>
    </row>
    <row r="373" spans="1:27" hidden="1" x14ac:dyDescent="0.3">
      <c r="A373" t="s">
        <v>5196</v>
      </c>
      <c r="B373" t="s">
        <v>4722</v>
      </c>
      <c r="C373" t="s">
        <v>4723</v>
      </c>
      <c r="D373" t="s">
        <v>369</v>
      </c>
      <c r="E373" t="s">
        <v>5526</v>
      </c>
      <c r="F373">
        <v>2</v>
      </c>
      <c r="G373">
        <f t="shared" si="52"/>
        <v>12</v>
      </c>
      <c r="H373">
        <v>2</v>
      </c>
      <c r="I373">
        <f t="shared" si="53"/>
        <v>10</v>
      </c>
      <c r="J373">
        <v>1</v>
      </c>
      <c r="K373">
        <f t="shared" si="54"/>
        <v>5</v>
      </c>
      <c r="L373">
        <v>2</v>
      </c>
      <c r="M373">
        <f t="shared" si="55"/>
        <v>14</v>
      </c>
      <c r="N373">
        <v>3</v>
      </c>
      <c r="O373">
        <f t="shared" si="56"/>
        <v>21</v>
      </c>
      <c r="P373">
        <v>2</v>
      </c>
      <c r="Q373">
        <f t="shared" si="57"/>
        <v>14</v>
      </c>
      <c r="R373">
        <v>12</v>
      </c>
      <c r="S373">
        <f t="shared" si="58"/>
        <v>76</v>
      </c>
      <c r="T373">
        <f t="shared" si="59"/>
        <v>2.5333333333333332</v>
      </c>
      <c r="U373">
        <f t="shared" si="60"/>
        <v>3</v>
      </c>
      <c r="V373" s="18">
        <f t="shared" si="61"/>
        <v>1.52E-2</v>
      </c>
      <c r="W373">
        <v>20.5374911</v>
      </c>
      <c r="X373">
        <v>-99.369429600000004</v>
      </c>
      <c r="Y373">
        <v>461488.38902747503</v>
      </c>
      <c r="Z373">
        <v>2271005.4391424586</v>
      </c>
      <c r="AA373" s="15" t="s">
        <v>5637</v>
      </c>
    </row>
    <row r="374" spans="1:27" hidden="1" x14ac:dyDescent="0.3">
      <c r="A374" t="s">
        <v>5196</v>
      </c>
      <c r="B374" t="s">
        <v>4730</v>
      </c>
      <c r="C374" t="s">
        <v>955</v>
      </c>
      <c r="D374" t="s">
        <v>777</v>
      </c>
      <c r="E374" t="s">
        <v>1337</v>
      </c>
      <c r="F374">
        <v>1</v>
      </c>
      <c r="G374">
        <f t="shared" si="52"/>
        <v>6</v>
      </c>
      <c r="H374">
        <v>6</v>
      </c>
      <c r="I374">
        <f t="shared" si="53"/>
        <v>30</v>
      </c>
      <c r="J374">
        <v>2</v>
      </c>
      <c r="K374">
        <f t="shared" si="54"/>
        <v>10</v>
      </c>
      <c r="L374">
        <v>6</v>
      </c>
      <c r="M374">
        <f t="shared" si="55"/>
        <v>42</v>
      </c>
      <c r="N374">
        <v>3</v>
      </c>
      <c r="O374">
        <f t="shared" si="56"/>
        <v>21</v>
      </c>
      <c r="P374">
        <v>2</v>
      </c>
      <c r="Q374">
        <f t="shared" si="57"/>
        <v>14</v>
      </c>
      <c r="R374">
        <v>20</v>
      </c>
      <c r="S374">
        <f t="shared" si="58"/>
        <v>123</v>
      </c>
      <c r="T374">
        <f t="shared" si="59"/>
        <v>4.0999999999999996</v>
      </c>
      <c r="U374">
        <f t="shared" si="60"/>
        <v>5</v>
      </c>
      <c r="V374" s="18">
        <f t="shared" si="61"/>
        <v>2.46E-2</v>
      </c>
      <c r="W374">
        <v>20.768048</v>
      </c>
      <c r="X374">
        <v>-99.150458299999997</v>
      </c>
      <c r="Y374">
        <v>484339.00365283049</v>
      </c>
      <c r="Z374">
        <v>2296484.5045947726</v>
      </c>
      <c r="AA374" s="15" t="s">
        <v>5664</v>
      </c>
    </row>
    <row r="375" spans="1:27" hidden="1" x14ac:dyDescent="0.3">
      <c r="A375" t="s">
        <v>5196</v>
      </c>
      <c r="B375" t="s">
        <v>4731</v>
      </c>
      <c r="C375" t="s">
        <v>271</v>
      </c>
      <c r="D375" t="s">
        <v>369</v>
      </c>
      <c r="E375" t="s">
        <v>1333</v>
      </c>
      <c r="F375">
        <v>5</v>
      </c>
      <c r="G375">
        <f t="shared" si="52"/>
        <v>30</v>
      </c>
      <c r="H375">
        <v>4</v>
      </c>
      <c r="I375">
        <f t="shared" si="53"/>
        <v>20</v>
      </c>
      <c r="J375">
        <v>4</v>
      </c>
      <c r="K375">
        <f t="shared" si="54"/>
        <v>20</v>
      </c>
      <c r="L375">
        <v>13</v>
      </c>
      <c r="M375">
        <f t="shared" si="55"/>
        <v>91</v>
      </c>
      <c r="N375">
        <v>10</v>
      </c>
      <c r="O375">
        <f t="shared" si="56"/>
        <v>70</v>
      </c>
      <c r="P375">
        <v>5</v>
      </c>
      <c r="Q375">
        <f t="shared" si="57"/>
        <v>35</v>
      </c>
      <c r="R375">
        <v>41</v>
      </c>
      <c r="S375">
        <f t="shared" si="58"/>
        <v>266</v>
      </c>
      <c r="T375">
        <f t="shared" si="59"/>
        <v>8.8666666666666671</v>
      </c>
      <c r="U375">
        <f t="shared" si="60"/>
        <v>9</v>
      </c>
      <c r="V375" s="18">
        <f t="shared" si="61"/>
        <v>5.3199999999999997E-2</v>
      </c>
      <c r="W375">
        <v>20.553377000000001</v>
      </c>
      <c r="X375">
        <v>-99.314601400000001</v>
      </c>
      <c r="Y375">
        <v>467207.45264784922</v>
      </c>
      <c r="Z375">
        <v>2272751.5327440854</v>
      </c>
      <c r="AA375" s="15" t="s">
        <v>5637</v>
      </c>
    </row>
    <row r="376" spans="1:27" hidden="1" x14ac:dyDescent="0.3">
      <c r="A376" t="s">
        <v>5196</v>
      </c>
      <c r="B376" t="s">
        <v>4733</v>
      </c>
      <c r="C376" t="s">
        <v>258</v>
      </c>
      <c r="D376" t="s">
        <v>203</v>
      </c>
      <c r="E376" t="s">
        <v>1236</v>
      </c>
      <c r="F376">
        <v>1</v>
      </c>
      <c r="G376">
        <f t="shared" si="52"/>
        <v>6</v>
      </c>
      <c r="H376">
        <v>4</v>
      </c>
      <c r="I376">
        <f t="shared" si="53"/>
        <v>20</v>
      </c>
      <c r="J376">
        <v>3</v>
      </c>
      <c r="K376">
        <f t="shared" si="54"/>
        <v>15</v>
      </c>
      <c r="L376">
        <v>1</v>
      </c>
      <c r="M376">
        <f t="shared" si="55"/>
        <v>7</v>
      </c>
      <c r="N376">
        <v>2</v>
      </c>
      <c r="O376">
        <f t="shared" si="56"/>
        <v>14</v>
      </c>
      <c r="P376">
        <v>4</v>
      </c>
      <c r="Q376">
        <f t="shared" si="57"/>
        <v>28</v>
      </c>
      <c r="R376">
        <v>15</v>
      </c>
      <c r="S376">
        <f t="shared" si="58"/>
        <v>90</v>
      </c>
      <c r="T376">
        <f t="shared" si="59"/>
        <v>3</v>
      </c>
      <c r="U376">
        <f t="shared" si="60"/>
        <v>3</v>
      </c>
      <c r="V376" s="18">
        <f t="shared" si="61"/>
        <v>1.7999999999999999E-2</v>
      </c>
      <c r="W376">
        <v>20.6638293</v>
      </c>
      <c r="X376">
        <v>-99.198385400000006</v>
      </c>
      <c r="Y376">
        <v>479336.19819027052</v>
      </c>
      <c r="Z376">
        <v>2284956.0506912624</v>
      </c>
      <c r="AA376" s="15" t="s">
        <v>5640</v>
      </c>
    </row>
    <row r="377" spans="1:27" hidden="1" x14ac:dyDescent="0.3">
      <c r="A377" t="s">
        <v>5196</v>
      </c>
      <c r="B377" t="s">
        <v>4737</v>
      </c>
      <c r="C377" t="s">
        <v>255</v>
      </c>
      <c r="D377" t="s">
        <v>777</v>
      </c>
      <c r="E377" t="s">
        <v>1234</v>
      </c>
      <c r="F377">
        <v>1</v>
      </c>
      <c r="G377">
        <f t="shared" si="52"/>
        <v>6</v>
      </c>
      <c r="H377">
        <v>4</v>
      </c>
      <c r="I377">
        <f t="shared" si="53"/>
        <v>20</v>
      </c>
      <c r="J377">
        <v>7</v>
      </c>
      <c r="K377">
        <f t="shared" si="54"/>
        <v>35</v>
      </c>
      <c r="L377">
        <v>7</v>
      </c>
      <c r="M377">
        <f t="shared" si="55"/>
        <v>49</v>
      </c>
      <c r="N377">
        <v>2</v>
      </c>
      <c r="O377">
        <f t="shared" si="56"/>
        <v>14</v>
      </c>
      <c r="P377">
        <v>5</v>
      </c>
      <c r="Q377">
        <f t="shared" si="57"/>
        <v>35</v>
      </c>
      <c r="R377">
        <v>26</v>
      </c>
      <c r="S377">
        <f t="shared" si="58"/>
        <v>159</v>
      </c>
      <c r="T377">
        <f t="shared" si="59"/>
        <v>5.3</v>
      </c>
      <c r="U377">
        <f t="shared" si="60"/>
        <v>6</v>
      </c>
      <c r="V377" s="18">
        <f t="shared" si="61"/>
        <v>3.1800000000000002E-2</v>
      </c>
      <c r="W377">
        <v>20.712286599999999</v>
      </c>
      <c r="X377">
        <v>-99.185751999999994</v>
      </c>
      <c r="Y377">
        <v>480658.23747519695</v>
      </c>
      <c r="Z377">
        <v>2290317.2223628606</v>
      </c>
      <c r="AA377" s="15" t="s">
        <v>5664</v>
      </c>
    </row>
    <row r="378" spans="1:27" hidden="1" x14ac:dyDescent="0.3">
      <c r="A378" t="s">
        <v>5196</v>
      </c>
      <c r="B378" t="s">
        <v>4751</v>
      </c>
      <c r="C378" t="s">
        <v>266</v>
      </c>
      <c r="D378" t="s">
        <v>203</v>
      </c>
      <c r="E378" t="s">
        <v>1315</v>
      </c>
      <c r="F378">
        <v>8</v>
      </c>
      <c r="G378">
        <f t="shared" si="52"/>
        <v>48</v>
      </c>
      <c r="H378">
        <v>6</v>
      </c>
      <c r="I378">
        <f t="shared" si="53"/>
        <v>30</v>
      </c>
      <c r="J378">
        <v>14</v>
      </c>
      <c r="K378">
        <f t="shared" si="54"/>
        <v>70</v>
      </c>
      <c r="L378">
        <v>10</v>
      </c>
      <c r="M378">
        <f t="shared" si="55"/>
        <v>70</v>
      </c>
      <c r="N378">
        <v>7</v>
      </c>
      <c r="O378">
        <f t="shared" si="56"/>
        <v>49</v>
      </c>
      <c r="P378">
        <v>14</v>
      </c>
      <c r="Q378">
        <f t="shared" si="57"/>
        <v>98</v>
      </c>
      <c r="R378">
        <v>59</v>
      </c>
      <c r="S378">
        <f t="shared" si="58"/>
        <v>365</v>
      </c>
      <c r="T378">
        <f t="shared" si="59"/>
        <v>12.166666666666666</v>
      </c>
      <c r="U378">
        <f t="shared" si="60"/>
        <v>13</v>
      </c>
      <c r="V378" s="18">
        <f t="shared" si="61"/>
        <v>7.2999999999999995E-2</v>
      </c>
      <c r="W378">
        <v>20.4957761</v>
      </c>
      <c r="X378">
        <v>-99.149766400000004</v>
      </c>
      <c r="Y378">
        <v>484383.26977646083</v>
      </c>
      <c r="Z378">
        <v>2266352.5745472345</v>
      </c>
      <c r="AA378" s="15" t="s">
        <v>5667</v>
      </c>
    </row>
    <row r="379" spans="1:27" hidden="1" x14ac:dyDescent="0.3">
      <c r="A379" t="s">
        <v>5196</v>
      </c>
      <c r="B379" t="s">
        <v>4752</v>
      </c>
      <c r="C379" t="s">
        <v>955</v>
      </c>
      <c r="D379" t="s">
        <v>203</v>
      </c>
      <c r="E379" t="s">
        <v>1109</v>
      </c>
      <c r="F379">
        <v>7</v>
      </c>
      <c r="G379">
        <f t="shared" si="52"/>
        <v>42</v>
      </c>
      <c r="H379">
        <v>13</v>
      </c>
      <c r="I379">
        <f t="shared" si="53"/>
        <v>65</v>
      </c>
      <c r="J379">
        <v>7</v>
      </c>
      <c r="K379">
        <f t="shared" si="54"/>
        <v>35</v>
      </c>
      <c r="L379">
        <v>4</v>
      </c>
      <c r="M379">
        <f t="shared" si="55"/>
        <v>28</v>
      </c>
      <c r="N379">
        <v>6</v>
      </c>
      <c r="O379">
        <f t="shared" si="56"/>
        <v>42</v>
      </c>
      <c r="P379">
        <v>5</v>
      </c>
      <c r="Q379">
        <f t="shared" si="57"/>
        <v>35</v>
      </c>
      <c r="R379">
        <v>42</v>
      </c>
      <c r="S379">
        <f t="shared" si="58"/>
        <v>247</v>
      </c>
      <c r="T379">
        <f t="shared" si="59"/>
        <v>8.2333333333333325</v>
      </c>
      <c r="U379">
        <f t="shared" si="60"/>
        <v>9</v>
      </c>
      <c r="V379" s="18">
        <f t="shared" si="61"/>
        <v>4.9399999999999999E-2</v>
      </c>
      <c r="W379">
        <v>20.526889099999998</v>
      </c>
      <c r="X379">
        <v>-99.126006099999998</v>
      </c>
      <c r="Y379">
        <v>486863.50609801011</v>
      </c>
      <c r="Z379">
        <v>2269793.6585393818</v>
      </c>
      <c r="AA379" s="15" t="s">
        <v>5667</v>
      </c>
    </row>
    <row r="380" spans="1:27" hidden="1" x14ac:dyDescent="0.3">
      <c r="A380" t="s">
        <v>5196</v>
      </c>
      <c r="B380" t="s">
        <v>4753</v>
      </c>
      <c r="C380" t="s">
        <v>280</v>
      </c>
      <c r="D380" t="s">
        <v>329</v>
      </c>
      <c r="E380" t="s">
        <v>5373</v>
      </c>
      <c r="F380">
        <v>4</v>
      </c>
      <c r="G380">
        <f t="shared" si="52"/>
        <v>24</v>
      </c>
      <c r="H380">
        <v>1</v>
      </c>
      <c r="I380">
        <f t="shared" si="53"/>
        <v>5</v>
      </c>
      <c r="J380">
        <v>3</v>
      </c>
      <c r="K380">
        <f t="shared" si="54"/>
        <v>15</v>
      </c>
      <c r="L380">
        <v>2</v>
      </c>
      <c r="M380">
        <f t="shared" si="55"/>
        <v>14</v>
      </c>
      <c r="N380">
        <v>9</v>
      </c>
      <c r="O380">
        <f t="shared" si="56"/>
        <v>63</v>
      </c>
      <c r="P380">
        <v>1</v>
      </c>
      <c r="Q380">
        <f t="shared" si="57"/>
        <v>7</v>
      </c>
      <c r="R380">
        <v>20</v>
      </c>
      <c r="S380">
        <f t="shared" si="58"/>
        <v>128</v>
      </c>
      <c r="T380">
        <f t="shared" si="59"/>
        <v>4.2666666666666666</v>
      </c>
      <c r="U380">
        <f t="shared" si="60"/>
        <v>5</v>
      </c>
      <c r="V380" s="18">
        <f t="shared" si="61"/>
        <v>2.5600000000000001E-2</v>
      </c>
      <c r="W380">
        <v>20.439444399999999</v>
      </c>
      <c r="X380">
        <v>-99.325277700000001</v>
      </c>
      <c r="Y380">
        <v>466069.53279939556</v>
      </c>
      <c r="Z380">
        <v>2260145.0648875982</v>
      </c>
      <c r="AA380" s="15" t="s">
        <v>5669</v>
      </c>
    </row>
    <row r="381" spans="1:27" hidden="1" x14ac:dyDescent="0.3">
      <c r="A381" t="s">
        <v>5196</v>
      </c>
      <c r="B381" t="s">
        <v>4755</v>
      </c>
      <c r="C381" t="s">
        <v>308</v>
      </c>
      <c r="D381" t="s">
        <v>203</v>
      </c>
      <c r="E381" t="s">
        <v>875</v>
      </c>
      <c r="F381">
        <v>3</v>
      </c>
      <c r="G381">
        <f t="shared" si="52"/>
        <v>18</v>
      </c>
      <c r="H381">
        <v>3</v>
      </c>
      <c r="I381">
        <f t="shared" si="53"/>
        <v>15</v>
      </c>
      <c r="J381">
        <v>8</v>
      </c>
      <c r="K381">
        <f t="shared" si="54"/>
        <v>40</v>
      </c>
      <c r="L381">
        <v>6</v>
      </c>
      <c r="M381">
        <f t="shared" si="55"/>
        <v>42</v>
      </c>
      <c r="N381">
        <v>5</v>
      </c>
      <c r="O381">
        <f t="shared" si="56"/>
        <v>35</v>
      </c>
      <c r="P381">
        <v>4</v>
      </c>
      <c r="Q381">
        <f t="shared" si="57"/>
        <v>28</v>
      </c>
      <c r="R381">
        <v>29</v>
      </c>
      <c r="S381">
        <f t="shared" si="58"/>
        <v>178</v>
      </c>
      <c r="T381">
        <f t="shared" si="59"/>
        <v>5.9333333333333336</v>
      </c>
      <c r="U381">
        <f t="shared" si="60"/>
        <v>6</v>
      </c>
      <c r="V381" s="18">
        <f t="shared" si="61"/>
        <v>3.56E-2</v>
      </c>
      <c r="W381">
        <v>20.556290799999999</v>
      </c>
      <c r="X381">
        <v>-99.232834400000002</v>
      </c>
      <c r="Y381">
        <v>475730.95612993668</v>
      </c>
      <c r="Z381">
        <v>2273059.7012769827</v>
      </c>
      <c r="AA381" s="15" t="s">
        <v>5599</v>
      </c>
    </row>
    <row r="382" spans="1:27" hidden="1" x14ac:dyDescent="0.3">
      <c r="A382" t="s">
        <v>5196</v>
      </c>
      <c r="B382" t="s">
        <v>4757</v>
      </c>
      <c r="C382" t="s">
        <v>339</v>
      </c>
      <c r="D382" t="s">
        <v>203</v>
      </c>
      <c r="E382" t="s">
        <v>5373</v>
      </c>
      <c r="F382">
        <v>0</v>
      </c>
      <c r="G382">
        <f t="shared" si="52"/>
        <v>0</v>
      </c>
      <c r="H382">
        <v>2</v>
      </c>
      <c r="I382">
        <f t="shared" si="53"/>
        <v>10</v>
      </c>
      <c r="J382">
        <v>1</v>
      </c>
      <c r="K382">
        <f t="shared" si="54"/>
        <v>5</v>
      </c>
      <c r="L382">
        <v>2</v>
      </c>
      <c r="M382">
        <f t="shared" si="55"/>
        <v>14</v>
      </c>
      <c r="N382">
        <v>0</v>
      </c>
      <c r="O382">
        <f t="shared" si="56"/>
        <v>0</v>
      </c>
      <c r="P382">
        <v>1</v>
      </c>
      <c r="Q382">
        <f t="shared" si="57"/>
        <v>7</v>
      </c>
      <c r="R382">
        <v>6</v>
      </c>
      <c r="S382">
        <f t="shared" si="58"/>
        <v>36</v>
      </c>
      <c r="T382">
        <f t="shared" si="59"/>
        <v>1.2</v>
      </c>
      <c r="U382">
        <f t="shared" si="60"/>
        <v>2</v>
      </c>
      <c r="V382" s="18">
        <f t="shared" si="61"/>
        <v>7.1999999999999998E-3</v>
      </c>
      <c r="W382">
        <v>20.604137699999999</v>
      </c>
      <c r="X382">
        <v>-99.238710900000001</v>
      </c>
      <c r="Y382">
        <v>475126.18275161413</v>
      </c>
      <c r="Z382">
        <v>2278355.7099317657</v>
      </c>
      <c r="AA382" s="15" t="s">
        <v>5617</v>
      </c>
    </row>
    <row r="383" spans="1:27" hidden="1" x14ac:dyDescent="0.3">
      <c r="A383" t="s">
        <v>5196</v>
      </c>
      <c r="B383" t="s">
        <v>4760</v>
      </c>
      <c r="C383" t="s">
        <v>1548</v>
      </c>
      <c r="D383" t="s">
        <v>203</v>
      </c>
      <c r="E383" t="s">
        <v>523</v>
      </c>
      <c r="F383">
        <v>1</v>
      </c>
      <c r="G383">
        <f t="shared" si="52"/>
        <v>6</v>
      </c>
      <c r="H383">
        <v>3</v>
      </c>
      <c r="I383">
        <f t="shared" si="53"/>
        <v>15</v>
      </c>
      <c r="J383">
        <v>1</v>
      </c>
      <c r="K383">
        <f t="shared" si="54"/>
        <v>5</v>
      </c>
      <c r="L383">
        <v>5</v>
      </c>
      <c r="M383">
        <f t="shared" si="55"/>
        <v>35</v>
      </c>
      <c r="N383">
        <v>2</v>
      </c>
      <c r="O383">
        <f t="shared" si="56"/>
        <v>14</v>
      </c>
      <c r="P383">
        <v>6</v>
      </c>
      <c r="Q383">
        <f t="shared" si="57"/>
        <v>42</v>
      </c>
      <c r="R383">
        <v>18</v>
      </c>
      <c r="S383">
        <f t="shared" si="58"/>
        <v>117</v>
      </c>
      <c r="T383">
        <f t="shared" si="59"/>
        <v>3.9</v>
      </c>
      <c r="U383">
        <f t="shared" si="60"/>
        <v>4</v>
      </c>
      <c r="V383" s="18">
        <f t="shared" si="61"/>
        <v>2.3400000000000001E-2</v>
      </c>
      <c r="W383">
        <v>20.526188399999999</v>
      </c>
      <c r="X383">
        <v>-99.188520800000006</v>
      </c>
      <c r="Y383">
        <v>480346.06666040863</v>
      </c>
      <c r="Z383">
        <v>2269722.3866985491</v>
      </c>
      <c r="AA383" s="15" t="s">
        <v>5667</v>
      </c>
    </row>
    <row r="384" spans="1:27" hidden="1" x14ac:dyDescent="0.3">
      <c r="A384" t="s">
        <v>5196</v>
      </c>
      <c r="B384" t="s">
        <v>4762</v>
      </c>
      <c r="C384" t="s">
        <v>266</v>
      </c>
      <c r="D384" t="s">
        <v>203</v>
      </c>
      <c r="E384" t="s">
        <v>1175</v>
      </c>
      <c r="F384">
        <v>4</v>
      </c>
      <c r="G384">
        <f t="shared" si="52"/>
        <v>24</v>
      </c>
      <c r="H384">
        <v>7</v>
      </c>
      <c r="I384">
        <f t="shared" si="53"/>
        <v>35</v>
      </c>
      <c r="J384">
        <v>12</v>
      </c>
      <c r="K384">
        <f t="shared" si="54"/>
        <v>60</v>
      </c>
      <c r="L384">
        <v>9</v>
      </c>
      <c r="M384">
        <f t="shared" si="55"/>
        <v>63</v>
      </c>
      <c r="N384">
        <v>12</v>
      </c>
      <c r="O384">
        <f t="shared" si="56"/>
        <v>84</v>
      </c>
      <c r="P384">
        <v>9</v>
      </c>
      <c r="Q384">
        <f t="shared" si="57"/>
        <v>63</v>
      </c>
      <c r="R384">
        <v>53</v>
      </c>
      <c r="S384">
        <f t="shared" si="58"/>
        <v>329</v>
      </c>
      <c r="T384">
        <f t="shared" si="59"/>
        <v>10.966666666666667</v>
      </c>
      <c r="U384">
        <f t="shared" si="60"/>
        <v>11</v>
      </c>
      <c r="V384" s="18">
        <f t="shared" si="61"/>
        <v>6.5799999999999997E-2</v>
      </c>
      <c r="W384">
        <v>20.664475599999999</v>
      </c>
      <c r="X384">
        <v>-99.179490900000005</v>
      </c>
      <c r="Y384">
        <v>481304.3314624324</v>
      </c>
      <c r="Z384">
        <v>2285025.2857765611</v>
      </c>
      <c r="AA384" s="15" t="s">
        <v>5640</v>
      </c>
    </row>
    <row r="385" spans="1:27" hidden="1" x14ac:dyDescent="0.3">
      <c r="A385" t="s">
        <v>5196</v>
      </c>
      <c r="B385" t="s">
        <v>4804</v>
      </c>
      <c r="C385" t="s">
        <v>252</v>
      </c>
      <c r="D385" t="s">
        <v>5165</v>
      </c>
      <c r="E385" t="s">
        <v>4805</v>
      </c>
      <c r="F385">
        <v>1</v>
      </c>
      <c r="G385">
        <f t="shared" si="52"/>
        <v>6</v>
      </c>
      <c r="H385">
        <v>7</v>
      </c>
      <c r="I385">
        <f t="shared" si="53"/>
        <v>35</v>
      </c>
      <c r="J385">
        <v>2</v>
      </c>
      <c r="K385">
        <f t="shared" si="54"/>
        <v>10</v>
      </c>
      <c r="L385">
        <v>1</v>
      </c>
      <c r="M385">
        <f t="shared" si="55"/>
        <v>7</v>
      </c>
      <c r="N385">
        <v>2</v>
      </c>
      <c r="O385">
        <f t="shared" si="56"/>
        <v>14</v>
      </c>
      <c r="P385">
        <v>4</v>
      </c>
      <c r="Q385">
        <f t="shared" si="57"/>
        <v>28</v>
      </c>
      <c r="R385">
        <v>17</v>
      </c>
      <c r="S385">
        <f t="shared" si="58"/>
        <v>100</v>
      </c>
      <c r="T385">
        <f t="shared" si="59"/>
        <v>3.3333333333333335</v>
      </c>
      <c r="U385">
        <f t="shared" si="60"/>
        <v>4</v>
      </c>
      <c r="V385" s="18">
        <f t="shared" si="61"/>
        <v>0.02</v>
      </c>
      <c r="W385">
        <v>20.738604299999999</v>
      </c>
      <c r="X385">
        <v>-99.381184399999995</v>
      </c>
      <c r="Y385">
        <v>460315.17480560858</v>
      </c>
      <c r="Z385">
        <v>2293265.4381246166</v>
      </c>
      <c r="AA385" s="15" t="s">
        <v>5647</v>
      </c>
    </row>
    <row r="386" spans="1:27" hidden="1" x14ac:dyDescent="0.3">
      <c r="A386" t="s">
        <v>5196</v>
      </c>
      <c r="B386" t="s">
        <v>4813</v>
      </c>
      <c r="C386" t="s">
        <v>4396</v>
      </c>
      <c r="D386" t="s">
        <v>203</v>
      </c>
      <c r="E386" t="s">
        <v>4814</v>
      </c>
      <c r="F386">
        <v>4</v>
      </c>
      <c r="G386">
        <f t="shared" si="52"/>
        <v>24</v>
      </c>
      <c r="H386">
        <v>6</v>
      </c>
      <c r="I386">
        <f t="shared" si="53"/>
        <v>30</v>
      </c>
      <c r="J386">
        <v>9</v>
      </c>
      <c r="K386">
        <f t="shared" si="54"/>
        <v>45</v>
      </c>
      <c r="L386">
        <v>0</v>
      </c>
      <c r="M386">
        <f t="shared" si="55"/>
        <v>0</v>
      </c>
      <c r="N386">
        <v>6</v>
      </c>
      <c r="O386">
        <f t="shared" si="56"/>
        <v>42</v>
      </c>
      <c r="P386">
        <v>7</v>
      </c>
      <c r="Q386">
        <f t="shared" si="57"/>
        <v>49</v>
      </c>
      <c r="R386">
        <v>32</v>
      </c>
      <c r="S386">
        <f t="shared" si="58"/>
        <v>190</v>
      </c>
      <c r="T386">
        <f t="shared" si="59"/>
        <v>6.333333333333333</v>
      </c>
      <c r="U386">
        <f t="shared" si="60"/>
        <v>7</v>
      </c>
      <c r="V386" s="18">
        <f t="shared" si="61"/>
        <v>3.7999999999999999E-2</v>
      </c>
      <c r="W386">
        <v>20.480547300000001</v>
      </c>
      <c r="X386">
        <v>-99.180227099999996</v>
      </c>
      <c r="Y386">
        <v>481205.15024564357</v>
      </c>
      <c r="Z386">
        <v>2264670.4580743467</v>
      </c>
      <c r="AA386" s="15" t="s">
        <v>5667</v>
      </c>
    </row>
    <row r="387" spans="1:27" hidden="1" x14ac:dyDescent="0.3">
      <c r="A387" t="s">
        <v>5196</v>
      </c>
      <c r="B387" t="s">
        <v>4815</v>
      </c>
      <c r="C387" t="s">
        <v>4396</v>
      </c>
      <c r="D387" t="s">
        <v>5165</v>
      </c>
      <c r="E387" t="s">
        <v>4816</v>
      </c>
      <c r="F387">
        <v>2</v>
      </c>
      <c r="G387">
        <f t="shared" ref="G387:G450" si="62">F387*6</f>
        <v>12</v>
      </c>
      <c r="H387">
        <v>1</v>
      </c>
      <c r="I387">
        <f t="shared" ref="I387:I450" si="63">H387*5</f>
        <v>5</v>
      </c>
      <c r="J387">
        <v>1</v>
      </c>
      <c r="K387">
        <f t="shared" ref="K387:K450" si="64">J387*5</f>
        <v>5</v>
      </c>
      <c r="L387">
        <v>3</v>
      </c>
      <c r="M387">
        <f t="shared" ref="M387:M450" si="65">L387*7</f>
        <v>21</v>
      </c>
      <c r="N387">
        <v>5</v>
      </c>
      <c r="O387">
        <f t="shared" ref="O387:O393" si="66">N387*7</f>
        <v>35</v>
      </c>
      <c r="P387">
        <v>4</v>
      </c>
      <c r="Q387">
        <f t="shared" ref="Q387:Q450" si="67">P387*7</f>
        <v>28</v>
      </c>
      <c r="R387">
        <v>16</v>
      </c>
      <c r="S387">
        <f t="shared" ref="S387:S450" si="68">G387+I387+K387+M387+O387+Q387</f>
        <v>106</v>
      </c>
      <c r="T387">
        <f t="shared" ref="T387:T450" si="69">S387/30</f>
        <v>3.5333333333333332</v>
      </c>
      <c r="U387">
        <f t="shared" ref="U387:U450" si="70">ROUNDUP(T387,0)</f>
        <v>4</v>
      </c>
      <c r="V387" s="18">
        <f t="shared" si="61"/>
        <v>2.12E-2</v>
      </c>
      <c r="W387">
        <v>20.8205657</v>
      </c>
      <c r="X387">
        <v>-99.310836600000002</v>
      </c>
      <c r="Y387">
        <v>467656.55101636203</v>
      </c>
      <c r="Z387">
        <v>2302320.535768792</v>
      </c>
      <c r="AA387" s="15" t="s">
        <v>5590</v>
      </c>
    </row>
    <row r="388" spans="1:27" hidden="1" x14ac:dyDescent="0.3">
      <c r="A388" t="s">
        <v>5196</v>
      </c>
      <c r="B388" t="s">
        <v>4825</v>
      </c>
      <c r="C388" t="s">
        <v>276</v>
      </c>
      <c r="D388" t="s">
        <v>291</v>
      </c>
      <c r="E388" t="s">
        <v>429</v>
      </c>
      <c r="F388">
        <v>6</v>
      </c>
      <c r="G388">
        <f t="shared" si="62"/>
        <v>36</v>
      </c>
      <c r="H388">
        <v>7</v>
      </c>
      <c r="I388">
        <f t="shared" si="63"/>
        <v>35</v>
      </c>
      <c r="J388">
        <v>7</v>
      </c>
      <c r="K388">
        <f t="shared" si="64"/>
        <v>35</v>
      </c>
      <c r="L388">
        <v>8</v>
      </c>
      <c r="M388">
        <f t="shared" si="65"/>
        <v>56</v>
      </c>
      <c r="N388">
        <v>9</v>
      </c>
      <c r="O388">
        <f t="shared" si="66"/>
        <v>63</v>
      </c>
      <c r="P388">
        <v>9</v>
      </c>
      <c r="Q388">
        <f t="shared" si="67"/>
        <v>63</v>
      </c>
      <c r="R388">
        <v>46</v>
      </c>
      <c r="S388">
        <f t="shared" si="68"/>
        <v>288</v>
      </c>
      <c r="T388">
        <f t="shared" si="69"/>
        <v>9.6</v>
      </c>
      <c r="U388">
        <f t="shared" si="70"/>
        <v>10</v>
      </c>
      <c r="V388" s="18">
        <f t="shared" si="61"/>
        <v>5.7599999999999998E-2</v>
      </c>
      <c r="W388">
        <v>20.285843400000001</v>
      </c>
      <c r="X388">
        <v>-99.0156554</v>
      </c>
      <c r="Y388">
        <v>498365.3396534319</v>
      </c>
      <c r="Z388">
        <v>2243113.3195333849</v>
      </c>
      <c r="AA388" s="15" t="s">
        <v>5671</v>
      </c>
    </row>
    <row r="389" spans="1:27" hidden="1" x14ac:dyDescent="0.3">
      <c r="A389" t="s">
        <v>5196</v>
      </c>
      <c r="B389" t="s">
        <v>4826</v>
      </c>
      <c r="C389" t="s">
        <v>4827</v>
      </c>
      <c r="D389" t="s">
        <v>314</v>
      </c>
      <c r="E389" t="s">
        <v>720</v>
      </c>
      <c r="F389">
        <v>3</v>
      </c>
      <c r="G389">
        <f t="shared" si="62"/>
        <v>18</v>
      </c>
      <c r="H389">
        <v>8</v>
      </c>
      <c r="I389">
        <f t="shared" si="63"/>
        <v>40</v>
      </c>
      <c r="J389">
        <v>8</v>
      </c>
      <c r="K389">
        <f t="shared" si="64"/>
        <v>40</v>
      </c>
      <c r="L389">
        <v>6</v>
      </c>
      <c r="M389">
        <f t="shared" si="65"/>
        <v>42</v>
      </c>
      <c r="N389">
        <v>9</v>
      </c>
      <c r="O389">
        <f t="shared" si="66"/>
        <v>63</v>
      </c>
      <c r="P389">
        <v>15</v>
      </c>
      <c r="Q389">
        <f t="shared" si="67"/>
        <v>105</v>
      </c>
      <c r="R389">
        <v>49</v>
      </c>
      <c r="S389">
        <f t="shared" si="68"/>
        <v>308</v>
      </c>
      <c r="T389">
        <f t="shared" si="69"/>
        <v>10.266666666666667</v>
      </c>
      <c r="U389">
        <f t="shared" si="70"/>
        <v>11</v>
      </c>
      <c r="V389" s="18">
        <f t="shared" si="61"/>
        <v>6.1600000000000002E-2</v>
      </c>
      <c r="W389">
        <v>20.593788400000001</v>
      </c>
      <c r="X389">
        <v>-99.127016900000001</v>
      </c>
      <c r="Y389">
        <v>486763.8912360692</v>
      </c>
      <c r="Z389">
        <v>2277197.3040040326</v>
      </c>
      <c r="AA389" s="15" t="s">
        <v>5630</v>
      </c>
    </row>
    <row r="390" spans="1:27" hidden="1" x14ac:dyDescent="0.3">
      <c r="A390" t="s">
        <v>5196</v>
      </c>
      <c r="B390" t="s">
        <v>4829</v>
      </c>
      <c r="C390" t="s">
        <v>4396</v>
      </c>
      <c r="D390" t="s">
        <v>203</v>
      </c>
      <c r="E390" t="s">
        <v>1182</v>
      </c>
      <c r="F390">
        <v>0</v>
      </c>
      <c r="G390">
        <f t="shared" si="62"/>
        <v>0</v>
      </c>
      <c r="H390">
        <v>1</v>
      </c>
      <c r="I390">
        <f t="shared" si="63"/>
        <v>5</v>
      </c>
      <c r="J390">
        <v>4</v>
      </c>
      <c r="K390">
        <f t="shared" si="64"/>
        <v>20</v>
      </c>
      <c r="L390">
        <v>1</v>
      </c>
      <c r="M390">
        <f t="shared" si="65"/>
        <v>7</v>
      </c>
      <c r="N390">
        <v>2</v>
      </c>
      <c r="O390">
        <f t="shared" si="66"/>
        <v>14</v>
      </c>
      <c r="P390">
        <v>0</v>
      </c>
      <c r="Q390">
        <f t="shared" si="67"/>
        <v>0</v>
      </c>
      <c r="R390">
        <v>8</v>
      </c>
      <c r="S390">
        <f t="shared" si="68"/>
        <v>46</v>
      </c>
      <c r="T390">
        <f t="shared" si="69"/>
        <v>1.5333333333333334</v>
      </c>
      <c r="U390">
        <f t="shared" si="70"/>
        <v>2</v>
      </c>
      <c r="V390" s="18">
        <f t="shared" si="61"/>
        <v>9.1999999999999998E-3</v>
      </c>
      <c r="W390">
        <v>20.6155249</v>
      </c>
      <c r="X390">
        <v>-99.194404800000001</v>
      </c>
      <c r="Y390">
        <v>479744.42469896114</v>
      </c>
      <c r="Z390">
        <v>2279609.7700623758</v>
      </c>
      <c r="AA390" s="15" t="s">
        <v>5617</v>
      </c>
    </row>
    <row r="391" spans="1:27" hidden="1" x14ac:dyDescent="0.3">
      <c r="A391" t="s">
        <v>5196</v>
      </c>
      <c r="B391" t="s">
        <v>4832</v>
      </c>
      <c r="C391" t="s">
        <v>275</v>
      </c>
      <c r="D391" t="s">
        <v>291</v>
      </c>
      <c r="E391" t="s">
        <v>3121</v>
      </c>
      <c r="F391">
        <v>4</v>
      </c>
      <c r="G391">
        <f t="shared" si="62"/>
        <v>24</v>
      </c>
      <c r="H391">
        <v>6</v>
      </c>
      <c r="I391">
        <f t="shared" si="63"/>
        <v>30</v>
      </c>
      <c r="J391">
        <v>4</v>
      </c>
      <c r="K391">
        <f t="shared" si="64"/>
        <v>20</v>
      </c>
      <c r="L391">
        <v>4</v>
      </c>
      <c r="M391">
        <f t="shared" si="65"/>
        <v>28</v>
      </c>
      <c r="N391">
        <v>5</v>
      </c>
      <c r="O391">
        <f t="shared" si="66"/>
        <v>35</v>
      </c>
      <c r="P391">
        <v>7</v>
      </c>
      <c r="Q391">
        <f t="shared" si="67"/>
        <v>49</v>
      </c>
      <c r="R391">
        <v>30</v>
      </c>
      <c r="S391">
        <f t="shared" si="68"/>
        <v>186</v>
      </c>
      <c r="T391">
        <f t="shared" si="69"/>
        <v>6.2</v>
      </c>
      <c r="U391">
        <f t="shared" si="70"/>
        <v>7</v>
      </c>
      <c r="V391" s="18">
        <f t="shared" si="61"/>
        <v>3.7199999999999997E-2</v>
      </c>
      <c r="W391">
        <v>20.380955100000001</v>
      </c>
      <c r="X391">
        <v>-99.151496100000003</v>
      </c>
      <c r="Y391">
        <v>484191.17441291467</v>
      </c>
      <c r="Z391">
        <v>2253645.9804785666</v>
      </c>
      <c r="AA391" s="15" t="s">
        <v>5671</v>
      </c>
    </row>
    <row r="392" spans="1:27" hidden="1" x14ac:dyDescent="0.3">
      <c r="A392" t="s">
        <v>5196</v>
      </c>
      <c r="B392" t="s">
        <v>4835</v>
      </c>
      <c r="C392" t="s">
        <v>563</v>
      </c>
      <c r="D392" t="s">
        <v>203</v>
      </c>
      <c r="E392" t="s">
        <v>5388</v>
      </c>
      <c r="F392">
        <v>8</v>
      </c>
      <c r="G392">
        <f t="shared" si="62"/>
        <v>48</v>
      </c>
      <c r="H392">
        <v>4</v>
      </c>
      <c r="I392">
        <f t="shared" si="63"/>
        <v>20</v>
      </c>
      <c r="J392">
        <v>7</v>
      </c>
      <c r="K392">
        <f t="shared" si="64"/>
        <v>35</v>
      </c>
      <c r="L392">
        <v>5</v>
      </c>
      <c r="M392">
        <f t="shared" si="65"/>
        <v>35</v>
      </c>
      <c r="N392">
        <v>4</v>
      </c>
      <c r="O392">
        <f t="shared" si="66"/>
        <v>28</v>
      </c>
      <c r="P392">
        <v>7</v>
      </c>
      <c r="Q392">
        <f t="shared" si="67"/>
        <v>49</v>
      </c>
      <c r="R392">
        <v>35</v>
      </c>
      <c r="S392">
        <f t="shared" si="68"/>
        <v>215</v>
      </c>
      <c r="T392">
        <f t="shared" si="69"/>
        <v>7.166666666666667</v>
      </c>
      <c r="U392">
        <f t="shared" si="70"/>
        <v>8</v>
      </c>
      <c r="V392" s="18">
        <f t="shared" si="61"/>
        <v>4.2999999999999997E-2</v>
      </c>
      <c r="W392">
        <v>20.4960868</v>
      </c>
      <c r="X392">
        <v>-99.255000300000006</v>
      </c>
      <c r="Y392">
        <v>473410.12795858167</v>
      </c>
      <c r="Z392">
        <v>2266400.5302839852</v>
      </c>
      <c r="AA392" s="15" t="s">
        <v>5667</v>
      </c>
    </row>
    <row r="393" spans="1:27" hidden="1" x14ac:dyDescent="0.3">
      <c r="A393" t="s">
        <v>5196</v>
      </c>
      <c r="B393" t="s">
        <v>4843</v>
      </c>
      <c r="C393" t="s">
        <v>248</v>
      </c>
      <c r="D393" t="s">
        <v>203</v>
      </c>
      <c r="E393" t="s">
        <v>749</v>
      </c>
      <c r="F393">
        <v>6</v>
      </c>
      <c r="G393">
        <f t="shared" si="62"/>
        <v>36</v>
      </c>
      <c r="H393">
        <v>8</v>
      </c>
      <c r="I393">
        <f t="shared" si="63"/>
        <v>40</v>
      </c>
      <c r="J393">
        <v>8</v>
      </c>
      <c r="K393">
        <f t="shared" si="64"/>
        <v>40</v>
      </c>
      <c r="L393">
        <v>9</v>
      </c>
      <c r="M393">
        <f t="shared" si="65"/>
        <v>63</v>
      </c>
      <c r="N393">
        <v>7</v>
      </c>
      <c r="O393">
        <f t="shared" si="66"/>
        <v>49</v>
      </c>
      <c r="P393">
        <v>9</v>
      </c>
      <c r="Q393">
        <f t="shared" si="67"/>
        <v>63</v>
      </c>
      <c r="R393">
        <v>47</v>
      </c>
      <c r="S393">
        <f t="shared" si="68"/>
        <v>291</v>
      </c>
      <c r="T393">
        <f t="shared" si="69"/>
        <v>9.6999999999999993</v>
      </c>
      <c r="U393">
        <f t="shared" si="70"/>
        <v>10</v>
      </c>
      <c r="V393" s="18">
        <f t="shared" si="61"/>
        <v>5.8200000000000002E-2</v>
      </c>
      <c r="W393">
        <v>20.499659300000001</v>
      </c>
      <c r="X393">
        <v>-99.147616200000002</v>
      </c>
      <c r="Y393">
        <v>484607.86764935462</v>
      </c>
      <c r="Z393">
        <v>2266782.1111973245</v>
      </c>
      <c r="AA393" s="15" t="s">
        <v>5640</v>
      </c>
    </row>
    <row r="394" spans="1:27" hidden="1" x14ac:dyDescent="0.3">
      <c r="A394" t="s">
        <v>5196</v>
      </c>
      <c r="B394" t="s">
        <v>4856</v>
      </c>
      <c r="C394" t="s">
        <v>289</v>
      </c>
      <c r="D394" t="s">
        <v>5165</v>
      </c>
      <c r="E394" t="s">
        <v>5204</v>
      </c>
      <c r="F394">
        <v>2</v>
      </c>
      <c r="G394">
        <f t="shared" si="62"/>
        <v>12</v>
      </c>
      <c r="H394">
        <v>8</v>
      </c>
      <c r="I394">
        <f t="shared" si="63"/>
        <v>40</v>
      </c>
      <c r="J394">
        <v>2</v>
      </c>
      <c r="K394">
        <f t="shared" si="64"/>
        <v>10</v>
      </c>
      <c r="L394">
        <v>2</v>
      </c>
      <c r="M394">
        <f t="shared" si="65"/>
        <v>14</v>
      </c>
      <c r="N394">
        <v>6</v>
      </c>
      <c r="O394">
        <f t="shared" ref="O394" si="71">N394*7</f>
        <v>42</v>
      </c>
      <c r="P394">
        <v>5</v>
      </c>
      <c r="Q394">
        <f t="shared" si="67"/>
        <v>35</v>
      </c>
      <c r="R394">
        <v>25</v>
      </c>
      <c r="S394">
        <f t="shared" si="68"/>
        <v>153</v>
      </c>
      <c r="T394">
        <f t="shared" si="69"/>
        <v>5.0999999999999996</v>
      </c>
      <c r="U394">
        <f t="shared" si="70"/>
        <v>6</v>
      </c>
      <c r="V394" s="18">
        <f t="shared" si="61"/>
        <v>3.0599999999999999E-2</v>
      </c>
      <c r="W394">
        <v>20.771427599999999</v>
      </c>
      <c r="X394">
        <v>-99.394715700000006</v>
      </c>
      <c r="Y394">
        <v>458915.29311902245</v>
      </c>
      <c r="Z394">
        <v>2296901.4214597633</v>
      </c>
      <c r="AA394" s="15" t="s">
        <v>5590</v>
      </c>
    </row>
    <row r="395" spans="1:27" hidden="1" x14ac:dyDescent="0.3">
      <c r="A395" t="s">
        <v>5196</v>
      </c>
      <c r="B395" t="s">
        <v>4863</v>
      </c>
      <c r="C395" t="s">
        <v>275</v>
      </c>
      <c r="D395" t="s">
        <v>5165</v>
      </c>
      <c r="E395" t="s">
        <v>4864</v>
      </c>
      <c r="F395">
        <v>1</v>
      </c>
      <c r="G395">
        <f t="shared" si="62"/>
        <v>6</v>
      </c>
      <c r="H395">
        <v>2</v>
      </c>
      <c r="I395">
        <f t="shared" si="63"/>
        <v>10</v>
      </c>
      <c r="J395">
        <v>1</v>
      </c>
      <c r="K395">
        <f t="shared" si="64"/>
        <v>5</v>
      </c>
      <c r="L395">
        <v>1</v>
      </c>
      <c r="M395">
        <f t="shared" si="65"/>
        <v>7</v>
      </c>
      <c r="N395">
        <v>2</v>
      </c>
      <c r="O395">
        <f t="shared" ref="O395" si="72">N395*7</f>
        <v>14</v>
      </c>
      <c r="P395">
        <v>2</v>
      </c>
      <c r="Q395">
        <f t="shared" si="67"/>
        <v>14</v>
      </c>
      <c r="R395">
        <v>9</v>
      </c>
      <c r="S395">
        <f t="shared" si="68"/>
        <v>56</v>
      </c>
      <c r="T395">
        <f t="shared" si="69"/>
        <v>1.8666666666666667</v>
      </c>
      <c r="U395">
        <f t="shared" si="70"/>
        <v>2</v>
      </c>
      <c r="V395" s="18">
        <f t="shared" si="61"/>
        <v>1.12E-2</v>
      </c>
      <c r="W395">
        <v>20.717782100000001</v>
      </c>
      <c r="X395">
        <v>-99.421264300000004</v>
      </c>
      <c r="Y395">
        <v>456136.43522859755</v>
      </c>
      <c r="Z395">
        <v>2290971.3615810284</v>
      </c>
      <c r="AA395" s="15" t="s">
        <v>5661</v>
      </c>
    </row>
    <row r="396" spans="1:27" hidden="1" x14ac:dyDescent="0.3">
      <c r="A396" t="s">
        <v>5196</v>
      </c>
      <c r="B396" t="s">
        <v>4865</v>
      </c>
      <c r="C396" t="s">
        <v>255</v>
      </c>
      <c r="D396" t="s">
        <v>203</v>
      </c>
      <c r="E396" t="s">
        <v>1074</v>
      </c>
      <c r="F396">
        <v>7</v>
      </c>
      <c r="G396">
        <f t="shared" si="62"/>
        <v>42</v>
      </c>
      <c r="H396">
        <v>3</v>
      </c>
      <c r="I396">
        <f t="shared" si="63"/>
        <v>15</v>
      </c>
      <c r="J396">
        <v>5</v>
      </c>
      <c r="K396">
        <f t="shared" si="64"/>
        <v>25</v>
      </c>
      <c r="L396">
        <v>5</v>
      </c>
      <c r="M396">
        <f t="shared" si="65"/>
        <v>35</v>
      </c>
      <c r="N396">
        <v>7</v>
      </c>
      <c r="O396">
        <f t="shared" ref="O396" si="73">N396*7</f>
        <v>49</v>
      </c>
      <c r="P396">
        <v>3</v>
      </c>
      <c r="Q396">
        <f t="shared" si="67"/>
        <v>21</v>
      </c>
      <c r="R396">
        <v>30</v>
      </c>
      <c r="S396">
        <f t="shared" si="68"/>
        <v>187</v>
      </c>
      <c r="T396">
        <f t="shared" si="69"/>
        <v>6.2333333333333334</v>
      </c>
      <c r="U396">
        <f t="shared" si="70"/>
        <v>7</v>
      </c>
      <c r="V396" s="18">
        <f t="shared" si="61"/>
        <v>3.7400000000000003E-2</v>
      </c>
      <c r="W396">
        <v>20.477748800000001</v>
      </c>
      <c r="X396">
        <v>-99.280637299999995</v>
      </c>
      <c r="Y396">
        <v>470733.36383504129</v>
      </c>
      <c r="Z396">
        <v>2264375.4914094191</v>
      </c>
      <c r="AA396" s="15" t="s">
        <v>5667</v>
      </c>
    </row>
    <row r="397" spans="1:27" hidden="1" x14ac:dyDescent="0.3">
      <c r="A397" t="s">
        <v>5196</v>
      </c>
      <c r="B397" t="s">
        <v>4866</v>
      </c>
      <c r="C397" t="s">
        <v>271</v>
      </c>
      <c r="D397" t="s">
        <v>402</v>
      </c>
      <c r="E397" t="s">
        <v>1180</v>
      </c>
      <c r="F397">
        <v>18</v>
      </c>
      <c r="G397">
        <f t="shared" si="62"/>
        <v>108</v>
      </c>
      <c r="H397">
        <v>25</v>
      </c>
      <c r="I397">
        <f t="shared" si="63"/>
        <v>125</v>
      </c>
      <c r="J397">
        <v>19</v>
      </c>
      <c r="K397">
        <f t="shared" si="64"/>
        <v>95</v>
      </c>
      <c r="L397">
        <v>23</v>
      </c>
      <c r="M397">
        <f t="shared" si="65"/>
        <v>161</v>
      </c>
      <c r="N397">
        <v>24</v>
      </c>
      <c r="O397">
        <f t="shared" ref="O397" si="74">N397*7</f>
        <v>168</v>
      </c>
      <c r="P397">
        <v>14</v>
      </c>
      <c r="Q397">
        <f t="shared" si="67"/>
        <v>98</v>
      </c>
      <c r="R397">
        <v>123</v>
      </c>
      <c r="S397">
        <f t="shared" si="68"/>
        <v>755</v>
      </c>
      <c r="T397">
        <f t="shared" si="69"/>
        <v>25.166666666666668</v>
      </c>
      <c r="U397">
        <f t="shared" si="70"/>
        <v>26</v>
      </c>
      <c r="V397" s="18">
        <f t="shared" si="61"/>
        <v>0.151</v>
      </c>
      <c r="W397">
        <v>20.279381999999998</v>
      </c>
      <c r="X397">
        <v>-99.279944299999997</v>
      </c>
      <c r="Y397">
        <v>470768.28475265933</v>
      </c>
      <c r="Z397">
        <v>2242422.9521482955</v>
      </c>
      <c r="AA397" s="15" t="s">
        <v>5665</v>
      </c>
    </row>
    <row r="398" spans="1:27" hidden="1" x14ac:dyDescent="0.3">
      <c r="A398" t="s">
        <v>5196</v>
      </c>
      <c r="B398" t="s">
        <v>4867</v>
      </c>
      <c r="C398" t="s">
        <v>258</v>
      </c>
      <c r="D398" t="s">
        <v>402</v>
      </c>
      <c r="E398" t="s">
        <v>5363</v>
      </c>
      <c r="F398">
        <v>7</v>
      </c>
      <c r="G398">
        <f t="shared" si="62"/>
        <v>42</v>
      </c>
      <c r="H398">
        <v>11</v>
      </c>
      <c r="I398">
        <f t="shared" si="63"/>
        <v>55</v>
      </c>
      <c r="J398">
        <v>9</v>
      </c>
      <c r="K398">
        <f t="shared" si="64"/>
        <v>45</v>
      </c>
      <c r="L398">
        <v>9</v>
      </c>
      <c r="M398">
        <f t="shared" si="65"/>
        <v>63</v>
      </c>
      <c r="N398">
        <v>12</v>
      </c>
      <c r="O398">
        <f t="shared" ref="O398" si="75">N398*7</f>
        <v>84</v>
      </c>
      <c r="P398">
        <v>16</v>
      </c>
      <c r="Q398">
        <f t="shared" si="67"/>
        <v>112</v>
      </c>
      <c r="R398">
        <v>64</v>
      </c>
      <c r="S398">
        <f t="shared" si="68"/>
        <v>401</v>
      </c>
      <c r="T398">
        <f t="shared" si="69"/>
        <v>13.366666666666667</v>
      </c>
      <c r="U398">
        <f t="shared" si="70"/>
        <v>14</v>
      </c>
      <c r="V398" s="18">
        <f t="shared" si="61"/>
        <v>8.0199999999999994E-2</v>
      </c>
      <c r="W398">
        <v>20.364152499999999</v>
      </c>
      <c r="X398">
        <v>-99.184236600000006</v>
      </c>
      <c r="Y398">
        <v>480772.56870830187</v>
      </c>
      <c r="Z398">
        <v>2251790.0046522249</v>
      </c>
      <c r="AA398" s="15" t="s">
        <v>5665</v>
      </c>
    </row>
    <row r="399" spans="1:27" hidden="1" x14ac:dyDescent="0.3">
      <c r="A399" t="s">
        <v>5196</v>
      </c>
      <c r="B399" t="s">
        <v>4876</v>
      </c>
      <c r="C399" t="s">
        <v>4396</v>
      </c>
      <c r="D399" t="s">
        <v>315</v>
      </c>
      <c r="E399" t="s">
        <v>1216</v>
      </c>
      <c r="F399">
        <v>3</v>
      </c>
      <c r="G399">
        <f t="shared" si="62"/>
        <v>18</v>
      </c>
      <c r="H399">
        <v>4</v>
      </c>
      <c r="I399">
        <f t="shared" si="63"/>
        <v>20</v>
      </c>
      <c r="J399">
        <v>3</v>
      </c>
      <c r="K399">
        <f t="shared" si="64"/>
        <v>15</v>
      </c>
      <c r="L399">
        <v>4</v>
      </c>
      <c r="M399">
        <f t="shared" si="65"/>
        <v>28</v>
      </c>
      <c r="N399">
        <v>7</v>
      </c>
      <c r="O399">
        <f t="shared" ref="O399" si="76">N399*7</f>
        <v>49</v>
      </c>
      <c r="P399">
        <v>6</v>
      </c>
      <c r="Q399">
        <f t="shared" si="67"/>
        <v>42</v>
      </c>
      <c r="R399">
        <v>27</v>
      </c>
      <c r="S399">
        <f t="shared" si="68"/>
        <v>172</v>
      </c>
      <c r="T399">
        <f t="shared" si="69"/>
        <v>5.7333333333333334</v>
      </c>
      <c r="U399">
        <f t="shared" si="70"/>
        <v>6</v>
      </c>
      <c r="V399" s="18">
        <f t="shared" si="61"/>
        <v>3.44E-2</v>
      </c>
      <c r="W399">
        <v>20.5651069</v>
      </c>
      <c r="X399">
        <v>-99.631699100000006</v>
      </c>
      <c r="Y399">
        <v>434158.96833025216</v>
      </c>
      <c r="Z399">
        <v>2274145.5384709178</v>
      </c>
      <c r="AA399" s="15" t="s">
        <v>5666</v>
      </c>
    </row>
    <row r="400" spans="1:27" hidden="1" x14ac:dyDescent="0.3">
      <c r="A400" t="s">
        <v>5196</v>
      </c>
      <c r="B400" t="s">
        <v>4883</v>
      </c>
      <c r="C400" t="s">
        <v>280</v>
      </c>
      <c r="D400" t="s">
        <v>203</v>
      </c>
      <c r="E400" t="s">
        <v>1223</v>
      </c>
      <c r="F400">
        <v>27</v>
      </c>
      <c r="G400">
        <f t="shared" si="62"/>
        <v>162</v>
      </c>
      <c r="H400">
        <v>34</v>
      </c>
      <c r="I400">
        <f t="shared" si="63"/>
        <v>170</v>
      </c>
      <c r="J400">
        <v>28</v>
      </c>
      <c r="K400">
        <f t="shared" si="64"/>
        <v>140</v>
      </c>
      <c r="L400">
        <v>27</v>
      </c>
      <c r="M400">
        <f t="shared" si="65"/>
        <v>189</v>
      </c>
      <c r="N400">
        <v>25</v>
      </c>
      <c r="O400">
        <f t="shared" ref="O400" si="77">N400*7</f>
        <v>175</v>
      </c>
      <c r="P400">
        <v>20</v>
      </c>
      <c r="Q400">
        <f t="shared" si="67"/>
        <v>140</v>
      </c>
      <c r="R400">
        <v>161</v>
      </c>
      <c r="S400">
        <f t="shared" si="68"/>
        <v>976</v>
      </c>
      <c r="T400">
        <f t="shared" si="69"/>
        <v>32.533333333333331</v>
      </c>
      <c r="U400">
        <f t="shared" si="70"/>
        <v>33</v>
      </c>
      <c r="V400" s="18">
        <f t="shared" si="61"/>
        <v>0.19520000000000001</v>
      </c>
      <c r="W400">
        <v>20.457135900000001</v>
      </c>
      <c r="X400">
        <v>-99.210674499999996</v>
      </c>
      <c r="Y400">
        <v>478026.62416530843</v>
      </c>
      <c r="Z400">
        <v>2262083.390622607</v>
      </c>
      <c r="AA400" s="15" t="s">
        <v>5670</v>
      </c>
    </row>
    <row r="401" spans="1:27" hidden="1" x14ac:dyDescent="0.3">
      <c r="A401" t="s">
        <v>5196</v>
      </c>
      <c r="B401" t="s">
        <v>4890</v>
      </c>
      <c r="C401" t="s">
        <v>266</v>
      </c>
      <c r="D401" t="s">
        <v>203</v>
      </c>
      <c r="E401" t="s">
        <v>4891</v>
      </c>
      <c r="F401">
        <v>5</v>
      </c>
      <c r="G401">
        <f t="shared" si="62"/>
        <v>30</v>
      </c>
      <c r="H401">
        <v>1</v>
      </c>
      <c r="I401">
        <f t="shared" si="63"/>
        <v>5</v>
      </c>
      <c r="J401">
        <v>5</v>
      </c>
      <c r="K401">
        <f t="shared" si="64"/>
        <v>25</v>
      </c>
      <c r="L401">
        <v>1</v>
      </c>
      <c r="M401">
        <f t="shared" si="65"/>
        <v>7</v>
      </c>
      <c r="N401">
        <v>2</v>
      </c>
      <c r="O401">
        <f t="shared" ref="O401" si="78">N401*7</f>
        <v>14</v>
      </c>
      <c r="P401">
        <v>1</v>
      </c>
      <c r="Q401">
        <f t="shared" si="67"/>
        <v>7</v>
      </c>
      <c r="R401">
        <v>15</v>
      </c>
      <c r="S401">
        <f t="shared" si="68"/>
        <v>88</v>
      </c>
      <c r="T401">
        <f t="shared" si="69"/>
        <v>2.9333333333333331</v>
      </c>
      <c r="U401">
        <f t="shared" si="70"/>
        <v>3</v>
      </c>
      <c r="V401" s="18">
        <f t="shared" si="61"/>
        <v>1.7600000000000001E-2</v>
      </c>
      <c r="W401">
        <v>20.664475599999999</v>
      </c>
      <c r="X401">
        <v>-99.179490900000005</v>
      </c>
      <c r="Y401">
        <v>481304.3314624324</v>
      </c>
      <c r="Z401">
        <v>2285025.2857765611</v>
      </c>
      <c r="AA401" s="15" t="s">
        <v>5640</v>
      </c>
    </row>
    <row r="402" spans="1:27" hidden="1" x14ac:dyDescent="0.3">
      <c r="A402" t="s">
        <v>5196</v>
      </c>
      <c r="B402" t="s">
        <v>4892</v>
      </c>
      <c r="C402" t="s">
        <v>289</v>
      </c>
      <c r="D402" t="s">
        <v>315</v>
      </c>
      <c r="E402" t="s">
        <v>4893</v>
      </c>
      <c r="F402">
        <v>5</v>
      </c>
      <c r="G402">
        <f t="shared" si="62"/>
        <v>30</v>
      </c>
      <c r="H402">
        <v>2</v>
      </c>
      <c r="I402">
        <f t="shared" si="63"/>
        <v>10</v>
      </c>
      <c r="J402">
        <v>3</v>
      </c>
      <c r="K402">
        <f t="shared" si="64"/>
        <v>15</v>
      </c>
      <c r="L402">
        <v>4</v>
      </c>
      <c r="M402">
        <f t="shared" si="65"/>
        <v>28</v>
      </c>
      <c r="N402">
        <v>5</v>
      </c>
      <c r="O402">
        <f t="shared" ref="O402" si="79">N402*7</f>
        <v>35</v>
      </c>
      <c r="P402">
        <v>3</v>
      </c>
      <c r="Q402">
        <f t="shared" si="67"/>
        <v>21</v>
      </c>
      <c r="R402">
        <v>22</v>
      </c>
      <c r="S402">
        <f t="shared" si="68"/>
        <v>139</v>
      </c>
      <c r="T402">
        <f t="shared" si="69"/>
        <v>4.6333333333333337</v>
      </c>
      <c r="U402">
        <f t="shared" si="70"/>
        <v>5</v>
      </c>
      <c r="V402" s="18">
        <f t="shared" si="61"/>
        <v>2.7799999999999998E-2</v>
      </c>
      <c r="W402">
        <v>20.540664199999998</v>
      </c>
      <c r="X402">
        <v>-99.620564599999994</v>
      </c>
      <c r="Y402">
        <v>435309.24855467241</v>
      </c>
      <c r="Z402">
        <v>2271435.9629613431</v>
      </c>
      <c r="AA402" s="15" t="s">
        <v>5666</v>
      </c>
    </row>
    <row r="403" spans="1:27" hidden="1" x14ac:dyDescent="0.3">
      <c r="A403" t="s">
        <v>5196</v>
      </c>
      <c r="B403" t="s">
        <v>4897</v>
      </c>
      <c r="C403" t="s">
        <v>289</v>
      </c>
      <c r="D403" t="s">
        <v>427</v>
      </c>
      <c r="E403" t="s">
        <v>836</v>
      </c>
      <c r="F403">
        <v>2</v>
      </c>
      <c r="G403">
        <f t="shared" si="62"/>
        <v>12</v>
      </c>
      <c r="H403">
        <v>3</v>
      </c>
      <c r="I403">
        <f t="shared" si="63"/>
        <v>15</v>
      </c>
      <c r="J403">
        <v>3</v>
      </c>
      <c r="K403">
        <f t="shared" si="64"/>
        <v>15</v>
      </c>
      <c r="L403">
        <v>2</v>
      </c>
      <c r="M403">
        <f t="shared" si="65"/>
        <v>14</v>
      </c>
      <c r="N403">
        <v>2</v>
      </c>
      <c r="O403">
        <f t="shared" ref="O403" si="80">N403*7</f>
        <v>14</v>
      </c>
      <c r="P403">
        <v>3</v>
      </c>
      <c r="Q403">
        <f t="shared" si="67"/>
        <v>21</v>
      </c>
      <c r="R403">
        <v>15</v>
      </c>
      <c r="S403">
        <f t="shared" si="68"/>
        <v>91</v>
      </c>
      <c r="T403">
        <f t="shared" si="69"/>
        <v>3.0333333333333332</v>
      </c>
      <c r="U403">
        <f t="shared" si="70"/>
        <v>4</v>
      </c>
      <c r="V403" s="18">
        <f t="shared" si="61"/>
        <v>1.8200000000000001E-2</v>
      </c>
      <c r="W403">
        <v>20.9566205</v>
      </c>
      <c r="X403">
        <v>-99.2916843</v>
      </c>
      <c r="Y403">
        <v>469676.74862934777</v>
      </c>
      <c r="Z403">
        <v>2317374.3188879411</v>
      </c>
      <c r="AA403" s="15" t="s">
        <v>5651</v>
      </c>
    </row>
    <row r="404" spans="1:27" hidden="1" x14ac:dyDescent="0.3">
      <c r="A404" t="s">
        <v>5196</v>
      </c>
      <c r="B404" t="s">
        <v>4898</v>
      </c>
      <c r="C404" t="s">
        <v>955</v>
      </c>
      <c r="D404" t="s">
        <v>209</v>
      </c>
      <c r="E404" t="s">
        <v>3851</v>
      </c>
      <c r="F404">
        <v>1</v>
      </c>
      <c r="G404">
        <f t="shared" si="62"/>
        <v>6</v>
      </c>
      <c r="H404">
        <v>4</v>
      </c>
      <c r="I404">
        <f t="shared" si="63"/>
        <v>20</v>
      </c>
      <c r="J404">
        <v>0</v>
      </c>
      <c r="K404">
        <f t="shared" si="64"/>
        <v>0</v>
      </c>
      <c r="L404">
        <v>4</v>
      </c>
      <c r="M404">
        <f t="shared" si="65"/>
        <v>28</v>
      </c>
      <c r="N404">
        <v>3</v>
      </c>
      <c r="O404">
        <f t="shared" ref="O404" si="81">N404*7</f>
        <v>21</v>
      </c>
      <c r="P404">
        <v>6</v>
      </c>
      <c r="Q404">
        <f t="shared" si="67"/>
        <v>42</v>
      </c>
      <c r="R404">
        <v>18</v>
      </c>
      <c r="S404">
        <f t="shared" si="68"/>
        <v>117</v>
      </c>
      <c r="T404">
        <f t="shared" si="69"/>
        <v>3.9</v>
      </c>
      <c r="U404">
        <f t="shared" si="70"/>
        <v>4</v>
      </c>
      <c r="V404" s="18">
        <f t="shared" si="61"/>
        <v>2.3400000000000001E-2</v>
      </c>
      <c r="W404">
        <v>20.326493800000001</v>
      </c>
      <c r="X404">
        <v>-99.574650099999999</v>
      </c>
      <c r="Y404">
        <v>440012.73535896046</v>
      </c>
      <c r="Z404">
        <v>2247716.2707224051</v>
      </c>
      <c r="AA404" s="15" t="s">
        <v>5669</v>
      </c>
    </row>
    <row r="405" spans="1:27" hidden="1" x14ac:dyDescent="0.3">
      <c r="A405" t="s">
        <v>5196</v>
      </c>
      <c r="B405" t="s">
        <v>4901</v>
      </c>
      <c r="C405" t="s">
        <v>280</v>
      </c>
      <c r="D405" t="s">
        <v>203</v>
      </c>
      <c r="E405" t="s">
        <v>5355</v>
      </c>
      <c r="F405">
        <v>8</v>
      </c>
      <c r="G405">
        <f t="shared" si="62"/>
        <v>48</v>
      </c>
      <c r="H405">
        <v>4</v>
      </c>
      <c r="I405">
        <f t="shared" si="63"/>
        <v>20</v>
      </c>
      <c r="J405">
        <v>3</v>
      </c>
      <c r="K405">
        <f t="shared" si="64"/>
        <v>15</v>
      </c>
      <c r="L405">
        <v>5</v>
      </c>
      <c r="M405">
        <f t="shared" si="65"/>
        <v>35</v>
      </c>
      <c r="N405">
        <v>2</v>
      </c>
      <c r="O405">
        <f t="shared" ref="O405" si="82">N405*7</f>
        <v>14</v>
      </c>
      <c r="P405">
        <v>5</v>
      </c>
      <c r="Q405">
        <f t="shared" si="67"/>
        <v>35</v>
      </c>
      <c r="R405">
        <v>27</v>
      </c>
      <c r="S405">
        <f t="shared" si="68"/>
        <v>167</v>
      </c>
      <c r="T405">
        <f t="shared" si="69"/>
        <v>5.5666666666666664</v>
      </c>
      <c r="U405">
        <f t="shared" si="70"/>
        <v>6</v>
      </c>
      <c r="V405" s="18">
        <f t="shared" si="61"/>
        <v>3.3399999999999999E-2</v>
      </c>
      <c r="W405">
        <v>20.616541399999999</v>
      </c>
      <c r="X405">
        <v>-99.205599699999993</v>
      </c>
      <c r="Y405">
        <v>478578.13546621654</v>
      </c>
      <c r="Z405">
        <v>2279723.6980372942</v>
      </c>
      <c r="AA405" s="15" t="s">
        <v>5617</v>
      </c>
    </row>
    <row r="406" spans="1:27" hidden="1" x14ac:dyDescent="0.3">
      <c r="A406" t="s">
        <v>5196</v>
      </c>
      <c r="B406" t="s">
        <v>4902</v>
      </c>
      <c r="C406" t="s">
        <v>286</v>
      </c>
      <c r="D406" t="s">
        <v>5165</v>
      </c>
      <c r="E406" t="s">
        <v>5531</v>
      </c>
      <c r="F406">
        <v>2</v>
      </c>
      <c r="G406">
        <f t="shared" si="62"/>
        <v>12</v>
      </c>
      <c r="H406">
        <v>3</v>
      </c>
      <c r="I406">
        <f t="shared" si="63"/>
        <v>15</v>
      </c>
      <c r="J406">
        <v>2</v>
      </c>
      <c r="K406">
        <f t="shared" si="64"/>
        <v>10</v>
      </c>
      <c r="L406">
        <v>1</v>
      </c>
      <c r="M406">
        <f t="shared" si="65"/>
        <v>7</v>
      </c>
      <c r="N406">
        <v>0</v>
      </c>
      <c r="O406">
        <f t="shared" ref="O406" si="83">N406*7</f>
        <v>0</v>
      </c>
      <c r="P406">
        <v>0</v>
      </c>
      <c r="Q406">
        <f t="shared" si="67"/>
        <v>0</v>
      </c>
      <c r="R406">
        <v>8</v>
      </c>
      <c r="S406">
        <f t="shared" si="68"/>
        <v>44</v>
      </c>
      <c r="T406">
        <f t="shared" si="69"/>
        <v>1.4666666666666666</v>
      </c>
      <c r="U406">
        <f t="shared" si="70"/>
        <v>2</v>
      </c>
      <c r="V406" s="18">
        <f t="shared" si="61"/>
        <v>8.8000000000000005E-3</v>
      </c>
      <c r="W406">
        <v>20.734282799999999</v>
      </c>
      <c r="X406">
        <v>-99.378730500000003</v>
      </c>
      <c r="Y406">
        <v>460569.53196534119</v>
      </c>
      <c r="Z406">
        <v>2292786.5727819009</v>
      </c>
      <c r="AA406" s="15" t="s">
        <v>5647</v>
      </c>
    </row>
    <row r="407" spans="1:27" hidden="1" x14ac:dyDescent="0.3">
      <c r="A407" t="s">
        <v>5196</v>
      </c>
      <c r="B407" t="s">
        <v>4906</v>
      </c>
      <c r="C407" t="s">
        <v>4460</v>
      </c>
      <c r="D407" t="s">
        <v>315</v>
      </c>
      <c r="E407" t="s">
        <v>1178</v>
      </c>
      <c r="F407">
        <v>11</v>
      </c>
      <c r="G407">
        <f t="shared" si="62"/>
        <v>66</v>
      </c>
      <c r="H407">
        <v>8</v>
      </c>
      <c r="I407">
        <f t="shared" si="63"/>
        <v>40</v>
      </c>
      <c r="J407">
        <v>13</v>
      </c>
      <c r="K407">
        <f t="shared" si="64"/>
        <v>65</v>
      </c>
      <c r="L407">
        <v>3</v>
      </c>
      <c r="M407">
        <f t="shared" si="65"/>
        <v>21</v>
      </c>
      <c r="N407">
        <v>6</v>
      </c>
      <c r="O407">
        <f t="shared" ref="O407" si="84">N407*7</f>
        <v>42</v>
      </c>
      <c r="P407">
        <v>10</v>
      </c>
      <c r="Q407">
        <f t="shared" si="67"/>
        <v>70</v>
      </c>
      <c r="R407">
        <v>51</v>
      </c>
      <c r="S407">
        <f t="shared" si="68"/>
        <v>304</v>
      </c>
      <c r="T407">
        <f t="shared" si="69"/>
        <v>10.133333333333333</v>
      </c>
      <c r="U407">
        <f t="shared" si="70"/>
        <v>11</v>
      </c>
      <c r="V407" s="18">
        <f t="shared" si="61"/>
        <v>6.08E-2</v>
      </c>
      <c r="W407">
        <v>20.540842900000001</v>
      </c>
      <c r="X407">
        <v>-99.714679599999997</v>
      </c>
      <c r="Y407">
        <v>425497.95698417752</v>
      </c>
      <c r="Z407">
        <v>2271495.8552978979</v>
      </c>
      <c r="AA407" s="15" t="s">
        <v>5666</v>
      </c>
    </row>
    <row r="408" spans="1:27" hidden="1" x14ac:dyDescent="0.3">
      <c r="A408" t="s">
        <v>5196</v>
      </c>
      <c r="B408" t="s">
        <v>4937</v>
      </c>
      <c r="C408" t="s">
        <v>955</v>
      </c>
      <c r="D408" t="s">
        <v>329</v>
      </c>
      <c r="E408" t="s">
        <v>4938</v>
      </c>
      <c r="F408">
        <v>1</v>
      </c>
      <c r="G408">
        <f t="shared" si="62"/>
        <v>6</v>
      </c>
      <c r="H408">
        <v>2</v>
      </c>
      <c r="I408">
        <f t="shared" si="63"/>
        <v>10</v>
      </c>
      <c r="J408">
        <v>1</v>
      </c>
      <c r="K408">
        <f t="shared" si="64"/>
        <v>5</v>
      </c>
      <c r="L408">
        <v>6</v>
      </c>
      <c r="M408">
        <f t="shared" si="65"/>
        <v>42</v>
      </c>
      <c r="N408">
        <v>4</v>
      </c>
      <c r="O408">
        <f t="shared" ref="O408" si="85">N408*7</f>
        <v>28</v>
      </c>
      <c r="P408">
        <v>4</v>
      </c>
      <c r="Q408">
        <f t="shared" si="67"/>
        <v>28</v>
      </c>
      <c r="R408">
        <v>18</v>
      </c>
      <c r="S408">
        <f t="shared" si="68"/>
        <v>119</v>
      </c>
      <c r="T408">
        <f t="shared" si="69"/>
        <v>3.9666666666666668</v>
      </c>
      <c r="U408">
        <f t="shared" si="70"/>
        <v>4</v>
      </c>
      <c r="V408" s="18">
        <f t="shared" si="61"/>
        <v>2.3800000000000002E-2</v>
      </c>
      <c r="W408">
        <v>20.409970699999999</v>
      </c>
      <c r="X408">
        <v>-99.347886099999997</v>
      </c>
      <c r="Y408">
        <v>463704.26566594775</v>
      </c>
      <c r="Z408">
        <v>2256888.139859152</v>
      </c>
      <c r="AA408" s="15" t="s">
        <v>5669</v>
      </c>
    </row>
    <row r="409" spans="1:27" hidden="1" x14ac:dyDescent="0.3">
      <c r="A409" t="s">
        <v>5196</v>
      </c>
      <c r="B409" t="s">
        <v>4939</v>
      </c>
      <c r="C409" t="s">
        <v>1099</v>
      </c>
      <c r="D409" t="s">
        <v>329</v>
      </c>
      <c r="E409" t="s">
        <v>5532</v>
      </c>
      <c r="F409">
        <v>2</v>
      </c>
      <c r="G409">
        <f t="shared" si="62"/>
        <v>12</v>
      </c>
      <c r="H409">
        <v>5</v>
      </c>
      <c r="I409">
        <f t="shared" si="63"/>
        <v>25</v>
      </c>
      <c r="J409">
        <v>2</v>
      </c>
      <c r="K409">
        <f t="shared" si="64"/>
        <v>10</v>
      </c>
      <c r="L409">
        <v>3</v>
      </c>
      <c r="M409">
        <f t="shared" si="65"/>
        <v>21</v>
      </c>
      <c r="N409">
        <v>6</v>
      </c>
      <c r="O409">
        <f t="shared" ref="O409" si="86">N409*7</f>
        <v>42</v>
      </c>
      <c r="P409">
        <v>5</v>
      </c>
      <c r="Q409">
        <f t="shared" si="67"/>
        <v>35</v>
      </c>
      <c r="R409">
        <v>23</v>
      </c>
      <c r="S409">
        <f t="shared" si="68"/>
        <v>145</v>
      </c>
      <c r="T409">
        <f t="shared" si="69"/>
        <v>4.833333333333333</v>
      </c>
      <c r="U409">
        <f t="shared" si="70"/>
        <v>5</v>
      </c>
      <c r="V409" s="18">
        <f t="shared" si="61"/>
        <v>2.9000000000000001E-2</v>
      </c>
      <c r="W409">
        <v>20.369823</v>
      </c>
      <c r="X409">
        <v>-99.386697999999996</v>
      </c>
      <c r="Y409">
        <v>459644.44119647611</v>
      </c>
      <c r="Z409">
        <v>2252454.1738176257</v>
      </c>
      <c r="AA409" s="15" t="s">
        <v>5669</v>
      </c>
    </row>
    <row r="410" spans="1:27" hidden="1" x14ac:dyDescent="0.3">
      <c r="A410" t="s">
        <v>5196</v>
      </c>
      <c r="B410" t="s">
        <v>4940</v>
      </c>
      <c r="C410" t="s">
        <v>277</v>
      </c>
      <c r="D410" t="s">
        <v>329</v>
      </c>
      <c r="E410" t="s">
        <v>4941</v>
      </c>
      <c r="F410">
        <v>4</v>
      </c>
      <c r="G410">
        <f t="shared" si="62"/>
        <v>24</v>
      </c>
      <c r="H410">
        <v>4</v>
      </c>
      <c r="I410">
        <f t="shared" si="63"/>
        <v>20</v>
      </c>
      <c r="J410">
        <v>7</v>
      </c>
      <c r="K410">
        <f t="shared" si="64"/>
        <v>35</v>
      </c>
      <c r="L410">
        <v>6</v>
      </c>
      <c r="M410">
        <f t="shared" si="65"/>
        <v>42</v>
      </c>
      <c r="N410">
        <v>5</v>
      </c>
      <c r="O410">
        <f t="shared" ref="O410" si="87">N410*7</f>
        <v>35</v>
      </c>
      <c r="P410">
        <v>6</v>
      </c>
      <c r="Q410">
        <f t="shared" si="67"/>
        <v>42</v>
      </c>
      <c r="R410">
        <v>32</v>
      </c>
      <c r="S410">
        <f t="shared" si="68"/>
        <v>198</v>
      </c>
      <c r="T410">
        <f t="shared" si="69"/>
        <v>6.6</v>
      </c>
      <c r="U410">
        <f t="shared" si="70"/>
        <v>7</v>
      </c>
      <c r="V410" s="18">
        <f t="shared" si="61"/>
        <v>3.9600000000000003E-2</v>
      </c>
      <c r="W410">
        <v>20.337673800000001</v>
      </c>
      <c r="X410">
        <v>-99.309872600000006</v>
      </c>
      <c r="Y410">
        <v>467655.26576915273</v>
      </c>
      <c r="Z410">
        <v>2248879.3962442582</v>
      </c>
      <c r="AA410" s="15" t="s">
        <v>5669</v>
      </c>
    </row>
    <row r="411" spans="1:27" hidden="1" x14ac:dyDescent="0.3">
      <c r="A411" t="s">
        <v>5196</v>
      </c>
      <c r="B411" t="s">
        <v>4942</v>
      </c>
      <c r="C411" t="s">
        <v>250</v>
      </c>
      <c r="D411" t="s">
        <v>329</v>
      </c>
      <c r="E411" t="s">
        <v>5374</v>
      </c>
      <c r="F411">
        <v>16</v>
      </c>
      <c r="G411">
        <f t="shared" si="62"/>
        <v>96</v>
      </c>
      <c r="H411">
        <v>8</v>
      </c>
      <c r="I411">
        <f t="shared" si="63"/>
        <v>40</v>
      </c>
      <c r="J411">
        <v>10</v>
      </c>
      <c r="K411">
        <f t="shared" si="64"/>
        <v>50</v>
      </c>
      <c r="L411">
        <v>9</v>
      </c>
      <c r="M411">
        <f t="shared" si="65"/>
        <v>63</v>
      </c>
      <c r="N411">
        <v>14</v>
      </c>
      <c r="O411">
        <f t="shared" ref="O411" si="88">N411*7</f>
        <v>98</v>
      </c>
      <c r="P411">
        <v>9</v>
      </c>
      <c r="Q411">
        <f t="shared" si="67"/>
        <v>63</v>
      </c>
      <c r="R411">
        <v>66</v>
      </c>
      <c r="S411">
        <f t="shared" si="68"/>
        <v>410</v>
      </c>
      <c r="T411">
        <f t="shared" si="69"/>
        <v>13.666666666666666</v>
      </c>
      <c r="U411">
        <f t="shared" si="70"/>
        <v>14</v>
      </c>
      <c r="V411" s="18">
        <f t="shared" si="61"/>
        <v>8.2000000000000003E-2</v>
      </c>
      <c r="W411">
        <v>20.4304758</v>
      </c>
      <c r="X411">
        <v>-99.319550100000001</v>
      </c>
      <c r="Y411">
        <v>466665.06401265564</v>
      </c>
      <c r="Z411">
        <v>2259151.3646002449</v>
      </c>
      <c r="AA411" s="15" t="s">
        <v>5669</v>
      </c>
    </row>
    <row r="412" spans="1:27" hidden="1" x14ac:dyDescent="0.3">
      <c r="A412" t="s">
        <v>5196</v>
      </c>
      <c r="B412" t="s">
        <v>4945</v>
      </c>
      <c r="C412" t="s">
        <v>478</v>
      </c>
      <c r="D412" t="s">
        <v>314</v>
      </c>
      <c r="E412" t="s">
        <v>1075</v>
      </c>
      <c r="F412">
        <v>11</v>
      </c>
      <c r="G412">
        <f t="shared" si="62"/>
        <v>66</v>
      </c>
      <c r="H412">
        <v>8</v>
      </c>
      <c r="I412">
        <f t="shared" si="63"/>
        <v>40</v>
      </c>
      <c r="J412">
        <v>12</v>
      </c>
      <c r="K412">
        <f t="shared" si="64"/>
        <v>60</v>
      </c>
      <c r="L412">
        <v>9</v>
      </c>
      <c r="M412">
        <f t="shared" si="65"/>
        <v>63</v>
      </c>
      <c r="N412">
        <v>14</v>
      </c>
      <c r="O412">
        <f t="shared" ref="O412" si="89">N412*7</f>
        <v>98</v>
      </c>
      <c r="P412">
        <v>13</v>
      </c>
      <c r="Q412">
        <f t="shared" si="67"/>
        <v>91</v>
      </c>
      <c r="R412">
        <v>67</v>
      </c>
      <c r="S412">
        <f t="shared" si="68"/>
        <v>418</v>
      </c>
      <c r="T412">
        <f t="shared" si="69"/>
        <v>13.933333333333334</v>
      </c>
      <c r="U412">
        <f t="shared" si="70"/>
        <v>14</v>
      </c>
      <c r="V412" s="18">
        <f t="shared" si="61"/>
        <v>8.3599999999999994E-2</v>
      </c>
      <c r="W412">
        <v>20.635278</v>
      </c>
      <c r="X412">
        <v>-99.158056000000002</v>
      </c>
      <c r="Y412">
        <v>483533.83935278538</v>
      </c>
      <c r="Z412">
        <v>2281791.7090974147</v>
      </c>
      <c r="AA412" s="15" t="s">
        <v>5630</v>
      </c>
    </row>
    <row r="413" spans="1:27" hidden="1" x14ac:dyDescent="0.3">
      <c r="A413" t="s">
        <v>5196</v>
      </c>
      <c r="B413" t="s">
        <v>4946</v>
      </c>
      <c r="C413" t="s">
        <v>266</v>
      </c>
      <c r="D413" t="s">
        <v>314</v>
      </c>
      <c r="E413" t="s">
        <v>294</v>
      </c>
      <c r="F413">
        <v>3</v>
      </c>
      <c r="G413">
        <f t="shared" si="62"/>
        <v>18</v>
      </c>
      <c r="H413">
        <v>5</v>
      </c>
      <c r="I413">
        <f t="shared" si="63"/>
        <v>25</v>
      </c>
      <c r="J413">
        <v>3</v>
      </c>
      <c r="K413">
        <f t="shared" si="64"/>
        <v>15</v>
      </c>
      <c r="L413">
        <v>3</v>
      </c>
      <c r="M413">
        <f t="shared" si="65"/>
        <v>21</v>
      </c>
      <c r="N413">
        <v>4</v>
      </c>
      <c r="O413">
        <f t="shared" ref="O413" si="90">N413*7</f>
        <v>28</v>
      </c>
      <c r="P413">
        <v>1</v>
      </c>
      <c r="Q413">
        <f t="shared" si="67"/>
        <v>7</v>
      </c>
      <c r="R413">
        <v>19</v>
      </c>
      <c r="S413">
        <f t="shared" si="68"/>
        <v>114</v>
      </c>
      <c r="T413">
        <f t="shared" si="69"/>
        <v>3.8</v>
      </c>
      <c r="U413">
        <f t="shared" si="70"/>
        <v>4</v>
      </c>
      <c r="V413" s="18">
        <f t="shared" si="61"/>
        <v>2.2800000000000001E-2</v>
      </c>
      <c r="W413">
        <v>20.664475599999999</v>
      </c>
      <c r="X413">
        <v>-99.179490900000005</v>
      </c>
      <c r="Y413">
        <v>481304.3314624324</v>
      </c>
      <c r="Z413">
        <v>2285025.2857765611</v>
      </c>
      <c r="AA413" s="15" t="s">
        <v>5630</v>
      </c>
    </row>
    <row r="414" spans="1:27" hidden="1" x14ac:dyDescent="0.3">
      <c r="A414" t="s">
        <v>5196</v>
      </c>
      <c r="B414" t="s">
        <v>4948</v>
      </c>
      <c r="C414" t="s">
        <v>955</v>
      </c>
      <c r="D414" t="s">
        <v>427</v>
      </c>
      <c r="E414" t="s">
        <v>4949</v>
      </c>
      <c r="F414">
        <v>1</v>
      </c>
      <c r="G414">
        <f t="shared" si="62"/>
        <v>6</v>
      </c>
      <c r="H414">
        <v>3</v>
      </c>
      <c r="I414">
        <f t="shared" si="63"/>
        <v>15</v>
      </c>
      <c r="J414">
        <v>3</v>
      </c>
      <c r="K414">
        <f t="shared" si="64"/>
        <v>15</v>
      </c>
      <c r="L414">
        <v>4</v>
      </c>
      <c r="M414">
        <f t="shared" si="65"/>
        <v>28</v>
      </c>
      <c r="N414">
        <v>4</v>
      </c>
      <c r="O414">
        <f t="shared" ref="O414" si="91">N414*7</f>
        <v>28</v>
      </c>
      <c r="P414">
        <v>3</v>
      </c>
      <c r="Q414">
        <f t="shared" si="67"/>
        <v>21</v>
      </c>
      <c r="R414">
        <v>18</v>
      </c>
      <c r="S414">
        <f t="shared" si="68"/>
        <v>113</v>
      </c>
      <c r="T414">
        <f t="shared" si="69"/>
        <v>3.7666666666666666</v>
      </c>
      <c r="U414">
        <f t="shared" si="70"/>
        <v>4</v>
      </c>
      <c r="V414" s="18">
        <f t="shared" si="61"/>
        <v>2.2599999999999999E-2</v>
      </c>
      <c r="W414">
        <v>21.009849899999999</v>
      </c>
      <c r="X414">
        <v>-99.361137299999996</v>
      </c>
      <c r="Y414">
        <v>462469.70608392841</v>
      </c>
      <c r="Z414">
        <v>2323280.15061686</v>
      </c>
      <c r="AA414" s="15" t="s">
        <v>5651</v>
      </c>
    </row>
    <row r="415" spans="1:27" hidden="1" x14ac:dyDescent="0.3">
      <c r="A415" t="s">
        <v>5196</v>
      </c>
      <c r="B415" t="s">
        <v>4954</v>
      </c>
      <c r="C415" t="s">
        <v>4955</v>
      </c>
      <c r="D415" t="s">
        <v>315</v>
      </c>
      <c r="E415" t="s">
        <v>1210</v>
      </c>
      <c r="F415">
        <v>3</v>
      </c>
      <c r="G415">
        <f t="shared" si="62"/>
        <v>18</v>
      </c>
      <c r="H415">
        <v>6</v>
      </c>
      <c r="I415">
        <f t="shared" si="63"/>
        <v>30</v>
      </c>
      <c r="J415">
        <v>14</v>
      </c>
      <c r="K415">
        <f t="shared" si="64"/>
        <v>70</v>
      </c>
      <c r="L415">
        <v>6</v>
      </c>
      <c r="M415">
        <f t="shared" si="65"/>
        <v>42</v>
      </c>
      <c r="N415">
        <v>3</v>
      </c>
      <c r="O415">
        <f t="shared" ref="O415" si="92">N415*7</f>
        <v>21</v>
      </c>
      <c r="P415">
        <v>12</v>
      </c>
      <c r="Q415">
        <f t="shared" si="67"/>
        <v>84</v>
      </c>
      <c r="R415">
        <v>44</v>
      </c>
      <c r="S415">
        <f t="shared" si="68"/>
        <v>265</v>
      </c>
      <c r="T415">
        <f t="shared" si="69"/>
        <v>8.8333333333333339</v>
      </c>
      <c r="U415">
        <f t="shared" si="70"/>
        <v>9</v>
      </c>
      <c r="V415" s="18">
        <f t="shared" si="61"/>
        <v>5.2999999999999999E-2</v>
      </c>
      <c r="W415">
        <v>20.51099</v>
      </c>
      <c r="X415">
        <v>-99.754466600000001</v>
      </c>
      <c r="Y415">
        <v>421334.91364514775</v>
      </c>
      <c r="Z415">
        <v>2268210.5774261276</v>
      </c>
      <c r="AA415" s="15" t="s">
        <v>5666</v>
      </c>
    </row>
    <row r="416" spans="1:27" hidden="1" x14ac:dyDescent="0.3">
      <c r="A416" t="s">
        <v>5196</v>
      </c>
      <c r="B416" t="s">
        <v>4983</v>
      </c>
      <c r="C416" t="s">
        <v>278</v>
      </c>
      <c r="D416" t="s">
        <v>203</v>
      </c>
      <c r="E416" t="s">
        <v>1229</v>
      </c>
      <c r="F416">
        <v>14</v>
      </c>
      <c r="G416">
        <f t="shared" si="62"/>
        <v>84</v>
      </c>
      <c r="H416">
        <v>19</v>
      </c>
      <c r="I416">
        <f t="shared" si="63"/>
        <v>95</v>
      </c>
      <c r="J416">
        <v>15</v>
      </c>
      <c r="K416">
        <f t="shared" si="64"/>
        <v>75</v>
      </c>
      <c r="L416">
        <v>18</v>
      </c>
      <c r="M416">
        <f t="shared" si="65"/>
        <v>126</v>
      </c>
      <c r="N416">
        <v>18</v>
      </c>
      <c r="O416">
        <f t="shared" ref="O416" si="93">N416*7</f>
        <v>126</v>
      </c>
      <c r="P416">
        <v>21</v>
      </c>
      <c r="Q416">
        <f t="shared" si="67"/>
        <v>147</v>
      </c>
      <c r="R416">
        <v>105</v>
      </c>
      <c r="S416">
        <f t="shared" si="68"/>
        <v>653</v>
      </c>
      <c r="T416">
        <f t="shared" si="69"/>
        <v>21.766666666666666</v>
      </c>
      <c r="U416">
        <f t="shared" si="70"/>
        <v>22</v>
      </c>
      <c r="V416" s="18">
        <f t="shared" si="61"/>
        <v>0.13059999999999999</v>
      </c>
      <c r="W416">
        <v>20.5394443</v>
      </c>
      <c r="X416">
        <v>-99.203333299999997</v>
      </c>
      <c r="Y416">
        <v>478803.63453319063</v>
      </c>
      <c r="Z416">
        <v>2271191.2323883548</v>
      </c>
      <c r="AA416" s="15" t="s">
        <v>5599</v>
      </c>
    </row>
    <row r="417" spans="1:27" hidden="1" x14ac:dyDescent="0.3">
      <c r="A417" t="s">
        <v>5196</v>
      </c>
      <c r="B417" t="s">
        <v>4984</v>
      </c>
      <c r="C417" t="s">
        <v>955</v>
      </c>
      <c r="D417" t="s">
        <v>203</v>
      </c>
      <c r="E417" t="s">
        <v>4985</v>
      </c>
      <c r="F417">
        <v>4</v>
      </c>
      <c r="G417">
        <f t="shared" si="62"/>
        <v>24</v>
      </c>
      <c r="H417">
        <v>3</v>
      </c>
      <c r="I417">
        <f t="shared" si="63"/>
        <v>15</v>
      </c>
      <c r="J417">
        <v>2</v>
      </c>
      <c r="K417">
        <f t="shared" si="64"/>
        <v>10</v>
      </c>
      <c r="L417">
        <v>2</v>
      </c>
      <c r="M417">
        <f t="shared" si="65"/>
        <v>14</v>
      </c>
      <c r="N417">
        <v>3</v>
      </c>
      <c r="O417">
        <f t="shared" ref="O417" si="94">N417*7</f>
        <v>21</v>
      </c>
      <c r="P417">
        <v>2</v>
      </c>
      <c r="Q417">
        <f t="shared" si="67"/>
        <v>14</v>
      </c>
      <c r="R417">
        <v>16</v>
      </c>
      <c r="S417">
        <f t="shared" si="68"/>
        <v>98</v>
      </c>
      <c r="T417">
        <f t="shared" si="69"/>
        <v>3.2666666666666666</v>
      </c>
      <c r="U417">
        <f t="shared" si="70"/>
        <v>4</v>
      </c>
      <c r="V417" s="18">
        <f t="shared" si="61"/>
        <v>1.9599999999999999E-2</v>
      </c>
      <c r="W417">
        <v>20.7259992640282</v>
      </c>
      <c r="X417">
        <v>-99.195852032672093</v>
      </c>
      <c r="Y417">
        <v>479608.3855853905</v>
      </c>
      <c r="Z417">
        <v>2291836.0360702667</v>
      </c>
      <c r="AA417" s="15" t="s">
        <v>5640</v>
      </c>
    </row>
    <row r="418" spans="1:27" hidden="1" x14ac:dyDescent="0.3">
      <c r="A418" t="s">
        <v>5196</v>
      </c>
      <c r="B418" t="s">
        <v>4986</v>
      </c>
      <c r="C418" t="s">
        <v>263</v>
      </c>
      <c r="D418" t="s">
        <v>203</v>
      </c>
      <c r="E418" t="s">
        <v>1181</v>
      </c>
      <c r="F418">
        <v>13</v>
      </c>
      <c r="G418">
        <f t="shared" si="62"/>
        <v>78</v>
      </c>
      <c r="H418">
        <v>13</v>
      </c>
      <c r="I418">
        <f t="shared" si="63"/>
        <v>65</v>
      </c>
      <c r="J418">
        <v>11</v>
      </c>
      <c r="K418">
        <f t="shared" si="64"/>
        <v>55</v>
      </c>
      <c r="L418">
        <v>12</v>
      </c>
      <c r="M418">
        <f t="shared" si="65"/>
        <v>84</v>
      </c>
      <c r="N418">
        <v>8</v>
      </c>
      <c r="O418">
        <f t="shared" ref="O418" si="95">N418*7</f>
        <v>56</v>
      </c>
      <c r="P418">
        <v>17</v>
      </c>
      <c r="Q418">
        <f t="shared" si="67"/>
        <v>119</v>
      </c>
      <c r="R418">
        <v>74</v>
      </c>
      <c r="S418">
        <f t="shared" si="68"/>
        <v>457</v>
      </c>
      <c r="T418">
        <f t="shared" si="69"/>
        <v>15.233333333333333</v>
      </c>
      <c r="U418">
        <f t="shared" si="70"/>
        <v>16</v>
      </c>
      <c r="V418" s="18">
        <f t="shared" si="61"/>
        <v>9.1399999999999995E-2</v>
      </c>
      <c r="W418">
        <v>20.5716733</v>
      </c>
      <c r="X418">
        <v>-99.234912199999997</v>
      </c>
      <c r="Y418">
        <v>475516.83136900287</v>
      </c>
      <c r="Z418">
        <v>2274762.3595862971</v>
      </c>
      <c r="AA418" s="15" t="s">
        <v>5599</v>
      </c>
    </row>
    <row r="419" spans="1:27" hidden="1" x14ac:dyDescent="0.3">
      <c r="A419" t="s">
        <v>5196</v>
      </c>
      <c r="B419" t="s">
        <v>4987</v>
      </c>
      <c r="C419" t="s">
        <v>4988</v>
      </c>
      <c r="D419" t="s">
        <v>203</v>
      </c>
      <c r="E419" t="s">
        <v>1068</v>
      </c>
      <c r="F419">
        <v>23</v>
      </c>
      <c r="G419">
        <f t="shared" si="62"/>
        <v>138</v>
      </c>
      <c r="H419">
        <v>19</v>
      </c>
      <c r="I419">
        <f t="shared" si="63"/>
        <v>95</v>
      </c>
      <c r="J419">
        <v>19</v>
      </c>
      <c r="K419">
        <f t="shared" si="64"/>
        <v>95</v>
      </c>
      <c r="L419">
        <v>23</v>
      </c>
      <c r="M419">
        <f t="shared" si="65"/>
        <v>161</v>
      </c>
      <c r="N419">
        <v>25</v>
      </c>
      <c r="O419">
        <f t="shared" ref="O419" si="96">N419*7</f>
        <v>175</v>
      </c>
      <c r="P419">
        <v>36</v>
      </c>
      <c r="Q419">
        <f t="shared" si="67"/>
        <v>252</v>
      </c>
      <c r="R419">
        <v>145</v>
      </c>
      <c r="S419">
        <f t="shared" si="68"/>
        <v>916</v>
      </c>
      <c r="T419">
        <f t="shared" si="69"/>
        <v>30.533333333333335</v>
      </c>
      <c r="U419">
        <f t="shared" si="70"/>
        <v>31</v>
      </c>
      <c r="V419" s="18">
        <f t="shared" si="61"/>
        <v>0.1832</v>
      </c>
      <c r="W419">
        <v>20.5080451</v>
      </c>
      <c r="X419">
        <v>-99.137708700000005</v>
      </c>
      <c r="Y419">
        <v>485641.71834671311</v>
      </c>
      <c r="Z419">
        <v>2267709.2383634239</v>
      </c>
      <c r="AA419" s="15" t="s">
        <v>5667</v>
      </c>
    </row>
    <row r="420" spans="1:27" hidden="1" x14ac:dyDescent="0.3">
      <c r="A420" t="s">
        <v>5196</v>
      </c>
      <c r="B420" t="s">
        <v>4989</v>
      </c>
      <c r="C420" t="s">
        <v>269</v>
      </c>
      <c r="D420" t="s">
        <v>203</v>
      </c>
      <c r="E420" t="s">
        <v>1239</v>
      </c>
      <c r="F420">
        <v>5</v>
      </c>
      <c r="G420">
        <f t="shared" si="62"/>
        <v>30</v>
      </c>
      <c r="H420">
        <v>7</v>
      </c>
      <c r="I420">
        <f t="shared" si="63"/>
        <v>35</v>
      </c>
      <c r="J420">
        <v>3</v>
      </c>
      <c r="K420">
        <f t="shared" si="64"/>
        <v>15</v>
      </c>
      <c r="L420">
        <v>2</v>
      </c>
      <c r="M420">
        <f t="shared" si="65"/>
        <v>14</v>
      </c>
      <c r="N420">
        <v>13</v>
      </c>
      <c r="O420">
        <f t="shared" ref="O420" si="97">N420*7</f>
        <v>91</v>
      </c>
      <c r="P420">
        <v>3</v>
      </c>
      <c r="Q420">
        <f t="shared" si="67"/>
        <v>21</v>
      </c>
      <c r="R420">
        <v>33</v>
      </c>
      <c r="S420">
        <f t="shared" si="68"/>
        <v>206</v>
      </c>
      <c r="T420">
        <f t="shared" si="69"/>
        <v>6.8666666666666663</v>
      </c>
      <c r="U420">
        <f t="shared" si="70"/>
        <v>7</v>
      </c>
      <c r="V420" s="18">
        <f t="shared" si="61"/>
        <v>4.1200000000000001E-2</v>
      </c>
      <c r="W420">
        <v>20.624762700000002</v>
      </c>
      <c r="X420">
        <v>-99.221753699999994</v>
      </c>
      <c r="Y420">
        <v>476896.25031032757</v>
      </c>
      <c r="Z420">
        <v>2280635.7469957392</v>
      </c>
      <c r="AA420" s="15" t="s">
        <v>5617</v>
      </c>
    </row>
    <row r="421" spans="1:27" hidden="1" x14ac:dyDescent="0.3">
      <c r="A421" t="s">
        <v>5196</v>
      </c>
      <c r="B421" t="s">
        <v>4990</v>
      </c>
      <c r="C421" t="s">
        <v>724</v>
      </c>
      <c r="D421" t="s">
        <v>203</v>
      </c>
      <c r="E421" t="s">
        <v>1235</v>
      </c>
      <c r="F421">
        <v>6</v>
      </c>
      <c r="G421">
        <f t="shared" si="62"/>
        <v>36</v>
      </c>
      <c r="H421">
        <v>9</v>
      </c>
      <c r="I421">
        <f t="shared" si="63"/>
        <v>45</v>
      </c>
      <c r="J421">
        <v>12</v>
      </c>
      <c r="K421">
        <f t="shared" si="64"/>
        <v>60</v>
      </c>
      <c r="L421">
        <v>7</v>
      </c>
      <c r="M421">
        <f t="shared" si="65"/>
        <v>49</v>
      </c>
      <c r="N421">
        <v>9</v>
      </c>
      <c r="O421">
        <f t="shared" ref="O421" si="98">N421*7</f>
        <v>63</v>
      </c>
      <c r="P421">
        <v>15</v>
      </c>
      <c r="Q421">
        <f t="shared" si="67"/>
        <v>105</v>
      </c>
      <c r="R421">
        <v>58</v>
      </c>
      <c r="S421">
        <f t="shared" si="68"/>
        <v>358</v>
      </c>
      <c r="T421">
        <f t="shared" si="69"/>
        <v>11.933333333333334</v>
      </c>
      <c r="U421">
        <f t="shared" si="70"/>
        <v>12</v>
      </c>
      <c r="V421" s="18">
        <f t="shared" si="61"/>
        <v>7.1599999999999997E-2</v>
      </c>
      <c r="W421">
        <v>20.6411145</v>
      </c>
      <c r="X421">
        <v>-99.189422100000002</v>
      </c>
      <c r="Y421">
        <v>480266.88596903498</v>
      </c>
      <c r="Z421">
        <v>2282441.1180044026</v>
      </c>
      <c r="AA421" s="15" t="s">
        <v>5640</v>
      </c>
    </row>
    <row r="422" spans="1:27" hidden="1" x14ac:dyDescent="0.3">
      <c r="A422" t="s">
        <v>5196</v>
      </c>
      <c r="B422" t="s">
        <v>4991</v>
      </c>
      <c r="C422" t="s">
        <v>4992</v>
      </c>
      <c r="D422" t="s">
        <v>203</v>
      </c>
      <c r="E422" t="s">
        <v>418</v>
      </c>
      <c r="F422">
        <v>34</v>
      </c>
      <c r="G422">
        <f t="shared" si="62"/>
        <v>204</v>
      </c>
      <c r="H422">
        <v>33</v>
      </c>
      <c r="I422">
        <f t="shared" si="63"/>
        <v>165</v>
      </c>
      <c r="J422">
        <v>31</v>
      </c>
      <c r="K422">
        <f t="shared" si="64"/>
        <v>155</v>
      </c>
      <c r="L422">
        <v>33</v>
      </c>
      <c r="M422">
        <f t="shared" si="65"/>
        <v>231</v>
      </c>
      <c r="N422">
        <v>28</v>
      </c>
      <c r="O422">
        <f t="shared" ref="O422" si="99">N422*7</f>
        <v>196</v>
      </c>
      <c r="P422">
        <v>36</v>
      </c>
      <c r="Q422">
        <f t="shared" si="67"/>
        <v>252</v>
      </c>
      <c r="R422">
        <v>195</v>
      </c>
      <c r="S422">
        <f t="shared" si="68"/>
        <v>1203</v>
      </c>
      <c r="T422">
        <f t="shared" si="69"/>
        <v>40.1</v>
      </c>
      <c r="U422">
        <f t="shared" si="70"/>
        <v>41</v>
      </c>
      <c r="V422" s="18">
        <f t="shared" si="61"/>
        <v>0.24060000000000001</v>
      </c>
      <c r="W422">
        <v>20.459722200000002</v>
      </c>
      <c r="X422">
        <v>-99.160555500000001</v>
      </c>
      <c r="Y422">
        <v>483254.33429991826</v>
      </c>
      <c r="Z422">
        <v>2262363.6875589243</v>
      </c>
      <c r="AA422" s="15" t="s">
        <v>5670</v>
      </c>
    </row>
    <row r="423" spans="1:27" hidden="1" x14ac:dyDescent="0.3">
      <c r="A423" t="s">
        <v>5196</v>
      </c>
      <c r="B423" t="s">
        <v>4993</v>
      </c>
      <c r="C423" t="s">
        <v>1084</v>
      </c>
      <c r="D423" t="s">
        <v>203</v>
      </c>
      <c r="E423" t="s">
        <v>1118</v>
      </c>
      <c r="F423">
        <v>10</v>
      </c>
      <c r="G423">
        <f t="shared" si="62"/>
        <v>60</v>
      </c>
      <c r="H423">
        <v>13</v>
      </c>
      <c r="I423">
        <f t="shared" si="63"/>
        <v>65</v>
      </c>
      <c r="J423">
        <v>13</v>
      </c>
      <c r="K423">
        <f t="shared" si="64"/>
        <v>65</v>
      </c>
      <c r="L423">
        <v>13</v>
      </c>
      <c r="M423">
        <f t="shared" si="65"/>
        <v>91</v>
      </c>
      <c r="N423">
        <v>6</v>
      </c>
      <c r="O423">
        <f t="shared" ref="O423" si="100">N423*7</f>
        <v>42</v>
      </c>
      <c r="P423">
        <v>14</v>
      </c>
      <c r="Q423">
        <f t="shared" si="67"/>
        <v>98</v>
      </c>
      <c r="R423">
        <v>69</v>
      </c>
      <c r="S423">
        <f t="shared" si="68"/>
        <v>421</v>
      </c>
      <c r="T423">
        <f t="shared" si="69"/>
        <v>14.033333333333333</v>
      </c>
      <c r="U423">
        <f t="shared" si="70"/>
        <v>15</v>
      </c>
      <c r="V423" s="18">
        <f t="shared" si="61"/>
        <v>8.4199999999999997E-2</v>
      </c>
      <c r="W423">
        <v>20.415088900000001</v>
      </c>
      <c r="X423">
        <v>-99.224523700000006</v>
      </c>
      <c r="Y423">
        <v>476575.77870306442</v>
      </c>
      <c r="Z423">
        <v>2257432.128649943</v>
      </c>
      <c r="AA423" s="15" t="s">
        <v>5670</v>
      </c>
    </row>
    <row r="424" spans="1:27" hidden="1" x14ac:dyDescent="0.3">
      <c r="A424" t="s">
        <v>5196</v>
      </c>
      <c r="B424" t="s">
        <v>4996</v>
      </c>
      <c r="C424" t="s">
        <v>280</v>
      </c>
      <c r="D424" t="s">
        <v>203</v>
      </c>
      <c r="E424" t="s">
        <v>832</v>
      </c>
      <c r="F424">
        <v>13</v>
      </c>
      <c r="G424">
        <f t="shared" si="62"/>
        <v>78</v>
      </c>
      <c r="H424">
        <v>12</v>
      </c>
      <c r="I424">
        <f t="shared" si="63"/>
        <v>60</v>
      </c>
      <c r="J424">
        <v>6</v>
      </c>
      <c r="K424">
        <f t="shared" si="64"/>
        <v>30</v>
      </c>
      <c r="L424">
        <v>10</v>
      </c>
      <c r="M424">
        <f t="shared" si="65"/>
        <v>70</v>
      </c>
      <c r="N424">
        <v>6</v>
      </c>
      <c r="O424">
        <f t="shared" ref="O424" si="101">N424*7</f>
        <v>42</v>
      </c>
      <c r="P424">
        <v>11</v>
      </c>
      <c r="Q424">
        <f t="shared" si="67"/>
        <v>77</v>
      </c>
      <c r="R424">
        <v>58</v>
      </c>
      <c r="S424">
        <f t="shared" si="68"/>
        <v>357</v>
      </c>
      <c r="T424">
        <f t="shared" si="69"/>
        <v>11.9</v>
      </c>
      <c r="U424">
        <f t="shared" si="70"/>
        <v>12</v>
      </c>
      <c r="V424" s="18">
        <f t="shared" si="61"/>
        <v>7.1400000000000005E-2</v>
      </c>
      <c r="W424">
        <v>20.419183</v>
      </c>
      <c r="X424">
        <v>-99.187692299999995</v>
      </c>
      <c r="Y424">
        <v>480418.87276484171</v>
      </c>
      <c r="Z424">
        <v>2257880.3834640314</v>
      </c>
      <c r="AA424" s="15" t="s">
        <v>5671</v>
      </c>
    </row>
    <row r="425" spans="1:27" hidden="1" x14ac:dyDescent="0.3">
      <c r="A425" t="s">
        <v>5196</v>
      </c>
      <c r="B425" t="s">
        <v>5007</v>
      </c>
      <c r="C425" t="s">
        <v>266</v>
      </c>
      <c r="D425" t="s">
        <v>203</v>
      </c>
      <c r="E425" t="s">
        <v>5174</v>
      </c>
      <c r="F425">
        <v>3</v>
      </c>
      <c r="G425">
        <f t="shared" si="62"/>
        <v>18</v>
      </c>
      <c r="H425">
        <v>7</v>
      </c>
      <c r="I425">
        <f t="shared" si="63"/>
        <v>35</v>
      </c>
      <c r="J425">
        <v>4</v>
      </c>
      <c r="K425">
        <f t="shared" si="64"/>
        <v>20</v>
      </c>
      <c r="L425">
        <v>6</v>
      </c>
      <c r="M425">
        <f t="shared" si="65"/>
        <v>42</v>
      </c>
      <c r="N425">
        <v>7</v>
      </c>
      <c r="O425">
        <f t="shared" ref="O425" si="102">N425*7</f>
        <v>49</v>
      </c>
      <c r="P425">
        <v>2</v>
      </c>
      <c r="Q425">
        <f t="shared" si="67"/>
        <v>14</v>
      </c>
      <c r="R425">
        <v>29</v>
      </c>
      <c r="S425">
        <f t="shared" si="68"/>
        <v>178</v>
      </c>
      <c r="T425">
        <f t="shared" si="69"/>
        <v>5.9333333333333336</v>
      </c>
      <c r="U425">
        <f t="shared" si="70"/>
        <v>6</v>
      </c>
      <c r="V425" s="18">
        <f t="shared" si="61"/>
        <v>3.56E-2</v>
      </c>
      <c r="W425">
        <v>20.578206000000002</v>
      </c>
      <c r="X425">
        <v>-99.181599000000006</v>
      </c>
      <c r="Y425">
        <v>481074.09504790202</v>
      </c>
      <c r="Z425">
        <v>2275478.2217901796</v>
      </c>
      <c r="AA425" s="15" t="s">
        <v>5599</v>
      </c>
    </row>
    <row r="426" spans="1:27" hidden="1" x14ac:dyDescent="0.3">
      <c r="A426" t="s">
        <v>5196</v>
      </c>
      <c r="B426" t="s">
        <v>5010</v>
      </c>
      <c r="C426" t="s">
        <v>266</v>
      </c>
      <c r="D426" t="s">
        <v>315</v>
      </c>
      <c r="E426" t="s">
        <v>5011</v>
      </c>
      <c r="F426">
        <v>3</v>
      </c>
      <c r="G426">
        <f t="shared" si="62"/>
        <v>18</v>
      </c>
      <c r="H426">
        <v>4</v>
      </c>
      <c r="I426">
        <f t="shared" si="63"/>
        <v>20</v>
      </c>
      <c r="J426">
        <v>2</v>
      </c>
      <c r="K426">
        <f t="shared" si="64"/>
        <v>10</v>
      </c>
      <c r="L426">
        <v>5</v>
      </c>
      <c r="M426">
        <f t="shared" si="65"/>
        <v>35</v>
      </c>
      <c r="N426">
        <v>6</v>
      </c>
      <c r="O426">
        <f t="shared" ref="O426" si="103">N426*7</f>
        <v>42</v>
      </c>
      <c r="P426">
        <v>7</v>
      </c>
      <c r="Q426">
        <f t="shared" si="67"/>
        <v>49</v>
      </c>
      <c r="R426">
        <v>27</v>
      </c>
      <c r="S426">
        <f t="shared" si="68"/>
        <v>174</v>
      </c>
      <c r="T426">
        <f t="shared" si="69"/>
        <v>5.8</v>
      </c>
      <c r="U426">
        <f t="shared" si="70"/>
        <v>6</v>
      </c>
      <c r="V426" s="18">
        <f t="shared" si="61"/>
        <v>3.4799999999999998E-2</v>
      </c>
      <c r="W426">
        <v>20.5778985</v>
      </c>
      <c r="X426">
        <v>-99.518948800000004</v>
      </c>
      <c r="Y426">
        <v>445915.5354639655</v>
      </c>
      <c r="Z426">
        <v>2275519.739766513</v>
      </c>
      <c r="AA426" s="15" t="s">
        <v>5666</v>
      </c>
    </row>
    <row r="427" spans="1:27" hidden="1" x14ac:dyDescent="0.3">
      <c r="A427" t="s">
        <v>5196</v>
      </c>
      <c r="B427" t="s">
        <v>5014</v>
      </c>
      <c r="C427" t="s">
        <v>289</v>
      </c>
      <c r="D427" t="s">
        <v>314</v>
      </c>
      <c r="E427" t="s">
        <v>5015</v>
      </c>
      <c r="F427">
        <v>5</v>
      </c>
      <c r="G427">
        <f t="shared" si="62"/>
        <v>30</v>
      </c>
      <c r="H427">
        <v>2</v>
      </c>
      <c r="I427">
        <f t="shared" si="63"/>
        <v>10</v>
      </c>
      <c r="J427">
        <v>2</v>
      </c>
      <c r="K427">
        <f t="shared" si="64"/>
        <v>10</v>
      </c>
      <c r="L427">
        <v>0</v>
      </c>
      <c r="M427">
        <f t="shared" si="65"/>
        <v>0</v>
      </c>
      <c r="N427">
        <v>5</v>
      </c>
      <c r="O427">
        <f t="shared" ref="O427" si="104">N427*7</f>
        <v>35</v>
      </c>
      <c r="P427">
        <v>2</v>
      </c>
      <c r="Q427">
        <f t="shared" si="67"/>
        <v>14</v>
      </c>
      <c r="R427">
        <v>16</v>
      </c>
      <c r="S427">
        <f t="shared" si="68"/>
        <v>99</v>
      </c>
      <c r="T427">
        <f t="shared" si="69"/>
        <v>3.3</v>
      </c>
      <c r="U427">
        <f t="shared" si="70"/>
        <v>4</v>
      </c>
      <c r="V427" s="18">
        <f t="shared" si="61"/>
        <v>1.9800000000000002E-2</v>
      </c>
      <c r="W427">
        <v>20.650938799999999</v>
      </c>
      <c r="X427">
        <v>-99.0902873</v>
      </c>
      <c r="Y427">
        <v>490594.9028112833</v>
      </c>
      <c r="Z427">
        <v>2283519.4700369434</v>
      </c>
      <c r="AA427" s="15" t="s">
        <v>5663</v>
      </c>
    </row>
    <row r="428" spans="1:27" hidden="1" x14ac:dyDescent="0.3">
      <c r="A428" t="s">
        <v>5196</v>
      </c>
      <c r="B428" t="s">
        <v>5020</v>
      </c>
      <c r="C428" t="s">
        <v>289</v>
      </c>
      <c r="D428" t="s">
        <v>329</v>
      </c>
      <c r="E428" t="s">
        <v>1202</v>
      </c>
      <c r="F428">
        <v>7</v>
      </c>
      <c r="G428">
        <f t="shared" si="62"/>
        <v>42</v>
      </c>
      <c r="H428">
        <v>10</v>
      </c>
      <c r="I428">
        <f t="shared" si="63"/>
        <v>50</v>
      </c>
      <c r="J428">
        <v>6</v>
      </c>
      <c r="K428">
        <f t="shared" si="64"/>
        <v>30</v>
      </c>
      <c r="L428">
        <v>10</v>
      </c>
      <c r="M428">
        <f t="shared" si="65"/>
        <v>70</v>
      </c>
      <c r="N428">
        <v>13</v>
      </c>
      <c r="O428">
        <f t="shared" ref="O428" si="105">N428*7</f>
        <v>91</v>
      </c>
      <c r="P428">
        <v>13</v>
      </c>
      <c r="Q428">
        <f t="shared" si="67"/>
        <v>91</v>
      </c>
      <c r="R428">
        <v>59</v>
      </c>
      <c r="S428">
        <f t="shared" si="68"/>
        <v>374</v>
      </c>
      <c r="T428">
        <f t="shared" si="69"/>
        <v>12.466666666666667</v>
      </c>
      <c r="U428">
        <f t="shared" si="70"/>
        <v>13</v>
      </c>
      <c r="V428" s="18">
        <f t="shared" si="61"/>
        <v>7.4800000000000005E-2</v>
      </c>
      <c r="W428">
        <v>20.450318800000002</v>
      </c>
      <c r="X428">
        <v>-99.338176599999997</v>
      </c>
      <c r="Y428">
        <v>464726.48828565382</v>
      </c>
      <c r="Z428">
        <v>2261351.2234423682</v>
      </c>
      <c r="AA428" s="15" t="s">
        <v>5669</v>
      </c>
    </row>
    <row r="429" spans="1:27" hidden="1" x14ac:dyDescent="0.3">
      <c r="A429" t="s">
        <v>5196</v>
      </c>
      <c r="B429" t="s">
        <v>5021</v>
      </c>
      <c r="C429" t="s">
        <v>275</v>
      </c>
      <c r="D429" t="s">
        <v>203</v>
      </c>
      <c r="E429" t="s">
        <v>1203</v>
      </c>
      <c r="F429">
        <v>5</v>
      </c>
      <c r="G429">
        <f t="shared" si="62"/>
        <v>30</v>
      </c>
      <c r="H429">
        <v>6</v>
      </c>
      <c r="I429">
        <f t="shared" si="63"/>
        <v>30</v>
      </c>
      <c r="J429">
        <v>3</v>
      </c>
      <c r="K429">
        <f t="shared" si="64"/>
        <v>15</v>
      </c>
      <c r="L429">
        <v>6</v>
      </c>
      <c r="M429">
        <f t="shared" si="65"/>
        <v>42</v>
      </c>
      <c r="N429">
        <v>5</v>
      </c>
      <c r="O429">
        <f t="shared" ref="O429" si="106">N429*7</f>
        <v>35</v>
      </c>
      <c r="P429">
        <v>9</v>
      </c>
      <c r="Q429">
        <f t="shared" si="67"/>
        <v>63</v>
      </c>
      <c r="R429">
        <v>34</v>
      </c>
      <c r="S429">
        <f t="shared" si="68"/>
        <v>215</v>
      </c>
      <c r="T429">
        <f t="shared" si="69"/>
        <v>7.166666666666667</v>
      </c>
      <c r="U429">
        <f t="shared" si="70"/>
        <v>8</v>
      </c>
      <c r="V429" s="18">
        <f t="shared" si="61"/>
        <v>4.2999999999999997E-2</v>
      </c>
      <c r="W429">
        <v>20.499194299999999</v>
      </c>
      <c r="X429">
        <v>-99.126937799999993</v>
      </c>
      <c r="Y429">
        <v>486763.99417126097</v>
      </c>
      <c r="Z429">
        <v>2266728.8421123903</v>
      </c>
      <c r="AA429" s="15" t="s">
        <v>5667</v>
      </c>
    </row>
    <row r="430" spans="1:27" hidden="1" x14ac:dyDescent="0.3">
      <c r="A430" t="s">
        <v>5196</v>
      </c>
      <c r="B430" t="s">
        <v>5028</v>
      </c>
      <c r="C430" t="s">
        <v>279</v>
      </c>
      <c r="D430" t="s">
        <v>203</v>
      </c>
      <c r="E430" t="s">
        <v>4774</v>
      </c>
      <c r="F430">
        <v>1</v>
      </c>
      <c r="G430">
        <f t="shared" si="62"/>
        <v>6</v>
      </c>
      <c r="H430">
        <v>3</v>
      </c>
      <c r="I430">
        <f t="shared" si="63"/>
        <v>15</v>
      </c>
      <c r="J430">
        <v>2</v>
      </c>
      <c r="K430">
        <f t="shared" si="64"/>
        <v>10</v>
      </c>
      <c r="L430">
        <v>0</v>
      </c>
      <c r="M430">
        <f t="shared" si="65"/>
        <v>0</v>
      </c>
      <c r="N430">
        <v>1</v>
      </c>
      <c r="O430">
        <f t="shared" ref="O430" si="107">N430*7</f>
        <v>7</v>
      </c>
      <c r="P430">
        <v>4</v>
      </c>
      <c r="Q430">
        <f t="shared" si="67"/>
        <v>28</v>
      </c>
      <c r="R430">
        <v>11</v>
      </c>
      <c r="S430">
        <f t="shared" si="68"/>
        <v>66</v>
      </c>
      <c r="T430">
        <f t="shared" si="69"/>
        <v>2.2000000000000002</v>
      </c>
      <c r="U430">
        <f t="shared" si="70"/>
        <v>3</v>
      </c>
      <c r="V430" s="18">
        <f t="shared" si="61"/>
        <v>1.32E-2</v>
      </c>
      <c r="W430">
        <v>20.624346800000001</v>
      </c>
      <c r="X430">
        <v>-99.214157499999999</v>
      </c>
      <c r="Y430">
        <v>477687.61430989363</v>
      </c>
      <c r="Z430">
        <v>2280588.6594910133</v>
      </c>
      <c r="AA430" s="15" t="s">
        <v>5617</v>
      </c>
    </row>
    <row r="431" spans="1:27" hidden="1" x14ac:dyDescent="0.3">
      <c r="A431" t="s">
        <v>5196</v>
      </c>
      <c r="B431" t="s">
        <v>5033</v>
      </c>
      <c r="C431" t="s">
        <v>265</v>
      </c>
      <c r="D431" t="s">
        <v>291</v>
      </c>
      <c r="E431" t="s">
        <v>1209</v>
      </c>
      <c r="F431">
        <v>10</v>
      </c>
      <c r="G431">
        <f t="shared" si="62"/>
        <v>60</v>
      </c>
      <c r="H431">
        <v>8</v>
      </c>
      <c r="I431">
        <f t="shared" si="63"/>
        <v>40</v>
      </c>
      <c r="J431">
        <v>6</v>
      </c>
      <c r="K431">
        <f t="shared" si="64"/>
        <v>30</v>
      </c>
      <c r="L431">
        <v>8</v>
      </c>
      <c r="M431">
        <f t="shared" si="65"/>
        <v>56</v>
      </c>
      <c r="N431">
        <v>8</v>
      </c>
      <c r="O431">
        <f t="shared" ref="O431" si="108">N431*7</f>
        <v>56</v>
      </c>
      <c r="P431">
        <v>5</v>
      </c>
      <c r="Q431">
        <f t="shared" si="67"/>
        <v>35</v>
      </c>
      <c r="R431">
        <v>45</v>
      </c>
      <c r="S431">
        <f t="shared" si="68"/>
        <v>277</v>
      </c>
      <c r="T431">
        <f t="shared" si="69"/>
        <v>9.2333333333333325</v>
      </c>
      <c r="U431">
        <f t="shared" si="70"/>
        <v>10</v>
      </c>
      <c r="V431" s="18">
        <f t="shared" si="61"/>
        <v>5.5399999999999998E-2</v>
      </c>
      <c r="W431">
        <v>20.403703</v>
      </c>
      <c r="X431">
        <v>-99.160837200000003</v>
      </c>
      <c r="Y431">
        <v>483218.87830774899</v>
      </c>
      <c r="Z431">
        <v>2256164.3083150182</v>
      </c>
      <c r="AA431" s="15" t="s">
        <v>5671</v>
      </c>
    </row>
    <row r="432" spans="1:27" hidden="1" x14ac:dyDescent="0.3">
      <c r="A432" t="s">
        <v>5196</v>
      </c>
      <c r="B432" t="s">
        <v>5034</v>
      </c>
      <c r="C432" t="s">
        <v>271</v>
      </c>
      <c r="D432" t="s">
        <v>203</v>
      </c>
      <c r="E432" t="s">
        <v>5367</v>
      </c>
      <c r="F432">
        <v>11</v>
      </c>
      <c r="G432">
        <f t="shared" si="62"/>
        <v>66</v>
      </c>
      <c r="H432">
        <v>10</v>
      </c>
      <c r="I432">
        <f t="shared" si="63"/>
        <v>50</v>
      </c>
      <c r="J432">
        <v>10</v>
      </c>
      <c r="K432">
        <f t="shared" si="64"/>
        <v>50</v>
      </c>
      <c r="L432">
        <v>11</v>
      </c>
      <c r="M432">
        <f t="shared" si="65"/>
        <v>77</v>
      </c>
      <c r="N432">
        <v>10</v>
      </c>
      <c r="O432">
        <f t="shared" ref="O432" si="109">N432*7</f>
        <v>70</v>
      </c>
      <c r="P432">
        <v>7</v>
      </c>
      <c r="Q432">
        <f t="shared" si="67"/>
        <v>49</v>
      </c>
      <c r="R432">
        <v>59</v>
      </c>
      <c r="S432">
        <f t="shared" si="68"/>
        <v>362</v>
      </c>
      <c r="T432">
        <f t="shared" si="69"/>
        <v>12.066666666666666</v>
      </c>
      <c r="U432">
        <f t="shared" si="70"/>
        <v>13</v>
      </c>
      <c r="V432" s="18">
        <f t="shared" ref="V432:V458" si="110">(S432*$AB$11)/$AF$4</f>
        <v>7.2400000000000006E-2</v>
      </c>
      <c r="W432">
        <v>20.4700889</v>
      </c>
      <c r="X432">
        <v>-99.133163100000004</v>
      </c>
      <c r="Y432">
        <v>486112.25161370361</v>
      </c>
      <c r="Z432">
        <v>2263508.369972426</v>
      </c>
      <c r="AA432" s="15" t="s">
        <v>5667</v>
      </c>
    </row>
    <row r="433" spans="1:27" hidden="1" x14ac:dyDescent="0.3">
      <c r="A433" t="s">
        <v>5196</v>
      </c>
      <c r="B433" t="s">
        <v>5044</v>
      </c>
      <c r="C433" t="s">
        <v>365</v>
      </c>
      <c r="D433" t="s">
        <v>203</v>
      </c>
      <c r="E433" t="s">
        <v>1344</v>
      </c>
      <c r="F433">
        <v>7</v>
      </c>
      <c r="G433">
        <f t="shared" si="62"/>
        <v>42</v>
      </c>
      <c r="H433">
        <v>1</v>
      </c>
      <c r="I433">
        <f t="shared" si="63"/>
        <v>5</v>
      </c>
      <c r="J433">
        <v>6</v>
      </c>
      <c r="K433">
        <f t="shared" si="64"/>
        <v>30</v>
      </c>
      <c r="L433">
        <v>3</v>
      </c>
      <c r="M433">
        <f t="shared" si="65"/>
        <v>21</v>
      </c>
      <c r="N433">
        <v>2</v>
      </c>
      <c r="O433">
        <f t="shared" ref="O433" si="111">N433*7</f>
        <v>14</v>
      </c>
      <c r="P433">
        <v>2</v>
      </c>
      <c r="Q433">
        <f t="shared" si="67"/>
        <v>14</v>
      </c>
      <c r="R433">
        <v>21</v>
      </c>
      <c r="S433">
        <f t="shared" si="68"/>
        <v>126</v>
      </c>
      <c r="T433">
        <f t="shared" si="69"/>
        <v>4.2</v>
      </c>
      <c r="U433">
        <f t="shared" si="70"/>
        <v>5</v>
      </c>
      <c r="V433" s="18">
        <f t="shared" si="110"/>
        <v>2.52E-2</v>
      </c>
      <c r="W433">
        <v>20.5926407</v>
      </c>
      <c r="X433">
        <v>-99.201866600000002</v>
      </c>
      <c r="Y433">
        <v>478963.81665599119</v>
      </c>
      <c r="Z433">
        <v>2277078.1644515288</v>
      </c>
      <c r="AA433" s="15" t="s">
        <v>5617</v>
      </c>
    </row>
    <row r="434" spans="1:27" hidden="1" x14ac:dyDescent="0.3">
      <c r="A434" t="s">
        <v>5196</v>
      </c>
      <c r="B434" t="s">
        <v>5046</v>
      </c>
      <c r="C434" t="s">
        <v>4396</v>
      </c>
      <c r="D434" t="s">
        <v>402</v>
      </c>
      <c r="E434" t="s">
        <v>5396</v>
      </c>
      <c r="F434">
        <v>5</v>
      </c>
      <c r="G434">
        <f t="shared" si="62"/>
        <v>30</v>
      </c>
      <c r="H434">
        <v>8</v>
      </c>
      <c r="I434">
        <f t="shared" si="63"/>
        <v>40</v>
      </c>
      <c r="J434">
        <v>8</v>
      </c>
      <c r="K434">
        <f t="shared" si="64"/>
        <v>40</v>
      </c>
      <c r="L434">
        <v>7</v>
      </c>
      <c r="M434">
        <f t="shared" si="65"/>
        <v>49</v>
      </c>
      <c r="N434">
        <v>5</v>
      </c>
      <c r="O434">
        <f t="shared" ref="O434" si="112">N434*7</f>
        <v>35</v>
      </c>
      <c r="P434">
        <v>6</v>
      </c>
      <c r="Q434">
        <f t="shared" si="67"/>
        <v>42</v>
      </c>
      <c r="R434">
        <v>39</v>
      </c>
      <c r="S434">
        <f t="shared" si="68"/>
        <v>236</v>
      </c>
      <c r="T434">
        <f t="shared" si="69"/>
        <v>7.8666666666666663</v>
      </c>
      <c r="U434">
        <f t="shared" si="70"/>
        <v>8</v>
      </c>
      <c r="V434" s="18">
        <f t="shared" si="110"/>
        <v>4.7199999999999999E-2</v>
      </c>
      <c r="W434">
        <v>20.345089399999999</v>
      </c>
      <c r="X434">
        <v>-99.236990000000006</v>
      </c>
      <c r="Y434">
        <v>475264.02435216872</v>
      </c>
      <c r="Z434">
        <v>2249687.4256060794</v>
      </c>
      <c r="AA434" s="15" t="s">
        <v>5665</v>
      </c>
    </row>
    <row r="435" spans="1:27" hidden="1" x14ac:dyDescent="0.3">
      <c r="A435" t="s">
        <v>5196</v>
      </c>
      <c r="B435" t="s">
        <v>5049</v>
      </c>
      <c r="C435" t="s">
        <v>4396</v>
      </c>
      <c r="D435" t="s">
        <v>203</v>
      </c>
      <c r="E435" t="s">
        <v>5175</v>
      </c>
      <c r="F435">
        <v>22</v>
      </c>
      <c r="G435">
        <f t="shared" si="62"/>
        <v>132</v>
      </c>
      <c r="H435">
        <v>17</v>
      </c>
      <c r="I435">
        <f t="shared" si="63"/>
        <v>85</v>
      </c>
      <c r="J435">
        <v>18</v>
      </c>
      <c r="K435">
        <f t="shared" si="64"/>
        <v>90</v>
      </c>
      <c r="L435">
        <v>10</v>
      </c>
      <c r="M435">
        <f t="shared" si="65"/>
        <v>70</v>
      </c>
      <c r="N435">
        <v>23</v>
      </c>
      <c r="O435">
        <f t="shared" ref="O435" si="113">N435*7</f>
        <v>161</v>
      </c>
      <c r="P435">
        <v>19</v>
      </c>
      <c r="Q435">
        <f t="shared" si="67"/>
        <v>133</v>
      </c>
      <c r="R435">
        <v>109</v>
      </c>
      <c r="S435">
        <f t="shared" si="68"/>
        <v>671</v>
      </c>
      <c r="T435">
        <f t="shared" si="69"/>
        <v>22.366666666666667</v>
      </c>
      <c r="U435">
        <f t="shared" si="70"/>
        <v>23</v>
      </c>
      <c r="V435" s="18">
        <f t="shared" si="110"/>
        <v>0.13420000000000001</v>
      </c>
      <c r="W435">
        <v>20.414687900000001</v>
      </c>
      <c r="X435">
        <v>-99.148382699999999</v>
      </c>
      <c r="Y435">
        <v>484519.43209122558</v>
      </c>
      <c r="Z435">
        <v>2257378.7345886203</v>
      </c>
      <c r="AA435" s="15" t="s">
        <v>5671</v>
      </c>
    </row>
    <row r="436" spans="1:27" hidden="1" x14ac:dyDescent="0.3">
      <c r="A436" t="s">
        <v>5196</v>
      </c>
      <c r="B436" t="s">
        <v>5052</v>
      </c>
      <c r="C436" t="s">
        <v>255</v>
      </c>
      <c r="D436" t="s">
        <v>5165</v>
      </c>
      <c r="E436" t="s">
        <v>5053</v>
      </c>
      <c r="F436">
        <v>2</v>
      </c>
      <c r="G436">
        <f t="shared" si="62"/>
        <v>12</v>
      </c>
      <c r="H436">
        <v>1</v>
      </c>
      <c r="I436">
        <f t="shared" si="63"/>
        <v>5</v>
      </c>
      <c r="J436">
        <v>3</v>
      </c>
      <c r="K436">
        <f t="shared" si="64"/>
        <v>15</v>
      </c>
      <c r="L436">
        <v>5</v>
      </c>
      <c r="M436">
        <f t="shared" si="65"/>
        <v>35</v>
      </c>
      <c r="N436">
        <v>5</v>
      </c>
      <c r="O436">
        <f t="shared" ref="O436" si="114">N436*7</f>
        <v>35</v>
      </c>
      <c r="P436">
        <v>2</v>
      </c>
      <c r="Q436">
        <f t="shared" si="67"/>
        <v>14</v>
      </c>
      <c r="R436">
        <v>18</v>
      </c>
      <c r="S436">
        <f t="shared" si="68"/>
        <v>116</v>
      </c>
      <c r="T436">
        <f t="shared" si="69"/>
        <v>3.8666666666666667</v>
      </c>
      <c r="U436">
        <f t="shared" si="70"/>
        <v>4</v>
      </c>
      <c r="V436" s="18">
        <f t="shared" si="110"/>
        <v>2.3199999999999998E-2</v>
      </c>
      <c r="W436">
        <v>20.710032099999999</v>
      </c>
      <c r="X436">
        <v>-99.458238499999993</v>
      </c>
      <c r="Y436">
        <v>452284.06178400473</v>
      </c>
      <c r="Z436">
        <v>2290124.1093065049</v>
      </c>
      <c r="AA436" s="15" t="s">
        <v>5661</v>
      </c>
    </row>
    <row r="437" spans="1:27" hidden="1" x14ac:dyDescent="0.3">
      <c r="A437" t="s">
        <v>5196</v>
      </c>
      <c r="B437" t="s">
        <v>5054</v>
      </c>
      <c r="C437" t="s">
        <v>483</v>
      </c>
      <c r="D437" t="s">
        <v>203</v>
      </c>
      <c r="E437" t="s">
        <v>5055</v>
      </c>
      <c r="F437">
        <v>4</v>
      </c>
      <c r="G437">
        <f t="shared" si="62"/>
        <v>24</v>
      </c>
      <c r="H437">
        <v>2</v>
      </c>
      <c r="I437">
        <f t="shared" si="63"/>
        <v>10</v>
      </c>
      <c r="J437">
        <v>0</v>
      </c>
      <c r="K437">
        <f t="shared" si="64"/>
        <v>0</v>
      </c>
      <c r="L437">
        <v>4</v>
      </c>
      <c r="M437">
        <f t="shared" si="65"/>
        <v>28</v>
      </c>
      <c r="N437">
        <v>3</v>
      </c>
      <c r="O437">
        <f t="shared" ref="O437" si="115">N437*7</f>
        <v>21</v>
      </c>
      <c r="P437">
        <v>0</v>
      </c>
      <c r="Q437">
        <f t="shared" si="67"/>
        <v>0</v>
      </c>
      <c r="R437">
        <v>13</v>
      </c>
      <c r="S437">
        <f t="shared" si="68"/>
        <v>83</v>
      </c>
      <c r="T437">
        <f t="shared" si="69"/>
        <v>2.7666666666666666</v>
      </c>
      <c r="U437">
        <f t="shared" si="70"/>
        <v>3</v>
      </c>
      <c r="V437" s="18">
        <f t="shared" si="110"/>
        <v>1.66E-2</v>
      </c>
      <c r="W437">
        <v>20.536545</v>
      </c>
      <c r="X437">
        <v>-99.138202000000007</v>
      </c>
      <c r="Y437">
        <v>485592.95109086612</v>
      </c>
      <c r="Z437">
        <v>2270863.2755519212</v>
      </c>
      <c r="AA437" s="15" t="s">
        <v>5667</v>
      </c>
    </row>
    <row r="438" spans="1:27" hidden="1" x14ac:dyDescent="0.3">
      <c r="A438" t="s">
        <v>5196</v>
      </c>
      <c r="B438" t="s">
        <v>5059</v>
      </c>
      <c r="C438" t="s">
        <v>273</v>
      </c>
      <c r="D438" t="s">
        <v>314</v>
      </c>
      <c r="E438" t="s">
        <v>5060</v>
      </c>
      <c r="F438">
        <v>1</v>
      </c>
      <c r="G438">
        <f t="shared" si="62"/>
        <v>6</v>
      </c>
      <c r="H438">
        <v>1</v>
      </c>
      <c r="I438">
        <f t="shared" si="63"/>
        <v>5</v>
      </c>
      <c r="J438">
        <v>3</v>
      </c>
      <c r="K438">
        <f t="shared" si="64"/>
        <v>15</v>
      </c>
      <c r="L438">
        <v>2</v>
      </c>
      <c r="M438">
        <f t="shared" si="65"/>
        <v>14</v>
      </c>
      <c r="N438">
        <v>1</v>
      </c>
      <c r="O438">
        <f t="shared" ref="O438" si="116">N438*7</f>
        <v>7</v>
      </c>
      <c r="P438">
        <v>2</v>
      </c>
      <c r="Q438">
        <f t="shared" si="67"/>
        <v>14</v>
      </c>
      <c r="R438">
        <v>10</v>
      </c>
      <c r="S438">
        <f t="shared" si="68"/>
        <v>61</v>
      </c>
      <c r="T438">
        <f t="shared" si="69"/>
        <v>2.0333333333333332</v>
      </c>
      <c r="U438">
        <f t="shared" si="70"/>
        <v>3</v>
      </c>
      <c r="V438" s="18">
        <f t="shared" si="110"/>
        <v>1.2200000000000001E-2</v>
      </c>
      <c r="W438">
        <v>20.6958293</v>
      </c>
      <c r="X438">
        <v>-99.134546599999993</v>
      </c>
      <c r="Y438">
        <v>485988.58896604227</v>
      </c>
      <c r="Z438">
        <v>2288490.6360484217</v>
      </c>
      <c r="AA438" s="15" t="s">
        <v>5663</v>
      </c>
    </row>
    <row r="439" spans="1:27" hidden="1" x14ac:dyDescent="0.3">
      <c r="A439" t="s">
        <v>5196</v>
      </c>
      <c r="B439" t="s">
        <v>5069</v>
      </c>
      <c r="C439" t="s">
        <v>251</v>
      </c>
      <c r="D439" t="s">
        <v>402</v>
      </c>
      <c r="E439" t="s">
        <v>5534</v>
      </c>
      <c r="F439">
        <v>0</v>
      </c>
      <c r="G439">
        <f t="shared" si="62"/>
        <v>0</v>
      </c>
      <c r="H439">
        <v>4</v>
      </c>
      <c r="I439">
        <f t="shared" si="63"/>
        <v>20</v>
      </c>
      <c r="J439">
        <v>2</v>
      </c>
      <c r="K439">
        <f t="shared" si="64"/>
        <v>10</v>
      </c>
      <c r="L439">
        <v>4</v>
      </c>
      <c r="M439">
        <f t="shared" si="65"/>
        <v>28</v>
      </c>
      <c r="N439">
        <v>1</v>
      </c>
      <c r="O439">
        <f t="shared" ref="O439" si="117">N439*7</f>
        <v>7</v>
      </c>
      <c r="P439">
        <v>1</v>
      </c>
      <c r="Q439">
        <f t="shared" si="67"/>
        <v>7</v>
      </c>
      <c r="R439">
        <v>12</v>
      </c>
      <c r="S439">
        <f t="shared" si="68"/>
        <v>72</v>
      </c>
      <c r="T439">
        <f t="shared" si="69"/>
        <v>2.4</v>
      </c>
      <c r="U439">
        <f t="shared" si="70"/>
        <v>3</v>
      </c>
      <c r="V439" s="18">
        <f t="shared" si="110"/>
        <v>1.44E-2</v>
      </c>
      <c r="W439">
        <v>20.398150699999999</v>
      </c>
      <c r="X439">
        <v>-99.282889499999996</v>
      </c>
      <c r="Y439">
        <v>470483.30134831899</v>
      </c>
      <c r="Z439">
        <v>2255567.0486389315</v>
      </c>
      <c r="AA439" s="15" t="s">
        <v>5665</v>
      </c>
    </row>
    <row r="440" spans="1:27" hidden="1" x14ac:dyDescent="0.3">
      <c r="A440" t="s">
        <v>5196</v>
      </c>
      <c r="B440" t="s">
        <v>5070</v>
      </c>
      <c r="C440" t="s">
        <v>1325</v>
      </c>
      <c r="D440" t="s">
        <v>203</v>
      </c>
      <c r="E440" t="s">
        <v>5535</v>
      </c>
      <c r="F440">
        <v>6</v>
      </c>
      <c r="G440">
        <f t="shared" si="62"/>
        <v>36</v>
      </c>
      <c r="H440">
        <v>4</v>
      </c>
      <c r="I440">
        <f t="shared" si="63"/>
        <v>20</v>
      </c>
      <c r="J440">
        <v>3</v>
      </c>
      <c r="K440">
        <f t="shared" si="64"/>
        <v>15</v>
      </c>
      <c r="L440">
        <v>5</v>
      </c>
      <c r="M440">
        <f t="shared" si="65"/>
        <v>35</v>
      </c>
      <c r="N440">
        <v>4</v>
      </c>
      <c r="O440">
        <f t="shared" ref="O440" si="118">N440*7</f>
        <v>28</v>
      </c>
      <c r="P440">
        <v>7</v>
      </c>
      <c r="Q440">
        <f t="shared" si="67"/>
        <v>49</v>
      </c>
      <c r="R440">
        <v>29</v>
      </c>
      <c r="S440">
        <f t="shared" si="68"/>
        <v>183</v>
      </c>
      <c r="T440">
        <f t="shared" si="69"/>
        <v>6.1</v>
      </c>
      <c r="U440">
        <f t="shared" si="70"/>
        <v>7</v>
      </c>
      <c r="V440" s="18">
        <f t="shared" si="110"/>
        <v>3.6600000000000001E-2</v>
      </c>
      <c r="W440">
        <v>20.391563600000001</v>
      </c>
      <c r="X440">
        <v>-99.111030799999995</v>
      </c>
      <c r="Y440">
        <v>488414.58116956666</v>
      </c>
      <c r="Z440">
        <v>2254816.6013160278</v>
      </c>
      <c r="AA440" s="15" t="s">
        <v>5670</v>
      </c>
    </row>
    <row r="441" spans="1:27" hidden="1" x14ac:dyDescent="0.3">
      <c r="A441" t="s">
        <v>5196</v>
      </c>
      <c r="B441" t="s">
        <v>5072</v>
      </c>
      <c r="C441" t="s">
        <v>4955</v>
      </c>
      <c r="D441" t="s">
        <v>369</v>
      </c>
      <c r="E441" t="s">
        <v>848</v>
      </c>
      <c r="F441">
        <v>3</v>
      </c>
      <c r="G441">
        <f t="shared" si="62"/>
        <v>18</v>
      </c>
      <c r="H441">
        <v>3</v>
      </c>
      <c r="I441">
        <f t="shared" si="63"/>
        <v>15</v>
      </c>
      <c r="J441">
        <v>5</v>
      </c>
      <c r="K441">
        <f t="shared" si="64"/>
        <v>25</v>
      </c>
      <c r="L441">
        <v>4</v>
      </c>
      <c r="M441">
        <f t="shared" si="65"/>
        <v>28</v>
      </c>
      <c r="N441">
        <v>2</v>
      </c>
      <c r="O441">
        <f t="shared" ref="O441" si="119">N441*7</f>
        <v>14</v>
      </c>
      <c r="P441">
        <v>3</v>
      </c>
      <c r="Q441">
        <f t="shared" si="67"/>
        <v>21</v>
      </c>
      <c r="R441">
        <v>20</v>
      </c>
      <c r="S441">
        <f t="shared" si="68"/>
        <v>121</v>
      </c>
      <c r="T441">
        <f t="shared" si="69"/>
        <v>4.0333333333333332</v>
      </c>
      <c r="U441">
        <f t="shared" si="70"/>
        <v>5</v>
      </c>
      <c r="V441" s="18">
        <f t="shared" si="110"/>
        <v>2.4199999999999999E-2</v>
      </c>
      <c r="W441">
        <v>20.5548845</v>
      </c>
      <c r="X441">
        <v>-99.293458799999996</v>
      </c>
      <c r="Y441">
        <v>469411.57144398364</v>
      </c>
      <c r="Z441">
        <v>2272914.2592749898</v>
      </c>
      <c r="AA441" s="15" t="s">
        <v>5637</v>
      </c>
    </row>
    <row r="442" spans="1:27" hidden="1" x14ac:dyDescent="0.3">
      <c r="A442" t="s">
        <v>5196</v>
      </c>
      <c r="B442" t="s">
        <v>5073</v>
      </c>
      <c r="C442" t="s">
        <v>4955</v>
      </c>
      <c r="D442" t="s">
        <v>314</v>
      </c>
      <c r="E442" t="s">
        <v>5074</v>
      </c>
      <c r="F442">
        <v>3</v>
      </c>
      <c r="G442">
        <f t="shared" si="62"/>
        <v>18</v>
      </c>
      <c r="H442">
        <v>1</v>
      </c>
      <c r="I442">
        <f t="shared" si="63"/>
        <v>5</v>
      </c>
      <c r="J442">
        <v>2</v>
      </c>
      <c r="K442">
        <f t="shared" si="64"/>
        <v>10</v>
      </c>
      <c r="L442">
        <v>2</v>
      </c>
      <c r="M442">
        <f t="shared" si="65"/>
        <v>14</v>
      </c>
      <c r="N442">
        <v>2</v>
      </c>
      <c r="O442">
        <f t="shared" ref="O442" si="120">N442*7</f>
        <v>14</v>
      </c>
      <c r="P442">
        <v>5</v>
      </c>
      <c r="Q442">
        <f t="shared" si="67"/>
        <v>35</v>
      </c>
      <c r="R442">
        <v>15</v>
      </c>
      <c r="S442">
        <f t="shared" si="68"/>
        <v>96</v>
      </c>
      <c r="T442">
        <f t="shared" si="69"/>
        <v>3.2</v>
      </c>
      <c r="U442">
        <f t="shared" si="70"/>
        <v>4</v>
      </c>
      <c r="V442" s="18">
        <f t="shared" si="110"/>
        <v>1.9199999999999998E-2</v>
      </c>
      <c r="W442">
        <v>20.733055499999999</v>
      </c>
      <c r="X442">
        <v>-99.069444300000001</v>
      </c>
      <c r="Y442">
        <v>492769.98080328439</v>
      </c>
      <c r="Z442">
        <v>2292606.1613850514</v>
      </c>
      <c r="AA442" s="15" t="s">
        <v>5668</v>
      </c>
    </row>
    <row r="443" spans="1:27" hidden="1" x14ac:dyDescent="0.3">
      <c r="A443" t="s">
        <v>5196</v>
      </c>
      <c r="B443" t="s">
        <v>5075</v>
      </c>
      <c r="C443" t="s">
        <v>5076</v>
      </c>
      <c r="D443" t="s">
        <v>5165</v>
      </c>
      <c r="E443" t="s">
        <v>5165</v>
      </c>
      <c r="F443">
        <v>30</v>
      </c>
      <c r="G443">
        <f t="shared" si="62"/>
        <v>180</v>
      </c>
      <c r="H443">
        <v>30</v>
      </c>
      <c r="I443">
        <f t="shared" si="63"/>
        <v>150</v>
      </c>
      <c r="J443">
        <v>29</v>
      </c>
      <c r="K443">
        <f t="shared" si="64"/>
        <v>145</v>
      </c>
      <c r="L443">
        <v>30</v>
      </c>
      <c r="M443">
        <f t="shared" si="65"/>
        <v>210</v>
      </c>
      <c r="N443">
        <v>36</v>
      </c>
      <c r="O443">
        <f t="shared" ref="O443" si="121">N443*7</f>
        <v>252</v>
      </c>
      <c r="P443">
        <v>35</v>
      </c>
      <c r="Q443">
        <f t="shared" si="67"/>
        <v>245</v>
      </c>
      <c r="R443">
        <v>190</v>
      </c>
      <c r="S443">
        <f t="shared" si="68"/>
        <v>1182</v>
      </c>
      <c r="T443">
        <f t="shared" si="69"/>
        <v>39.4</v>
      </c>
      <c r="U443">
        <f t="shared" si="70"/>
        <v>40</v>
      </c>
      <c r="V443" s="18">
        <f t="shared" si="110"/>
        <v>0.2364</v>
      </c>
      <c r="W443">
        <v>20.735897600000001</v>
      </c>
      <c r="X443">
        <v>-99.390204999999995</v>
      </c>
      <c r="Y443">
        <v>459375.31363729696</v>
      </c>
      <c r="Z443">
        <v>2292968.1228357973</v>
      </c>
      <c r="AA443" s="15" t="s">
        <v>5590</v>
      </c>
    </row>
    <row r="444" spans="1:27" hidden="1" x14ac:dyDescent="0.3">
      <c r="A444" t="s">
        <v>5196</v>
      </c>
      <c r="B444" t="s">
        <v>5079</v>
      </c>
      <c r="C444" t="s">
        <v>5080</v>
      </c>
      <c r="D444" t="s">
        <v>477</v>
      </c>
      <c r="E444" t="s">
        <v>5081</v>
      </c>
      <c r="F444">
        <v>3</v>
      </c>
      <c r="G444">
        <f t="shared" si="62"/>
        <v>18</v>
      </c>
      <c r="H444">
        <v>3</v>
      </c>
      <c r="I444">
        <f t="shared" si="63"/>
        <v>15</v>
      </c>
      <c r="J444">
        <v>1</v>
      </c>
      <c r="K444">
        <f t="shared" si="64"/>
        <v>5</v>
      </c>
      <c r="L444">
        <v>1</v>
      </c>
      <c r="M444">
        <f t="shared" si="65"/>
        <v>7</v>
      </c>
      <c r="N444">
        <v>4</v>
      </c>
      <c r="O444">
        <f t="shared" ref="O444" si="122">N444*7</f>
        <v>28</v>
      </c>
      <c r="P444">
        <v>3</v>
      </c>
      <c r="Q444">
        <f t="shared" si="67"/>
        <v>21</v>
      </c>
      <c r="R444">
        <v>15</v>
      </c>
      <c r="S444">
        <f t="shared" si="68"/>
        <v>94</v>
      </c>
      <c r="T444">
        <f t="shared" si="69"/>
        <v>3.1333333333333333</v>
      </c>
      <c r="U444">
        <f t="shared" si="70"/>
        <v>4</v>
      </c>
      <c r="V444" s="18">
        <f t="shared" si="110"/>
        <v>1.8800000000000001E-2</v>
      </c>
      <c r="W444">
        <v>20.773585199999999</v>
      </c>
      <c r="X444">
        <v>-99.0671301</v>
      </c>
      <c r="Y444">
        <v>493012.78020582628</v>
      </c>
      <c r="Z444">
        <v>2297091.4657667973</v>
      </c>
      <c r="AA444" s="15" t="s">
        <v>5668</v>
      </c>
    </row>
    <row r="445" spans="1:27" hidden="1" x14ac:dyDescent="0.3">
      <c r="A445" t="s">
        <v>5196</v>
      </c>
      <c r="B445" t="s">
        <v>5086</v>
      </c>
      <c r="C445" t="s">
        <v>289</v>
      </c>
      <c r="D445" t="s">
        <v>203</v>
      </c>
      <c r="E445" t="s">
        <v>5087</v>
      </c>
      <c r="F445">
        <v>4</v>
      </c>
      <c r="G445">
        <f t="shared" si="62"/>
        <v>24</v>
      </c>
      <c r="H445">
        <v>0</v>
      </c>
      <c r="I445">
        <f t="shared" si="63"/>
        <v>0</v>
      </c>
      <c r="J445">
        <v>1</v>
      </c>
      <c r="K445">
        <f t="shared" si="64"/>
        <v>5</v>
      </c>
      <c r="L445">
        <v>4</v>
      </c>
      <c r="M445">
        <f t="shared" si="65"/>
        <v>28</v>
      </c>
      <c r="N445">
        <v>2</v>
      </c>
      <c r="O445">
        <f t="shared" ref="O445" si="123">N445*7</f>
        <v>14</v>
      </c>
      <c r="P445">
        <v>1</v>
      </c>
      <c r="Q445">
        <f t="shared" si="67"/>
        <v>7</v>
      </c>
      <c r="R445">
        <v>12</v>
      </c>
      <c r="S445">
        <f t="shared" si="68"/>
        <v>78</v>
      </c>
      <c r="T445">
        <f t="shared" si="69"/>
        <v>2.6</v>
      </c>
      <c r="U445">
        <f t="shared" si="70"/>
        <v>3</v>
      </c>
      <c r="V445" s="18">
        <f t="shared" si="110"/>
        <v>1.5599999999999999E-2</v>
      </c>
      <c r="W445">
        <v>20.468921300000002</v>
      </c>
      <c r="X445">
        <v>-99.155301600000001</v>
      </c>
      <c r="Y445">
        <v>483803.272928786</v>
      </c>
      <c r="Z445">
        <v>2263381.1887026485</v>
      </c>
      <c r="AA445" s="15" t="s">
        <v>5667</v>
      </c>
    </row>
    <row r="446" spans="1:27" hidden="1" x14ac:dyDescent="0.3">
      <c r="A446" t="s">
        <v>5196</v>
      </c>
      <c r="B446" t="s">
        <v>5091</v>
      </c>
      <c r="C446" t="s">
        <v>608</v>
      </c>
      <c r="D446" t="s">
        <v>203</v>
      </c>
      <c r="E446" t="s">
        <v>824</v>
      </c>
      <c r="F446">
        <v>1</v>
      </c>
      <c r="G446">
        <f t="shared" si="62"/>
        <v>6</v>
      </c>
      <c r="H446">
        <v>1</v>
      </c>
      <c r="I446">
        <f t="shared" si="63"/>
        <v>5</v>
      </c>
      <c r="J446">
        <v>2</v>
      </c>
      <c r="K446">
        <f t="shared" si="64"/>
        <v>10</v>
      </c>
      <c r="L446">
        <v>2</v>
      </c>
      <c r="M446">
        <f t="shared" si="65"/>
        <v>14</v>
      </c>
      <c r="N446">
        <v>2</v>
      </c>
      <c r="O446">
        <f t="shared" ref="O446" si="124">N446*7</f>
        <v>14</v>
      </c>
      <c r="P446">
        <v>2</v>
      </c>
      <c r="Q446">
        <f t="shared" si="67"/>
        <v>14</v>
      </c>
      <c r="R446">
        <v>10</v>
      </c>
      <c r="S446">
        <f t="shared" si="68"/>
        <v>63</v>
      </c>
      <c r="T446">
        <f t="shared" si="69"/>
        <v>2.1</v>
      </c>
      <c r="U446">
        <f t="shared" si="70"/>
        <v>3</v>
      </c>
      <c r="V446" s="18">
        <f t="shared" si="110"/>
        <v>1.26E-2</v>
      </c>
      <c r="W446">
        <v>20.6382665</v>
      </c>
      <c r="X446">
        <v>-99.217598800000005</v>
      </c>
      <c r="Y446">
        <v>477331.13639179128</v>
      </c>
      <c r="Z446">
        <v>2282129.6088998006</v>
      </c>
      <c r="AA446" s="15" t="s">
        <v>5617</v>
      </c>
    </row>
    <row r="447" spans="1:27" hidden="1" x14ac:dyDescent="0.3">
      <c r="A447" t="s">
        <v>5196</v>
      </c>
      <c r="B447" t="s">
        <v>5092</v>
      </c>
      <c r="C447" t="s">
        <v>892</v>
      </c>
      <c r="D447" t="s">
        <v>203</v>
      </c>
      <c r="E447" t="s">
        <v>1119</v>
      </c>
      <c r="F447">
        <v>20</v>
      </c>
      <c r="G447">
        <f t="shared" si="62"/>
        <v>120</v>
      </c>
      <c r="H447">
        <v>15</v>
      </c>
      <c r="I447">
        <f t="shared" si="63"/>
        <v>75</v>
      </c>
      <c r="J447">
        <v>19</v>
      </c>
      <c r="K447">
        <f t="shared" si="64"/>
        <v>95</v>
      </c>
      <c r="L447">
        <v>13</v>
      </c>
      <c r="M447">
        <f t="shared" si="65"/>
        <v>91</v>
      </c>
      <c r="N447">
        <v>16</v>
      </c>
      <c r="O447">
        <f t="shared" ref="O447" si="125">N447*7</f>
        <v>112</v>
      </c>
      <c r="P447">
        <v>23</v>
      </c>
      <c r="Q447">
        <f t="shared" si="67"/>
        <v>161</v>
      </c>
      <c r="R447">
        <v>106</v>
      </c>
      <c r="S447">
        <f t="shared" si="68"/>
        <v>654</v>
      </c>
      <c r="T447">
        <f t="shared" si="69"/>
        <v>21.8</v>
      </c>
      <c r="U447">
        <f t="shared" si="70"/>
        <v>22</v>
      </c>
      <c r="V447" s="18">
        <f t="shared" si="110"/>
        <v>0.1308</v>
      </c>
      <c r="W447">
        <v>20.433333300000001</v>
      </c>
      <c r="X447">
        <v>-99.149444399999993</v>
      </c>
      <c r="Y447">
        <v>484410.54428799159</v>
      </c>
      <c r="Z447">
        <v>2259442.2399334256</v>
      </c>
      <c r="AA447" s="15" t="s">
        <v>5670</v>
      </c>
    </row>
    <row r="448" spans="1:27" hidden="1" x14ac:dyDescent="0.3">
      <c r="A448" t="s">
        <v>5196</v>
      </c>
      <c r="B448" t="s">
        <v>5096</v>
      </c>
      <c r="C448" t="s">
        <v>258</v>
      </c>
      <c r="D448" t="s">
        <v>329</v>
      </c>
      <c r="E448" t="s">
        <v>5375</v>
      </c>
      <c r="F448">
        <v>25</v>
      </c>
      <c r="G448">
        <f t="shared" si="62"/>
        <v>150</v>
      </c>
      <c r="H448">
        <v>21</v>
      </c>
      <c r="I448">
        <f t="shared" si="63"/>
        <v>105</v>
      </c>
      <c r="J448">
        <v>19</v>
      </c>
      <c r="K448">
        <f t="shared" si="64"/>
        <v>95</v>
      </c>
      <c r="L448">
        <v>25</v>
      </c>
      <c r="M448">
        <f t="shared" si="65"/>
        <v>175</v>
      </c>
      <c r="N448">
        <v>18</v>
      </c>
      <c r="O448">
        <f t="shared" ref="O448" si="126">N448*7</f>
        <v>126</v>
      </c>
      <c r="P448">
        <v>19</v>
      </c>
      <c r="Q448">
        <f t="shared" si="67"/>
        <v>133</v>
      </c>
      <c r="R448">
        <v>127</v>
      </c>
      <c r="S448">
        <f t="shared" si="68"/>
        <v>784</v>
      </c>
      <c r="T448">
        <f t="shared" si="69"/>
        <v>26.133333333333333</v>
      </c>
      <c r="U448">
        <f t="shared" si="70"/>
        <v>27</v>
      </c>
      <c r="V448" s="18">
        <f t="shared" si="110"/>
        <v>0.15679999999999999</v>
      </c>
      <c r="W448">
        <v>20.4617416</v>
      </c>
      <c r="X448">
        <v>-99.344349300000005</v>
      </c>
      <c r="Y448">
        <v>464085.2941955218</v>
      </c>
      <c r="Z448">
        <v>2262616.6934384699</v>
      </c>
      <c r="AA448" s="15" t="s">
        <v>5669</v>
      </c>
    </row>
    <row r="449" spans="1:27" hidden="1" x14ac:dyDescent="0.3">
      <c r="A449" t="s">
        <v>5196</v>
      </c>
      <c r="B449" t="s">
        <v>5097</v>
      </c>
      <c r="C449" t="s">
        <v>289</v>
      </c>
      <c r="D449" t="s">
        <v>777</v>
      </c>
      <c r="E449" t="s">
        <v>5365</v>
      </c>
      <c r="F449">
        <v>4</v>
      </c>
      <c r="G449">
        <f t="shared" si="62"/>
        <v>24</v>
      </c>
      <c r="H449">
        <v>4</v>
      </c>
      <c r="I449">
        <f t="shared" si="63"/>
        <v>20</v>
      </c>
      <c r="J449">
        <v>3</v>
      </c>
      <c r="K449">
        <f t="shared" si="64"/>
        <v>15</v>
      </c>
      <c r="L449">
        <v>10</v>
      </c>
      <c r="M449">
        <f t="shared" si="65"/>
        <v>70</v>
      </c>
      <c r="N449">
        <v>7</v>
      </c>
      <c r="O449">
        <f t="shared" ref="O449" si="127">N449*7</f>
        <v>49</v>
      </c>
      <c r="P449">
        <v>8</v>
      </c>
      <c r="Q449">
        <f t="shared" si="67"/>
        <v>56</v>
      </c>
      <c r="R449">
        <v>36</v>
      </c>
      <c r="S449">
        <f t="shared" si="68"/>
        <v>234</v>
      </c>
      <c r="T449">
        <f t="shared" si="69"/>
        <v>7.8</v>
      </c>
      <c r="U449">
        <f t="shared" si="70"/>
        <v>8</v>
      </c>
      <c r="V449" s="18">
        <f t="shared" si="110"/>
        <v>4.6800000000000001E-2</v>
      </c>
      <c r="W449">
        <v>20.799886300000001</v>
      </c>
      <c r="X449">
        <v>-99.129752999999994</v>
      </c>
      <c r="Y449">
        <v>486497.02418076334</v>
      </c>
      <c r="Z449">
        <v>2300006.1856367337</v>
      </c>
      <c r="AA449" s="15" t="s">
        <v>5664</v>
      </c>
    </row>
    <row r="450" spans="1:27" hidden="1" x14ac:dyDescent="0.3">
      <c r="A450" t="s">
        <v>5196</v>
      </c>
      <c r="B450" t="s">
        <v>5100</v>
      </c>
      <c r="C450" t="s">
        <v>266</v>
      </c>
      <c r="D450" t="s">
        <v>203</v>
      </c>
      <c r="E450" t="s">
        <v>5101</v>
      </c>
      <c r="F450">
        <v>4</v>
      </c>
      <c r="G450">
        <f t="shared" si="62"/>
        <v>24</v>
      </c>
      <c r="H450">
        <v>2</v>
      </c>
      <c r="I450">
        <f t="shared" si="63"/>
        <v>10</v>
      </c>
      <c r="J450">
        <v>5</v>
      </c>
      <c r="K450">
        <f t="shared" si="64"/>
        <v>25</v>
      </c>
      <c r="L450">
        <v>8</v>
      </c>
      <c r="M450">
        <f t="shared" si="65"/>
        <v>56</v>
      </c>
      <c r="N450">
        <v>7</v>
      </c>
      <c r="O450">
        <f t="shared" ref="O450" si="128">N450*7</f>
        <v>49</v>
      </c>
      <c r="P450">
        <v>4</v>
      </c>
      <c r="Q450">
        <f t="shared" si="67"/>
        <v>28</v>
      </c>
      <c r="R450">
        <v>30</v>
      </c>
      <c r="S450">
        <f t="shared" si="68"/>
        <v>192</v>
      </c>
      <c r="T450">
        <f t="shared" si="69"/>
        <v>6.4</v>
      </c>
      <c r="U450">
        <f t="shared" si="70"/>
        <v>7</v>
      </c>
      <c r="V450" s="18">
        <f t="shared" si="110"/>
        <v>3.8399999999999997E-2</v>
      </c>
      <c r="W450">
        <v>20.664382</v>
      </c>
      <c r="X450">
        <v>-99.179970400000002</v>
      </c>
      <c r="Y450">
        <v>481254.37541297625</v>
      </c>
      <c r="Z450">
        <v>2285014.9824632145</v>
      </c>
      <c r="AA450" s="15" t="s">
        <v>5630</v>
      </c>
    </row>
    <row r="451" spans="1:27" hidden="1" x14ac:dyDescent="0.3">
      <c r="A451" t="s">
        <v>5196</v>
      </c>
      <c r="B451" t="s">
        <v>5113</v>
      </c>
      <c r="C451" t="s">
        <v>289</v>
      </c>
      <c r="D451" t="s">
        <v>203</v>
      </c>
      <c r="E451" t="s">
        <v>1342</v>
      </c>
      <c r="F451">
        <v>5</v>
      </c>
      <c r="G451">
        <f t="shared" ref="G451:G458" si="129">F451*6</f>
        <v>30</v>
      </c>
      <c r="H451">
        <v>2</v>
      </c>
      <c r="I451">
        <f t="shared" ref="I451:I458" si="130">H451*5</f>
        <v>10</v>
      </c>
      <c r="J451">
        <v>3</v>
      </c>
      <c r="K451">
        <f t="shared" ref="K451:K458" si="131">J451*5</f>
        <v>15</v>
      </c>
      <c r="L451">
        <v>3</v>
      </c>
      <c r="M451">
        <f t="shared" ref="M451:M458" si="132">L451*7</f>
        <v>21</v>
      </c>
      <c r="N451">
        <v>5</v>
      </c>
      <c r="O451">
        <f t="shared" ref="O451" si="133">N451*7</f>
        <v>35</v>
      </c>
      <c r="P451">
        <v>4</v>
      </c>
      <c r="Q451">
        <f t="shared" ref="Q451:Q458" si="134">P451*7</f>
        <v>28</v>
      </c>
      <c r="R451">
        <v>22</v>
      </c>
      <c r="S451">
        <f t="shared" ref="S451:S457" si="135">G451+I451+K451+M451+O451+Q451</f>
        <v>139</v>
      </c>
      <c r="T451">
        <f t="shared" ref="T451:T458" si="136">S451/30</f>
        <v>4.6333333333333337</v>
      </c>
      <c r="U451">
        <f t="shared" ref="U451:U458" si="137">ROUNDUP(T451,0)</f>
        <v>5</v>
      </c>
      <c r="V451" s="18">
        <f t="shared" si="110"/>
        <v>2.7799999999999998E-2</v>
      </c>
      <c r="W451">
        <v>20.5010938</v>
      </c>
      <c r="X451">
        <v>-99.160837200000003</v>
      </c>
      <c r="Y451">
        <v>483229.45028686686</v>
      </c>
      <c r="Z451">
        <v>2266942.1620296091</v>
      </c>
      <c r="AA451" s="15" t="s">
        <v>5667</v>
      </c>
    </row>
    <row r="452" spans="1:27" hidden="1" x14ac:dyDescent="0.3">
      <c r="A452" t="s">
        <v>5196</v>
      </c>
      <c r="B452" t="s">
        <v>5115</v>
      </c>
      <c r="C452" t="s">
        <v>271</v>
      </c>
      <c r="D452" t="s">
        <v>203</v>
      </c>
      <c r="E452" t="s">
        <v>1345</v>
      </c>
      <c r="F452">
        <v>7</v>
      </c>
      <c r="G452">
        <f t="shared" si="129"/>
        <v>42</v>
      </c>
      <c r="H452">
        <v>3</v>
      </c>
      <c r="I452">
        <f t="shared" si="130"/>
        <v>15</v>
      </c>
      <c r="J452">
        <v>6</v>
      </c>
      <c r="K452">
        <f t="shared" si="131"/>
        <v>30</v>
      </c>
      <c r="L452">
        <v>1</v>
      </c>
      <c r="M452">
        <f t="shared" si="132"/>
        <v>7</v>
      </c>
      <c r="N452">
        <v>9</v>
      </c>
      <c r="O452">
        <f t="shared" ref="O452" si="138">N452*7</f>
        <v>63</v>
      </c>
      <c r="P452">
        <v>5</v>
      </c>
      <c r="Q452">
        <f t="shared" si="134"/>
        <v>35</v>
      </c>
      <c r="R452">
        <v>31</v>
      </c>
      <c r="S452">
        <f t="shared" si="135"/>
        <v>192</v>
      </c>
      <c r="T452">
        <f t="shared" si="136"/>
        <v>6.4</v>
      </c>
      <c r="U452">
        <f t="shared" si="137"/>
        <v>7</v>
      </c>
      <c r="V452" s="18">
        <f t="shared" si="110"/>
        <v>3.8399999999999997E-2</v>
      </c>
      <c r="W452">
        <v>20.520197499999998</v>
      </c>
      <c r="X452">
        <v>-99.1134512</v>
      </c>
      <c r="Y452">
        <v>488171.87737462699</v>
      </c>
      <c r="Z452">
        <v>2269052.1616924973</v>
      </c>
      <c r="AA452" s="15" t="s">
        <v>5667</v>
      </c>
    </row>
    <row r="453" spans="1:27" hidden="1" x14ac:dyDescent="0.3">
      <c r="A453" t="s">
        <v>5196</v>
      </c>
      <c r="B453" t="s">
        <v>5116</v>
      </c>
      <c r="C453" t="s">
        <v>280</v>
      </c>
      <c r="D453" t="s">
        <v>427</v>
      </c>
      <c r="E453" t="s">
        <v>5117</v>
      </c>
      <c r="F453">
        <v>0</v>
      </c>
      <c r="G453">
        <f t="shared" si="129"/>
        <v>0</v>
      </c>
      <c r="H453">
        <v>2</v>
      </c>
      <c r="I453">
        <f t="shared" si="130"/>
        <v>10</v>
      </c>
      <c r="J453">
        <v>3</v>
      </c>
      <c r="K453">
        <f t="shared" si="131"/>
        <v>15</v>
      </c>
      <c r="L453">
        <v>3</v>
      </c>
      <c r="M453">
        <f t="shared" si="132"/>
        <v>21</v>
      </c>
      <c r="N453">
        <v>2</v>
      </c>
      <c r="O453">
        <f t="shared" ref="O453" si="139">N453*7</f>
        <v>14</v>
      </c>
      <c r="P453">
        <v>0</v>
      </c>
      <c r="Q453">
        <f t="shared" si="134"/>
        <v>0</v>
      </c>
      <c r="R453">
        <v>10</v>
      </c>
      <c r="S453">
        <f t="shared" si="135"/>
        <v>60</v>
      </c>
      <c r="T453">
        <f t="shared" si="136"/>
        <v>2</v>
      </c>
      <c r="U453">
        <f t="shared" si="137"/>
        <v>2</v>
      </c>
      <c r="V453" s="18">
        <f t="shared" si="110"/>
        <v>1.2E-2</v>
      </c>
      <c r="W453">
        <v>20.9522564</v>
      </c>
      <c r="X453">
        <v>-99.319454500000006</v>
      </c>
      <c r="Y453">
        <v>466788.79778210807</v>
      </c>
      <c r="Z453">
        <v>2316896.8358468018</v>
      </c>
      <c r="AA453" s="15" t="s">
        <v>5651</v>
      </c>
    </row>
    <row r="454" spans="1:27" hidden="1" x14ac:dyDescent="0.3">
      <c r="A454" t="s">
        <v>5196</v>
      </c>
      <c r="B454" t="s">
        <v>5122</v>
      </c>
      <c r="C454" t="s">
        <v>248</v>
      </c>
      <c r="D454" t="s">
        <v>314</v>
      </c>
      <c r="E454" t="s">
        <v>1326</v>
      </c>
      <c r="F454">
        <v>8</v>
      </c>
      <c r="G454">
        <f t="shared" si="129"/>
        <v>48</v>
      </c>
      <c r="H454">
        <v>7</v>
      </c>
      <c r="I454">
        <f t="shared" si="130"/>
        <v>35</v>
      </c>
      <c r="J454">
        <v>8</v>
      </c>
      <c r="K454">
        <f t="shared" si="131"/>
        <v>40</v>
      </c>
      <c r="L454">
        <v>3</v>
      </c>
      <c r="M454">
        <f t="shared" si="132"/>
        <v>21</v>
      </c>
      <c r="N454">
        <v>2</v>
      </c>
      <c r="O454">
        <f t="shared" ref="O454" si="140">N454*7</f>
        <v>14</v>
      </c>
      <c r="P454">
        <v>8</v>
      </c>
      <c r="Q454">
        <f t="shared" si="134"/>
        <v>56</v>
      </c>
      <c r="R454">
        <v>36</v>
      </c>
      <c r="S454">
        <f t="shared" si="135"/>
        <v>214</v>
      </c>
      <c r="T454">
        <f t="shared" si="136"/>
        <v>7.1333333333333337</v>
      </c>
      <c r="U454">
        <f t="shared" si="137"/>
        <v>8</v>
      </c>
      <c r="V454" s="18">
        <f t="shared" si="110"/>
        <v>4.2799999999999998E-2</v>
      </c>
      <c r="W454">
        <v>20.552367700000001</v>
      </c>
      <c r="X454">
        <v>-99.126055300000004</v>
      </c>
      <c r="Y454">
        <v>486860.55336261954</v>
      </c>
      <c r="Z454">
        <v>2272613.3031626572</v>
      </c>
      <c r="AA454" s="15" t="s">
        <v>5630</v>
      </c>
    </row>
    <row r="455" spans="1:27" hidden="1" x14ac:dyDescent="0.3">
      <c r="A455" t="s">
        <v>5196</v>
      </c>
      <c r="B455" t="s">
        <v>5134</v>
      </c>
      <c r="C455" t="s">
        <v>250</v>
      </c>
      <c r="D455" t="s">
        <v>203</v>
      </c>
      <c r="E455" t="s">
        <v>5135</v>
      </c>
      <c r="F455">
        <v>2</v>
      </c>
      <c r="G455">
        <f t="shared" si="129"/>
        <v>12</v>
      </c>
      <c r="H455">
        <v>4</v>
      </c>
      <c r="I455">
        <f t="shared" si="130"/>
        <v>20</v>
      </c>
      <c r="J455">
        <v>3</v>
      </c>
      <c r="K455">
        <f t="shared" si="131"/>
        <v>15</v>
      </c>
      <c r="L455">
        <v>5</v>
      </c>
      <c r="M455">
        <f t="shared" si="132"/>
        <v>35</v>
      </c>
      <c r="N455">
        <v>4</v>
      </c>
      <c r="O455">
        <f t="shared" ref="O455" si="141">N455*7</f>
        <v>28</v>
      </c>
      <c r="P455">
        <v>5</v>
      </c>
      <c r="Q455">
        <f t="shared" si="134"/>
        <v>35</v>
      </c>
      <c r="R455">
        <v>23</v>
      </c>
      <c r="S455">
        <f t="shared" si="135"/>
        <v>145</v>
      </c>
      <c r="T455">
        <f t="shared" si="136"/>
        <v>4.833333333333333</v>
      </c>
      <c r="U455">
        <f t="shared" si="137"/>
        <v>5</v>
      </c>
      <c r="V455" s="18">
        <f t="shared" si="110"/>
        <v>2.9000000000000001E-2</v>
      </c>
      <c r="W455">
        <v>20.466561899999999</v>
      </c>
      <c r="X455">
        <v>-99.188346999999993</v>
      </c>
      <c r="Y455">
        <v>480356.59063492669</v>
      </c>
      <c r="Z455">
        <v>2263123.6967857736</v>
      </c>
      <c r="AA455" s="15" t="s">
        <v>5670</v>
      </c>
    </row>
    <row r="456" spans="1:27" hidden="1" x14ac:dyDescent="0.3">
      <c r="A456" t="s">
        <v>5196</v>
      </c>
      <c r="B456" t="s">
        <v>5136</v>
      </c>
      <c r="C456" t="s">
        <v>5137</v>
      </c>
      <c r="D456" t="s">
        <v>369</v>
      </c>
      <c r="E456" t="s">
        <v>1272</v>
      </c>
      <c r="F456">
        <v>15</v>
      </c>
      <c r="G456">
        <f t="shared" si="129"/>
        <v>90</v>
      </c>
      <c r="H456">
        <v>7</v>
      </c>
      <c r="I456">
        <f t="shared" si="130"/>
        <v>35</v>
      </c>
      <c r="J456">
        <v>15</v>
      </c>
      <c r="K456">
        <f t="shared" si="131"/>
        <v>75</v>
      </c>
      <c r="L456">
        <v>16</v>
      </c>
      <c r="M456">
        <f t="shared" si="132"/>
        <v>112</v>
      </c>
      <c r="N456">
        <v>12</v>
      </c>
      <c r="O456">
        <f t="shared" ref="O456" si="142">N456*7</f>
        <v>84</v>
      </c>
      <c r="P456">
        <v>14</v>
      </c>
      <c r="Q456">
        <f t="shared" si="134"/>
        <v>98</v>
      </c>
      <c r="R456">
        <v>79</v>
      </c>
      <c r="S456">
        <f t="shared" si="135"/>
        <v>494</v>
      </c>
      <c r="T456">
        <f t="shared" si="136"/>
        <v>16.466666666666665</v>
      </c>
      <c r="U456">
        <f t="shared" si="137"/>
        <v>17</v>
      </c>
      <c r="V456" s="18">
        <f t="shared" si="110"/>
        <v>9.8799999999999999E-2</v>
      </c>
      <c r="W456">
        <v>20.553377000000001</v>
      </c>
      <c r="X456">
        <v>-99.314601400000001</v>
      </c>
      <c r="Y456">
        <v>467207.45264784922</v>
      </c>
      <c r="Z456">
        <v>2272751.5327440854</v>
      </c>
      <c r="AA456" s="15" t="s">
        <v>5637</v>
      </c>
    </row>
    <row r="457" spans="1:27" hidden="1" x14ac:dyDescent="0.3">
      <c r="A457" t="s">
        <v>5196</v>
      </c>
      <c r="B457" t="s">
        <v>5150</v>
      </c>
      <c r="C457" t="s">
        <v>248</v>
      </c>
      <c r="D457" t="s">
        <v>5165</v>
      </c>
      <c r="E457" t="s">
        <v>5151</v>
      </c>
      <c r="F457">
        <v>2</v>
      </c>
      <c r="G457">
        <f t="shared" si="129"/>
        <v>12</v>
      </c>
      <c r="H457">
        <v>3</v>
      </c>
      <c r="I457">
        <f t="shared" si="130"/>
        <v>15</v>
      </c>
      <c r="J457">
        <v>3</v>
      </c>
      <c r="K457">
        <f t="shared" si="131"/>
        <v>15</v>
      </c>
      <c r="L457">
        <v>0</v>
      </c>
      <c r="M457">
        <f t="shared" si="132"/>
        <v>0</v>
      </c>
      <c r="N457">
        <v>2</v>
      </c>
      <c r="O457">
        <f t="shared" ref="O457" si="143">N457*7</f>
        <v>14</v>
      </c>
      <c r="P457">
        <v>1</v>
      </c>
      <c r="Q457">
        <f t="shared" si="134"/>
        <v>7</v>
      </c>
      <c r="R457">
        <v>11</v>
      </c>
      <c r="S457">
        <f t="shared" si="135"/>
        <v>63</v>
      </c>
      <c r="T457">
        <f t="shared" si="136"/>
        <v>2.1</v>
      </c>
      <c r="U457">
        <f t="shared" si="137"/>
        <v>3</v>
      </c>
      <c r="V457" s="18">
        <f t="shared" si="110"/>
        <v>1.26E-2</v>
      </c>
      <c r="W457">
        <v>20.677133999999999</v>
      </c>
      <c r="X457">
        <v>-99.326912199999995</v>
      </c>
      <c r="Y457">
        <v>465951.73795742576</v>
      </c>
      <c r="Z457">
        <v>2286450.136196713</v>
      </c>
      <c r="AA457" s="15" t="s">
        <v>5661</v>
      </c>
    </row>
    <row r="458" spans="1:27" hidden="1" x14ac:dyDescent="0.3">
      <c r="A458" t="s">
        <v>5153</v>
      </c>
      <c r="B458" s="2" t="s">
        <v>5543</v>
      </c>
      <c r="C458" s="2" t="s">
        <v>5544</v>
      </c>
      <c r="D458" s="2" t="s">
        <v>203</v>
      </c>
      <c r="E458" s="2" t="s">
        <v>203</v>
      </c>
      <c r="F458">
        <v>0</v>
      </c>
      <c r="G458">
        <f t="shared" si="129"/>
        <v>0</v>
      </c>
      <c r="H458">
        <v>0</v>
      </c>
      <c r="I458">
        <f t="shared" si="130"/>
        <v>0</v>
      </c>
      <c r="J458">
        <v>0</v>
      </c>
      <c r="K458">
        <f t="shared" si="131"/>
        <v>0</v>
      </c>
      <c r="L458">
        <v>0</v>
      </c>
      <c r="M458">
        <f t="shared" si="132"/>
        <v>0</v>
      </c>
      <c r="N458">
        <v>0</v>
      </c>
      <c r="O458">
        <f t="shared" ref="O458" si="144">N458*7</f>
        <v>0</v>
      </c>
      <c r="P458">
        <v>0</v>
      </c>
      <c r="Q458">
        <f t="shared" si="134"/>
        <v>0</v>
      </c>
      <c r="R458" s="2">
        <v>44</v>
      </c>
      <c r="S458">
        <f>R458*6</f>
        <v>264</v>
      </c>
      <c r="T458">
        <f t="shared" si="136"/>
        <v>8.8000000000000007</v>
      </c>
      <c r="U458">
        <f t="shared" si="137"/>
        <v>9</v>
      </c>
      <c r="V458" s="18">
        <f t="shared" si="110"/>
        <v>5.28E-2</v>
      </c>
      <c r="W458">
        <v>20.491257600000001</v>
      </c>
      <c r="X458">
        <v>-99.221061199999994</v>
      </c>
      <c r="Y458">
        <v>476948.38224242773</v>
      </c>
      <c r="Z458">
        <v>2265860.9499340109</v>
      </c>
      <c r="AA458" s="15">
        <v>0</v>
      </c>
    </row>
    <row r="459" spans="1:27" hidden="1" x14ac:dyDescent="0.3">
      <c r="V459" s="3">
        <f>SUM(V2:V458)</f>
        <v>45.60859999999996</v>
      </c>
    </row>
  </sheetData>
  <autoFilter ref="A1:AF459" xr:uid="{0B50289F-8A37-45ED-9723-CD3ED269B4E2}">
    <filterColumn colId="26">
      <filters>
        <filter val="195"/>
      </filters>
    </filterColumn>
  </autoFilter>
  <mergeCells count="1">
    <mergeCell ref="AB6:A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9F34-5268-4397-B78F-4194558BA8F1}">
  <sheetPr codeName="Hoja4"/>
  <dimension ref="A1:AF227"/>
  <sheetViews>
    <sheetView topLeftCell="C1" zoomScale="76" workbookViewId="0">
      <selection activeCell="AA24" sqref="AA24:AA203"/>
    </sheetView>
  </sheetViews>
  <sheetFormatPr baseColWidth="10" defaultRowHeight="14.4" x14ac:dyDescent="0.3"/>
  <cols>
    <col min="1" max="1" width="19.109375" customWidth="1"/>
    <col min="3" max="3" width="40.33203125" style="5" customWidth="1"/>
    <col min="4" max="4" width="20.33203125" customWidth="1"/>
    <col min="5" max="5" width="17.44140625" customWidth="1"/>
    <col min="6" max="6" width="11.44140625" hidden="1" customWidth="1"/>
    <col min="7" max="7" width="12.109375" hidden="1" customWidth="1"/>
    <col min="8" max="8" width="11.44140625" hidden="1" customWidth="1"/>
    <col min="9" max="9" width="12.109375" hidden="1" customWidth="1"/>
    <col min="10" max="10" width="11.44140625" hidden="1" customWidth="1"/>
    <col min="11" max="11" width="12.109375" hidden="1" customWidth="1"/>
    <col min="12" max="12" width="11.44140625" hidden="1" customWidth="1"/>
    <col min="13" max="13" width="12.109375" hidden="1" customWidth="1"/>
    <col min="14" max="14" width="11.44140625" hidden="1" customWidth="1"/>
    <col min="15" max="15" width="12.109375" hidden="1" customWidth="1"/>
    <col min="16" max="16" width="11.44140625" hidden="1" customWidth="1"/>
    <col min="17" max="17" width="12.109375" hidden="1" customWidth="1"/>
    <col min="18" max="18" width="11.44140625" hidden="1" customWidth="1"/>
    <col min="19" max="19" width="11.44140625" customWidth="1"/>
    <col min="20" max="20" width="17.5546875" customWidth="1"/>
    <col min="21" max="21" width="17" customWidth="1"/>
    <col min="22" max="22" width="12.109375" customWidth="1"/>
    <col min="24" max="24" width="18" customWidth="1"/>
  </cols>
  <sheetData>
    <row r="1" spans="1:32" s="12" customFormat="1" ht="72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5549</v>
      </c>
      <c r="G1" s="11" t="s">
        <v>5567</v>
      </c>
      <c r="H1" s="11" t="s">
        <v>5550</v>
      </c>
      <c r="I1" s="11" t="s">
        <v>5568</v>
      </c>
      <c r="J1" s="11" t="s">
        <v>5551</v>
      </c>
      <c r="K1" s="11" t="s">
        <v>5569</v>
      </c>
      <c r="L1" s="11" t="s">
        <v>5552</v>
      </c>
      <c r="M1" s="11" t="s">
        <v>5570</v>
      </c>
      <c r="N1" s="11" t="s">
        <v>5553</v>
      </c>
      <c r="O1" s="11" t="s">
        <v>5571</v>
      </c>
      <c r="P1" s="11" t="s">
        <v>5554</v>
      </c>
      <c r="Q1" s="11" t="s">
        <v>5572</v>
      </c>
      <c r="R1" s="11" t="s">
        <v>5555</v>
      </c>
      <c r="S1" s="11" t="s">
        <v>5573</v>
      </c>
      <c r="T1" s="13" t="s">
        <v>5574</v>
      </c>
      <c r="U1" s="13" t="s">
        <v>5575</v>
      </c>
      <c r="V1" s="13" t="s">
        <v>5580</v>
      </c>
      <c r="W1" s="10" t="s">
        <v>5556</v>
      </c>
      <c r="X1" s="10" t="s">
        <v>5557</v>
      </c>
      <c r="Y1" s="10" t="s">
        <v>5152</v>
      </c>
      <c r="Z1" s="10" t="s">
        <v>5558</v>
      </c>
      <c r="AA1" s="10" t="s">
        <v>5636</v>
      </c>
    </row>
    <row r="2" spans="1:32" x14ac:dyDescent="0.3">
      <c r="A2" t="s">
        <v>5153</v>
      </c>
      <c r="B2" t="s">
        <v>17</v>
      </c>
      <c r="C2" s="5" t="s">
        <v>18</v>
      </c>
      <c r="D2" t="s">
        <v>223</v>
      </c>
      <c r="E2" t="s">
        <v>223</v>
      </c>
      <c r="F2">
        <v>0</v>
      </c>
      <c r="G2">
        <f>F2*6</f>
        <v>0</v>
      </c>
      <c r="H2">
        <v>0</v>
      </c>
      <c r="I2">
        <f>H2*5</f>
        <v>0</v>
      </c>
      <c r="J2">
        <v>0</v>
      </c>
      <c r="K2">
        <f>J2*5</f>
        <v>0</v>
      </c>
      <c r="L2">
        <v>0</v>
      </c>
      <c r="M2">
        <f>L2*7</f>
        <v>0</v>
      </c>
      <c r="N2">
        <v>0</v>
      </c>
      <c r="O2">
        <f>N2*7</f>
        <v>0</v>
      </c>
      <c r="P2">
        <v>0</v>
      </c>
      <c r="Q2">
        <f>P2*7</f>
        <v>0</v>
      </c>
      <c r="R2">
        <v>66</v>
      </c>
      <c r="S2">
        <f>R2*6</f>
        <v>396</v>
      </c>
      <c r="T2">
        <f>S2/30</f>
        <v>13.2</v>
      </c>
      <c r="U2">
        <f>ROUNDUP(T2,0)</f>
        <v>14</v>
      </c>
      <c r="V2" s="18">
        <f t="shared" ref="V2:V47" si="0">(S2*$AB$11)/$AF$4</f>
        <v>7.9200000000000007E-2</v>
      </c>
      <c r="W2">
        <v>20.053882300000001</v>
      </c>
      <c r="X2">
        <v>-99.344407399999994</v>
      </c>
      <c r="Y2">
        <v>463985.29296084231</v>
      </c>
      <c r="Z2">
        <v>2217481.0490169185</v>
      </c>
      <c r="AA2" s="15" t="s">
        <v>5607</v>
      </c>
    </row>
    <row r="3" spans="1:32" x14ac:dyDescent="0.3">
      <c r="A3" t="s">
        <v>5153</v>
      </c>
      <c r="B3" t="s">
        <v>29</v>
      </c>
      <c r="C3" s="5" t="s">
        <v>30</v>
      </c>
      <c r="D3" t="s">
        <v>218</v>
      </c>
      <c r="E3" t="s">
        <v>218</v>
      </c>
      <c r="F3">
        <v>0</v>
      </c>
      <c r="G3">
        <f t="shared" ref="G3:G66" si="1">F3*6</f>
        <v>0</v>
      </c>
      <c r="H3">
        <v>0</v>
      </c>
      <c r="I3">
        <f t="shared" ref="I3:I66" si="2">H3*5</f>
        <v>0</v>
      </c>
      <c r="J3">
        <v>0</v>
      </c>
      <c r="K3">
        <f t="shared" ref="K3:K66" si="3">J3*5</f>
        <v>0</v>
      </c>
      <c r="L3">
        <v>0</v>
      </c>
      <c r="M3">
        <f t="shared" ref="M3:M66" si="4">L3*7</f>
        <v>0</v>
      </c>
      <c r="N3">
        <v>0</v>
      </c>
      <c r="O3">
        <f t="shared" ref="O3:O66" si="5">N3*7</f>
        <v>0</v>
      </c>
      <c r="P3">
        <v>0</v>
      </c>
      <c r="Q3">
        <f t="shared" ref="Q3:Q66" si="6">P3*7</f>
        <v>0</v>
      </c>
      <c r="R3">
        <v>52</v>
      </c>
      <c r="S3">
        <f t="shared" ref="S3:S14" si="7">R3*6</f>
        <v>312</v>
      </c>
      <c r="T3">
        <f t="shared" ref="T3:T66" si="8">S3/30</f>
        <v>10.4</v>
      </c>
      <c r="U3">
        <f t="shared" ref="U3:U66" si="9">ROUNDUP(T3,0)</f>
        <v>11</v>
      </c>
      <c r="V3" s="18">
        <f t="shared" si="0"/>
        <v>6.2399999999999997E-2</v>
      </c>
      <c r="W3">
        <v>19.929623021350299</v>
      </c>
      <c r="X3">
        <v>-99.349805518303</v>
      </c>
      <c r="Y3">
        <v>463392.10380901076</v>
      </c>
      <c r="Z3">
        <v>2203731.5041802526</v>
      </c>
      <c r="AA3" s="15" t="s">
        <v>5607</v>
      </c>
      <c r="AB3" s="14"/>
      <c r="AC3" s="14"/>
      <c r="AD3" s="14"/>
      <c r="AE3" s="14"/>
      <c r="AF3" s="14"/>
    </row>
    <row r="4" spans="1:32" x14ac:dyDescent="0.3">
      <c r="A4" t="s">
        <v>5153</v>
      </c>
      <c r="B4" t="s">
        <v>33</v>
      </c>
      <c r="C4" s="5" t="s">
        <v>34</v>
      </c>
      <c r="D4" t="s">
        <v>379</v>
      </c>
      <c r="E4" t="s">
        <v>379</v>
      </c>
      <c r="F4">
        <v>0</v>
      </c>
      <c r="G4">
        <f t="shared" si="1"/>
        <v>0</v>
      </c>
      <c r="H4">
        <v>0</v>
      </c>
      <c r="I4">
        <f t="shared" si="2"/>
        <v>0</v>
      </c>
      <c r="J4">
        <v>0</v>
      </c>
      <c r="K4">
        <f t="shared" si="3"/>
        <v>0</v>
      </c>
      <c r="L4">
        <v>0</v>
      </c>
      <c r="M4">
        <f t="shared" si="4"/>
        <v>0</v>
      </c>
      <c r="N4">
        <v>0</v>
      </c>
      <c r="O4">
        <f t="shared" si="5"/>
        <v>0</v>
      </c>
      <c r="P4">
        <v>0</v>
      </c>
      <c r="Q4">
        <f t="shared" si="6"/>
        <v>0</v>
      </c>
      <c r="R4">
        <v>33</v>
      </c>
      <c r="S4">
        <f t="shared" si="7"/>
        <v>198</v>
      </c>
      <c r="T4">
        <f t="shared" si="8"/>
        <v>6.6</v>
      </c>
      <c r="U4">
        <f t="shared" si="9"/>
        <v>7</v>
      </c>
      <c r="V4" s="18">
        <f t="shared" si="0"/>
        <v>3.9600000000000003E-2</v>
      </c>
      <c r="W4">
        <v>20.0941840245283</v>
      </c>
      <c r="X4">
        <v>-99.132122145796103</v>
      </c>
      <c r="Y4">
        <v>486187.56208621495</v>
      </c>
      <c r="Z4">
        <v>2221909.2295954847</v>
      </c>
      <c r="AA4" s="15" t="s">
        <v>5607</v>
      </c>
      <c r="AE4" t="s">
        <v>5576</v>
      </c>
      <c r="AF4">
        <v>1000000</v>
      </c>
    </row>
    <row r="5" spans="1:32" x14ac:dyDescent="0.3">
      <c r="A5" t="s">
        <v>5153</v>
      </c>
      <c r="B5" t="s">
        <v>51</v>
      </c>
      <c r="C5" s="5" t="s">
        <v>52</v>
      </c>
      <c r="D5" t="s">
        <v>210</v>
      </c>
      <c r="E5" t="s">
        <v>210</v>
      </c>
      <c r="F5">
        <v>0</v>
      </c>
      <c r="G5">
        <f t="shared" si="1"/>
        <v>0</v>
      </c>
      <c r="H5">
        <v>0</v>
      </c>
      <c r="I5">
        <f t="shared" si="2"/>
        <v>0</v>
      </c>
      <c r="J5">
        <v>0</v>
      </c>
      <c r="K5">
        <f t="shared" si="3"/>
        <v>0</v>
      </c>
      <c r="L5">
        <v>0</v>
      </c>
      <c r="M5">
        <f t="shared" si="4"/>
        <v>0</v>
      </c>
      <c r="N5">
        <v>0</v>
      </c>
      <c r="O5">
        <f t="shared" si="5"/>
        <v>0</v>
      </c>
      <c r="P5">
        <v>0</v>
      </c>
      <c r="Q5">
        <f t="shared" si="6"/>
        <v>0</v>
      </c>
      <c r="R5">
        <v>63</v>
      </c>
      <c r="S5">
        <f t="shared" si="7"/>
        <v>378</v>
      </c>
      <c r="T5">
        <f t="shared" si="8"/>
        <v>12.6</v>
      </c>
      <c r="U5">
        <f t="shared" si="9"/>
        <v>13</v>
      </c>
      <c r="V5" s="18">
        <f t="shared" si="0"/>
        <v>7.5600000000000001E-2</v>
      </c>
      <c r="W5">
        <v>20.061566538599401</v>
      </c>
      <c r="X5">
        <v>-99.219847631790202</v>
      </c>
      <c r="Y5">
        <v>477011.69926755567</v>
      </c>
      <c r="Z5">
        <v>2218309.4041833412</v>
      </c>
      <c r="AA5" s="15" t="s">
        <v>5607</v>
      </c>
    </row>
    <row r="6" spans="1:32" x14ac:dyDescent="0.3">
      <c r="A6" t="s">
        <v>5153</v>
      </c>
      <c r="B6" t="s">
        <v>57</v>
      </c>
      <c r="C6" s="5" t="s">
        <v>58</v>
      </c>
      <c r="D6" t="s">
        <v>352</v>
      </c>
      <c r="E6" t="s">
        <v>352</v>
      </c>
      <c r="F6">
        <v>0</v>
      </c>
      <c r="G6">
        <f t="shared" si="1"/>
        <v>0</v>
      </c>
      <c r="H6">
        <v>0</v>
      </c>
      <c r="I6">
        <f t="shared" si="2"/>
        <v>0</v>
      </c>
      <c r="J6">
        <v>0</v>
      </c>
      <c r="K6">
        <f t="shared" si="3"/>
        <v>0</v>
      </c>
      <c r="L6">
        <v>0</v>
      </c>
      <c r="M6">
        <f t="shared" si="4"/>
        <v>0</v>
      </c>
      <c r="N6">
        <v>0</v>
      </c>
      <c r="O6">
        <f t="shared" si="5"/>
        <v>0</v>
      </c>
      <c r="P6">
        <v>0</v>
      </c>
      <c r="Q6">
        <f t="shared" si="6"/>
        <v>0</v>
      </c>
      <c r="R6">
        <v>52</v>
      </c>
      <c r="S6">
        <f t="shared" si="7"/>
        <v>312</v>
      </c>
      <c r="T6">
        <f t="shared" si="8"/>
        <v>10.4</v>
      </c>
      <c r="U6">
        <f t="shared" si="9"/>
        <v>11</v>
      </c>
      <c r="V6" s="18">
        <f t="shared" si="0"/>
        <v>6.2399999999999997E-2</v>
      </c>
      <c r="W6">
        <v>20.1820427754527</v>
      </c>
      <c r="X6">
        <v>-99.295625574615002</v>
      </c>
      <c r="Y6">
        <v>469111.61948817072</v>
      </c>
      <c r="Z6">
        <v>2231653.8522209991</v>
      </c>
      <c r="AA6" s="15" t="s">
        <v>5609</v>
      </c>
      <c r="AB6" s="52" t="s">
        <v>5577</v>
      </c>
      <c r="AC6" s="52"/>
      <c r="AD6" s="52"/>
    </row>
    <row r="7" spans="1:32" x14ac:dyDescent="0.3">
      <c r="A7" t="s">
        <v>5153</v>
      </c>
      <c r="B7" t="s">
        <v>61</v>
      </c>
      <c r="C7" s="5" t="s">
        <v>62</v>
      </c>
      <c r="D7" t="s">
        <v>348</v>
      </c>
      <c r="E7" t="s">
        <v>735</v>
      </c>
      <c r="F7">
        <v>0</v>
      </c>
      <c r="G7">
        <f t="shared" si="1"/>
        <v>0</v>
      </c>
      <c r="H7">
        <v>0</v>
      </c>
      <c r="I7">
        <f t="shared" si="2"/>
        <v>0</v>
      </c>
      <c r="J7">
        <v>0</v>
      </c>
      <c r="K7">
        <f t="shared" si="3"/>
        <v>0</v>
      </c>
      <c r="L7">
        <v>0</v>
      </c>
      <c r="M7">
        <f t="shared" si="4"/>
        <v>0</v>
      </c>
      <c r="N7">
        <v>0</v>
      </c>
      <c r="O7">
        <f t="shared" si="5"/>
        <v>0</v>
      </c>
      <c r="P7">
        <v>0</v>
      </c>
      <c r="Q7">
        <f t="shared" si="6"/>
        <v>0</v>
      </c>
      <c r="R7">
        <v>33</v>
      </c>
      <c r="S7">
        <f t="shared" si="7"/>
        <v>198</v>
      </c>
      <c r="T7">
        <f t="shared" si="8"/>
        <v>6.6</v>
      </c>
      <c r="U7">
        <f t="shared" si="9"/>
        <v>7</v>
      </c>
      <c r="V7" s="18">
        <f t="shared" si="0"/>
        <v>3.9600000000000003E-2</v>
      </c>
      <c r="W7">
        <v>19.895821668750099</v>
      </c>
      <c r="X7">
        <v>-99.235753476527194</v>
      </c>
      <c r="Y7">
        <v>475322.71681674488</v>
      </c>
      <c r="Z7">
        <v>2199970.2683406915</v>
      </c>
      <c r="AA7" s="15" t="s">
        <v>5607</v>
      </c>
      <c r="AB7" s="15">
        <v>50</v>
      </c>
      <c r="AC7" s="15">
        <v>50</v>
      </c>
      <c r="AD7" s="15">
        <v>30</v>
      </c>
    </row>
    <row r="8" spans="1:32" x14ac:dyDescent="0.3">
      <c r="A8" t="s">
        <v>5153</v>
      </c>
      <c r="B8" t="s">
        <v>97</v>
      </c>
      <c r="C8" s="5" t="s">
        <v>98</v>
      </c>
      <c r="D8" t="s">
        <v>223</v>
      </c>
      <c r="E8" t="s">
        <v>223</v>
      </c>
      <c r="F8">
        <v>0</v>
      </c>
      <c r="G8">
        <f t="shared" si="1"/>
        <v>0</v>
      </c>
      <c r="H8">
        <v>0</v>
      </c>
      <c r="I8">
        <f t="shared" si="2"/>
        <v>0</v>
      </c>
      <c r="J8">
        <v>0</v>
      </c>
      <c r="K8">
        <f t="shared" si="3"/>
        <v>0</v>
      </c>
      <c r="L8">
        <v>0</v>
      </c>
      <c r="M8">
        <f t="shared" si="4"/>
        <v>0</v>
      </c>
      <c r="N8">
        <v>0</v>
      </c>
      <c r="O8">
        <f t="shared" si="5"/>
        <v>0</v>
      </c>
      <c r="P8">
        <v>0</v>
      </c>
      <c r="Q8">
        <f t="shared" si="6"/>
        <v>0</v>
      </c>
      <c r="R8">
        <v>180</v>
      </c>
      <c r="S8">
        <f t="shared" si="7"/>
        <v>1080</v>
      </c>
      <c r="T8">
        <f t="shared" si="8"/>
        <v>36</v>
      </c>
      <c r="U8">
        <f t="shared" si="9"/>
        <v>36</v>
      </c>
      <c r="V8" s="18">
        <f t="shared" si="0"/>
        <v>0.216</v>
      </c>
      <c r="W8">
        <v>20.054923299999999</v>
      </c>
      <c r="X8">
        <v>-99.339888500000001</v>
      </c>
      <c r="Y8">
        <v>464458.07330473064</v>
      </c>
      <c r="Z8">
        <v>2217595.2807137868</v>
      </c>
      <c r="AA8" s="15" t="s">
        <v>5607</v>
      </c>
    </row>
    <row r="9" spans="1:32" x14ac:dyDescent="0.3">
      <c r="A9" t="s">
        <v>5153</v>
      </c>
      <c r="B9" t="s">
        <v>117</v>
      </c>
      <c r="C9" s="5" t="s">
        <v>118</v>
      </c>
      <c r="D9" t="s">
        <v>223</v>
      </c>
      <c r="E9" t="s">
        <v>223</v>
      </c>
      <c r="F9">
        <v>0</v>
      </c>
      <c r="G9">
        <f t="shared" si="1"/>
        <v>0</v>
      </c>
      <c r="H9">
        <v>0</v>
      </c>
      <c r="I9">
        <f t="shared" si="2"/>
        <v>0</v>
      </c>
      <c r="J9">
        <v>0</v>
      </c>
      <c r="K9">
        <f t="shared" si="3"/>
        <v>0</v>
      </c>
      <c r="L9">
        <v>0</v>
      </c>
      <c r="M9">
        <f t="shared" si="4"/>
        <v>0</v>
      </c>
      <c r="N9">
        <v>0</v>
      </c>
      <c r="O9">
        <f t="shared" si="5"/>
        <v>0</v>
      </c>
      <c r="P9">
        <v>0</v>
      </c>
      <c r="Q9">
        <f t="shared" si="6"/>
        <v>0</v>
      </c>
      <c r="R9">
        <v>164</v>
      </c>
      <c r="S9">
        <f t="shared" si="7"/>
        <v>984</v>
      </c>
      <c r="T9">
        <f t="shared" si="8"/>
        <v>32.799999999999997</v>
      </c>
      <c r="U9">
        <f t="shared" si="9"/>
        <v>33</v>
      </c>
      <c r="V9" s="18">
        <f t="shared" si="0"/>
        <v>0.1968</v>
      </c>
      <c r="W9">
        <v>20.057187899999999</v>
      </c>
      <c r="X9">
        <v>-99.340730600000001</v>
      </c>
      <c r="Y9">
        <v>464370.52573419322</v>
      </c>
      <c r="Z9">
        <v>2217846.065720113</v>
      </c>
      <c r="AA9" s="15" t="s">
        <v>5607</v>
      </c>
    </row>
    <row r="10" spans="1:32" x14ac:dyDescent="0.3">
      <c r="A10" t="s">
        <v>5153</v>
      </c>
      <c r="B10" t="s">
        <v>119</v>
      </c>
      <c r="C10" s="5" t="s">
        <v>120</v>
      </c>
      <c r="D10" t="s">
        <v>218</v>
      </c>
      <c r="E10" t="s">
        <v>218</v>
      </c>
      <c r="F10">
        <v>0</v>
      </c>
      <c r="G10">
        <f t="shared" si="1"/>
        <v>0</v>
      </c>
      <c r="H10">
        <v>0</v>
      </c>
      <c r="I10">
        <f t="shared" si="2"/>
        <v>0</v>
      </c>
      <c r="J10">
        <v>0</v>
      </c>
      <c r="K10">
        <f t="shared" si="3"/>
        <v>0</v>
      </c>
      <c r="L10">
        <v>0</v>
      </c>
      <c r="M10">
        <f t="shared" si="4"/>
        <v>0</v>
      </c>
      <c r="N10">
        <v>0</v>
      </c>
      <c r="O10">
        <f t="shared" si="5"/>
        <v>0</v>
      </c>
      <c r="P10">
        <v>0</v>
      </c>
      <c r="Q10">
        <f t="shared" si="6"/>
        <v>0</v>
      </c>
      <c r="R10">
        <v>145</v>
      </c>
      <c r="S10">
        <f t="shared" si="7"/>
        <v>870</v>
      </c>
      <c r="T10">
        <f t="shared" si="8"/>
        <v>29</v>
      </c>
      <c r="U10">
        <f t="shared" si="9"/>
        <v>29</v>
      </c>
      <c r="V10" s="18">
        <f t="shared" si="0"/>
        <v>0.17399999999999999</v>
      </c>
      <c r="W10">
        <v>19.9044372</v>
      </c>
      <c r="X10">
        <v>-99.332748100000003</v>
      </c>
      <c r="Y10">
        <v>465171.70105861465</v>
      </c>
      <c r="Z10">
        <v>2200940.8063087976</v>
      </c>
      <c r="AA10" s="15" t="s">
        <v>5607</v>
      </c>
      <c r="AB10" s="5" t="s">
        <v>5578</v>
      </c>
      <c r="AC10" s="5"/>
    </row>
    <row r="11" spans="1:32" x14ac:dyDescent="0.3">
      <c r="A11" t="s">
        <v>5153</v>
      </c>
      <c r="B11" t="s">
        <v>137</v>
      </c>
      <c r="C11" s="5" t="s">
        <v>138</v>
      </c>
      <c r="D11" t="s">
        <v>239</v>
      </c>
      <c r="E11" t="s">
        <v>239</v>
      </c>
      <c r="F11">
        <v>0</v>
      </c>
      <c r="G11">
        <f t="shared" si="1"/>
        <v>0</v>
      </c>
      <c r="H11">
        <v>0</v>
      </c>
      <c r="I11">
        <f t="shared" si="2"/>
        <v>0</v>
      </c>
      <c r="J11">
        <v>0</v>
      </c>
      <c r="K11">
        <f t="shared" si="3"/>
        <v>0</v>
      </c>
      <c r="L11">
        <v>0</v>
      </c>
      <c r="M11">
        <f t="shared" si="4"/>
        <v>0</v>
      </c>
      <c r="N11">
        <v>0</v>
      </c>
      <c r="O11">
        <f t="shared" si="5"/>
        <v>0</v>
      </c>
      <c r="P11">
        <v>0</v>
      </c>
      <c r="Q11">
        <f t="shared" si="6"/>
        <v>0</v>
      </c>
      <c r="R11">
        <v>111</v>
      </c>
      <c r="S11">
        <f t="shared" si="7"/>
        <v>666</v>
      </c>
      <c r="T11">
        <f t="shared" si="8"/>
        <v>22.2</v>
      </c>
      <c r="U11">
        <f t="shared" si="9"/>
        <v>23</v>
      </c>
      <c r="V11" s="18">
        <f t="shared" si="0"/>
        <v>0.13320000000000001</v>
      </c>
      <c r="W11">
        <v>20.230467099999998</v>
      </c>
      <c r="X11">
        <v>-99.210371600000002</v>
      </c>
      <c r="Y11">
        <v>478026.19737686205</v>
      </c>
      <c r="Z11">
        <v>2236999.0707198833</v>
      </c>
      <c r="AA11" s="15" t="s">
        <v>5609</v>
      </c>
      <c r="AB11" s="17">
        <v>200</v>
      </c>
      <c r="AC11" s="5" t="s">
        <v>5579</v>
      </c>
    </row>
    <row r="12" spans="1:32" x14ac:dyDescent="0.3">
      <c r="A12" t="s">
        <v>5153</v>
      </c>
      <c r="B12" t="s">
        <v>147</v>
      </c>
      <c r="C12" s="5" t="s">
        <v>148</v>
      </c>
      <c r="D12" t="s">
        <v>239</v>
      </c>
      <c r="E12" t="s">
        <v>239</v>
      </c>
      <c r="F12">
        <v>0</v>
      </c>
      <c r="G12">
        <f t="shared" si="1"/>
        <v>0</v>
      </c>
      <c r="H12">
        <v>0</v>
      </c>
      <c r="I12">
        <f t="shared" si="2"/>
        <v>0</v>
      </c>
      <c r="J12">
        <v>0</v>
      </c>
      <c r="K12">
        <f t="shared" si="3"/>
        <v>0</v>
      </c>
      <c r="L12">
        <v>0</v>
      </c>
      <c r="M12">
        <f t="shared" si="4"/>
        <v>0</v>
      </c>
      <c r="N12">
        <v>0</v>
      </c>
      <c r="O12">
        <f t="shared" si="5"/>
        <v>0</v>
      </c>
      <c r="P12">
        <v>0</v>
      </c>
      <c r="Q12">
        <f t="shared" si="6"/>
        <v>0</v>
      </c>
      <c r="R12">
        <v>110</v>
      </c>
      <c r="S12">
        <f t="shared" si="7"/>
        <v>660</v>
      </c>
      <c r="T12">
        <f t="shared" si="8"/>
        <v>22</v>
      </c>
      <c r="U12">
        <f t="shared" si="9"/>
        <v>22</v>
      </c>
      <c r="V12" s="18">
        <f t="shared" si="0"/>
        <v>0.13200000000000001</v>
      </c>
      <c r="W12">
        <v>20.225964399999999</v>
      </c>
      <c r="X12">
        <v>-99.211887899999994</v>
      </c>
      <c r="Y12">
        <v>477867.17862168007</v>
      </c>
      <c r="Z12">
        <v>2236500.988234689</v>
      </c>
      <c r="AA12" s="15" t="s">
        <v>5609</v>
      </c>
    </row>
    <row r="13" spans="1:32" x14ac:dyDescent="0.3">
      <c r="A13" t="s">
        <v>5153</v>
      </c>
      <c r="B13" t="s">
        <v>163</v>
      </c>
      <c r="C13" s="5" t="s">
        <v>164</v>
      </c>
      <c r="D13" t="s">
        <v>348</v>
      </c>
      <c r="E13" t="s">
        <v>507</v>
      </c>
      <c r="F13">
        <v>0</v>
      </c>
      <c r="G13">
        <f t="shared" si="1"/>
        <v>0</v>
      </c>
      <c r="H13">
        <v>0</v>
      </c>
      <c r="I13">
        <f t="shared" si="2"/>
        <v>0</v>
      </c>
      <c r="J13">
        <v>0</v>
      </c>
      <c r="K13">
        <f t="shared" si="3"/>
        <v>0</v>
      </c>
      <c r="L13">
        <v>0</v>
      </c>
      <c r="M13">
        <f t="shared" si="4"/>
        <v>0</v>
      </c>
      <c r="N13">
        <v>0</v>
      </c>
      <c r="O13">
        <f t="shared" si="5"/>
        <v>0</v>
      </c>
      <c r="P13">
        <v>0</v>
      </c>
      <c r="Q13">
        <f t="shared" si="6"/>
        <v>0</v>
      </c>
      <c r="R13">
        <v>135</v>
      </c>
      <c r="S13">
        <f t="shared" si="7"/>
        <v>810</v>
      </c>
      <c r="T13">
        <f t="shared" si="8"/>
        <v>27</v>
      </c>
      <c r="U13">
        <f t="shared" si="9"/>
        <v>27</v>
      </c>
      <c r="V13" s="18">
        <f t="shared" si="0"/>
        <v>0.16200000000000001</v>
      </c>
      <c r="W13">
        <v>20.014770800000001</v>
      </c>
      <c r="X13">
        <v>-99.2241176</v>
      </c>
      <c r="Y13">
        <v>476558.26891277242</v>
      </c>
      <c r="Z13">
        <v>2213131.5280328323</v>
      </c>
      <c r="AA13" s="15" t="s">
        <v>5607</v>
      </c>
    </row>
    <row r="14" spans="1:32" x14ac:dyDescent="0.3">
      <c r="A14" t="s">
        <v>5153</v>
      </c>
      <c r="B14" t="s">
        <v>165</v>
      </c>
      <c r="C14" s="5" t="s">
        <v>166</v>
      </c>
      <c r="D14" t="s">
        <v>404</v>
      </c>
      <c r="E14" t="s">
        <v>5164</v>
      </c>
      <c r="F14">
        <v>0</v>
      </c>
      <c r="G14">
        <f t="shared" si="1"/>
        <v>0</v>
      </c>
      <c r="H14">
        <v>0</v>
      </c>
      <c r="I14">
        <f t="shared" si="2"/>
        <v>0</v>
      </c>
      <c r="J14">
        <v>0</v>
      </c>
      <c r="K14">
        <f t="shared" si="3"/>
        <v>0</v>
      </c>
      <c r="L14">
        <v>0</v>
      </c>
      <c r="M14">
        <f t="shared" si="4"/>
        <v>0</v>
      </c>
      <c r="N14">
        <v>0</v>
      </c>
      <c r="O14">
        <f t="shared" si="5"/>
        <v>0</v>
      </c>
      <c r="P14">
        <v>0</v>
      </c>
      <c r="Q14">
        <f t="shared" si="6"/>
        <v>0</v>
      </c>
      <c r="R14">
        <v>31</v>
      </c>
      <c r="S14">
        <f t="shared" si="7"/>
        <v>186</v>
      </c>
      <c r="T14">
        <f t="shared" si="8"/>
        <v>6.2</v>
      </c>
      <c r="U14">
        <f t="shared" si="9"/>
        <v>7</v>
      </c>
      <c r="V14" s="18">
        <f t="shared" si="0"/>
        <v>3.7199999999999997E-2</v>
      </c>
      <c r="W14">
        <v>20.139664747682598</v>
      </c>
      <c r="X14">
        <v>-99.238098860763202</v>
      </c>
      <c r="Y14">
        <v>475115.59985504771</v>
      </c>
      <c r="Z14">
        <v>2226954.5243379441</v>
      </c>
      <c r="AA14" s="15" t="s">
        <v>5607</v>
      </c>
    </row>
    <row r="15" spans="1:32" x14ac:dyDescent="0.3">
      <c r="A15" t="s">
        <v>5196</v>
      </c>
      <c r="B15" t="s">
        <v>1408</v>
      </c>
      <c r="C15" s="5" t="s">
        <v>466</v>
      </c>
      <c r="D15" t="s">
        <v>218</v>
      </c>
      <c r="E15" t="s">
        <v>302</v>
      </c>
      <c r="F15">
        <v>40</v>
      </c>
      <c r="G15">
        <f t="shared" si="1"/>
        <v>240</v>
      </c>
      <c r="H15">
        <v>36</v>
      </c>
      <c r="I15">
        <f t="shared" si="2"/>
        <v>180</v>
      </c>
      <c r="J15">
        <v>22</v>
      </c>
      <c r="K15">
        <f t="shared" si="3"/>
        <v>110</v>
      </c>
      <c r="L15">
        <v>34</v>
      </c>
      <c r="M15">
        <f t="shared" si="4"/>
        <v>238</v>
      </c>
      <c r="N15">
        <v>33</v>
      </c>
      <c r="O15">
        <f t="shared" si="5"/>
        <v>231</v>
      </c>
      <c r="P15">
        <v>31</v>
      </c>
      <c r="Q15">
        <f t="shared" si="6"/>
        <v>217</v>
      </c>
      <c r="R15">
        <v>196</v>
      </c>
      <c r="S15">
        <f t="shared" ref="S15:S66" si="10">G15+I15+K15+M15+O15+Q15</f>
        <v>1216</v>
      </c>
      <c r="T15">
        <f t="shared" si="8"/>
        <v>40.533333333333331</v>
      </c>
      <c r="U15">
        <f t="shared" si="9"/>
        <v>41</v>
      </c>
      <c r="V15" s="18">
        <f t="shared" si="0"/>
        <v>0.2432</v>
      </c>
      <c r="W15">
        <v>19.998494399999998</v>
      </c>
      <c r="X15">
        <v>-99.369530100000006</v>
      </c>
      <c r="Y15">
        <v>461344.64561840839</v>
      </c>
      <c r="Z15">
        <v>2211357.3199031209</v>
      </c>
      <c r="AA15" s="15" t="s">
        <v>5672</v>
      </c>
    </row>
    <row r="16" spans="1:32" x14ac:dyDescent="0.3">
      <c r="A16" t="s">
        <v>5196</v>
      </c>
      <c r="B16" t="s">
        <v>1409</v>
      </c>
      <c r="C16" s="5" t="s">
        <v>276</v>
      </c>
      <c r="D16" t="s">
        <v>218</v>
      </c>
      <c r="E16" t="s">
        <v>218</v>
      </c>
      <c r="F16">
        <v>24</v>
      </c>
      <c r="G16">
        <f t="shared" si="1"/>
        <v>144</v>
      </c>
      <c r="H16">
        <v>25</v>
      </c>
      <c r="I16">
        <f t="shared" si="2"/>
        <v>125</v>
      </c>
      <c r="J16">
        <v>29</v>
      </c>
      <c r="K16">
        <f t="shared" si="3"/>
        <v>145</v>
      </c>
      <c r="L16">
        <v>31</v>
      </c>
      <c r="M16">
        <f t="shared" si="4"/>
        <v>217</v>
      </c>
      <c r="N16">
        <v>27</v>
      </c>
      <c r="O16">
        <f t="shared" si="5"/>
        <v>189</v>
      </c>
      <c r="P16">
        <v>28</v>
      </c>
      <c r="Q16">
        <f t="shared" si="6"/>
        <v>196</v>
      </c>
      <c r="R16">
        <v>164</v>
      </c>
      <c r="S16">
        <f t="shared" si="10"/>
        <v>1016</v>
      </c>
      <c r="T16">
        <f t="shared" si="8"/>
        <v>33.866666666666667</v>
      </c>
      <c r="U16">
        <f t="shared" si="9"/>
        <v>34</v>
      </c>
      <c r="V16" s="18">
        <f t="shared" si="0"/>
        <v>0.20319999999999999</v>
      </c>
      <c r="W16">
        <v>19.923938700000001</v>
      </c>
      <c r="X16">
        <v>-99.346253899999994</v>
      </c>
      <c r="Y16">
        <v>463762.49617472861</v>
      </c>
      <c r="Z16">
        <v>2203101.7038589693</v>
      </c>
      <c r="AA16" s="15" t="s">
        <v>5673</v>
      </c>
    </row>
    <row r="17" spans="1:27" x14ac:dyDescent="0.3">
      <c r="A17" t="s">
        <v>5196</v>
      </c>
      <c r="B17" t="s">
        <v>1444</v>
      </c>
      <c r="C17" s="5" t="s">
        <v>1445</v>
      </c>
      <c r="D17" t="s">
        <v>218</v>
      </c>
      <c r="E17" t="s">
        <v>556</v>
      </c>
      <c r="F17">
        <v>27</v>
      </c>
      <c r="G17">
        <f t="shared" si="1"/>
        <v>162</v>
      </c>
      <c r="H17">
        <v>28</v>
      </c>
      <c r="I17">
        <f t="shared" si="2"/>
        <v>140</v>
      </c>
      <c r="J17">
        <v>23</v>
      </c>
      <c r="K17">
        <f t="shared" si="3"/>
        <v>115</v>
      </c>
      <c r="L17">
        <v>25</v>
      </c>
      <c r="M17">
        <f t="shared" si="4"/>
        <v>175</v>
      </c>
      <c r="N17">
        <v>26</v>
      </c>
      <c r="O17">
        <f t="shared" si="5"/>
        <v>182</v>
      </c>
      <c r="P17">
        <v>30</v>
      </c>
      <c r="Q17">
        <f t="shared" si="6"/>
        <v>210</v>
      </c>
      <c r="R17">
        <v>159</v>
      </c>
      <c r="S17">
        <f t="shared" si="10"/>
        <v>984</v>
      </c>
      <c r="T17">
        <f t="shared" si="8"/>
        <v>32.799999999999997</v>
      </c>
      <c r="U17">
        <f t="shared" si="9"/>
        <v>33</v>
      </c>
      <c r="V17" s="18">
        <f t="shared" si="0"/>
        <v>0.1968</v>
      </c>
      <c r="W17">
        <v>19.920650999999999</v>
      </c>
      <c r="X17">
        <v>-99.321743499999997</v>
      </c>
      <c r="Y17">
        <v>466326.97894025466</v>
      </c>
      <c r="Z17">
        <v>2202732.7899424369</v>
      </c>
      <c r="AA17" s="15" t="s">
        <v>5673</v>
      </c>
    </row>
    <row r="18" spans="1:27" x14ac:dyDescent="0.3">
      <c r="A18" t="s">
        <v>5196</v>
      </c>
      <c r="B18" t="s">
        <v>1446</v>
      </c>
      <c r="C18" s="5" t="s">
        <v>339</v>
      </c>
      <c r="D18" t="s">
        <v>352</v>
      </c>
      <c r="E18" t="s">
        <v>683</v>
      </c>
      <c r="F18">
        <v>10</v>
      </c>
      <c r="G18">
        <f t="shared" si="1"/>
        <v>60</v>
      </c>
      <c r="H18">
        <v>12</v>
      </c>
      <c r="I18">
        <f t="shared" si="2"/>
        <v>60</v>
      </c>
      <c r="J18">
        <v>13</v>
      </c>
      <c r="K18">
        <f t="shared" si="3"/>
        <v>65</v>
      </c>
      <c r="L18">
        <v>23</v>
      </c>
      <c r="M18">
        <f t="shared" si="4"/>
        <v>161</v>
      </c>
      <c r="N18">
        <v>24</v>
      </c>
      <c r="O18">
        <f t="shared" si="5"/>
        <v>168</v>
      </c>
      <c r="P18">
        <v>24</v>
      </c>
      <c r="Q18">
        <f t="shared" si="6"/>
        <v>168</v>
      </c>
      <c r="R18">
        <v>106</v>
      </c>
      <c r="S18">
        <f t="shared" si="10"/>
        <v>682</v>
      </c>
      <c r="T18">
        <f t="shared" si="8"/>
        <v>22.733333333333334</v>
      </c>
      <c r="U18">
        <f t="shared" si="9"/>
        <v>23</v>
      </c>
      <c r="V18" s="18">
        <f t="shared" si="0"/>
        <v>0.13639999999999999</v>
      </c>
      <c r="W18">
        <v>20.171013299999998</v>
      </c>
      <c r="X18">
        <v>-99.333566700000006</v>
      </c>
      <c r="Y18">
        <v>465144.86504002963</v>
      </c>
      <c r="Z18">
        <v>2230440.7999124043</v>
      </c>
      <c r="AA18" s="15" t="s">
        <v>5674</v>
      </c>
    </row>
    <row r="19" spans="1:27" x14ac:dyDescent="0.3">
      <c r="A19" t="s">
        <v>5196</v>
      </c>
      <c r="B19" t="s">
        <v>1447</v>
      </c>
      <c r="C19" s="5" t="s">
        <v>1448</v>
      </c>
      <c r="D19" t="s">
        <v>348</v>
      </c>
      <c r="E19" t="s">
        <v>348</v>
      </c>
      <c r="F19">
        <v>28</v>
      </c>
      <c r="G19">
        <f t="shared" si="1"/>
        <v>168</v>
      </c>
      <c r="H19">
        <v>29</v>
      </c>
      <c r="I19">
        <f t="shared" si="2"/>
        <v>145</v>
      </c>
      <c r="J19">
        <v>27</v>
      </c>
      <c r="K19">
        <f t="shared" si="3"/>
        <v>135</v>
      </c>
      <c r="L19">
        <v>28</v>
      </c>
      <c r="M19">
        <f t="shared" si="4"/>
        <v>196</v>
      </c>
      <c r="N19">
        <v>31</v>
      </c>
      <c r="O19">
        <f t="shared" si="5"/>
        <v>217</v>
      </c>
      <c r="P19">
        <v>25</v>
      </c>
      <c r="Q19">
        <f t="shared" si="6"/>
        <v>175</v>
      </c>
      <c r="R19">
        <v>168</v>
      </c>
      <c r="S19">
        <f t="shared" si="10"/>
        <v>1036</v>
      </c>
      <c r="T19">
        <f t="shared" si="8"/>
        <v>34.533333333333331</v>
      </c>
      <c r="U19">
        <f t="shared" si="9"/>
        <v>35</v>
      </c>
      <c r="V19" s="18">
        <f t="shared" si="0"/>
        <v>0.2072</v>
      </c>
      <c r="W19">
        <v>19.985753299999999</v>
      </c>
      <c r="X19">
        <v>-99.2007926</v>
      </c>
      <c r="Y19">
        <v>478994.1222195985</v>
      </c>
      <c r="Z19">
        <v>2209917.3397067818</v>
      </c>
      <c r="AA19" s="15" t="s">
        <v>5675</v>
      </c>
    </row>
    <row r="20" spans="1:27" x14ac:dyDescent="0.3">
      <c r="A20" t="s">
        <v>5196</v>
      </c>
      <c r="B20" t="s">
        <v>1449</v>
      </c>
      <c r="C20" s="5" t="s">
        <v>955</v>
      </c>
      <c r="D20" t="s">
        <v>210</v>
      </c>
      <c r="E20" t="s">
        <v>5330</v>
      </c>
      <c r="F20">
        <v>23</v>
      </c>
      <c r="G20">
        <f t="shared" si="1"/>
        <v>138</v>
      </c>
      <c r="H20">
        <v>21</v>
      </c>
      <c r="I20">
        <f t="shared" si="2"/>
        <v>105</v>
      </c>
      <c r="J20">
        <v>21</v>
      </c>
      <c r="K20">
        <f t="shared" si="3"/>
        <v>105</v>
      </c>
      <c r="L20">
        <v>24</v>
      </c>
      <c r="M20">
        <f t="shared" si="4"/>
        <v>168</v>
      </c>
      <c r="N20">
        <v>26</v>
      </c>
      <c r="O20">
        <f t="shared" si="5"/>
        <v>182</v>
      </c>
      <c r="P20">
        <v>36</v>
      </c>
      <c r="Q20">
        <f t="shared" si="6"/>
        <v>252</v>
      </c>
      <c r="R20">
        <v>151</v>
      </c>
      <c r="S20">
        <f t="shared" si="10"/>
        <v>950</v>
      </c>
      <c r="T20">
        <f t="shared" si="8"/>
        <v>31.666666666666668</v>
      </c>
      <c r="U20">
        <f t="shared" si="9"/>
        <v>32</v>
      </c>
      <c r="V20" s="18">
        <f t="shared" si="0"/>
        <v>0.19</v>
      </c>
      <c r="W20">
        <v>20.045368499999999</v>
      </c>
      <c r="X20">
        <v>-99.244703900000005</v>
      </c>
      <c r="Y20">
        <v>474409.97451100196</v>
      </c>
      <c r="Z20">
        <v>2216520.5201447005</v>
      </c>
      <c r="AA20" s="15" t="s">
        <v>5676</v>
      </c>
    </row>
    <row r="21" spans="1:27" x14ac:dyDescent="0.3">
      <c r="A21" t="s">
        <v>5196</v>
      </c>
      <c r="B21" t="s">
        <v>1462</v>
      </c>
      <c r="C21" s="5" t="s">
        <v>289</v>
      </c>
      <c r="D21" t="s">
        <v>210</v>
      </c>
      <c r="E21" t="s">
        <v>210</v>
      </c>
      <c r="F21">
        <v>9</v>
      </c>
      <c r="G21">
        <f t="shared" si="1"/>
        <v>54</v>
      </c>
      <c r="H21">
        <v>11</v>
      </c>
      <c r="I21">
        <f t="shared" si="2"/>
        <v>55</v>
      </c>
      <c r="J21">
        <v>5</v>
      </c>
      <c r="K21">
        <f t="shared" si="3"/>
        <v>25</v>
      </c>
      <c r="L21">
        <v>17</v>
      </c>
      <c r="M21">
        <f t="shared" si="4"/>
        <v>119</v>
      </c>
      <c r="N21">
        <v>14</v>
      </c>
      <c r="O21">
        <f t="shared" si="5"/>
        <v>98</v>
      </c>
      <c r="P21">
        <v>13</v>
      </c>
      <c r="Q21">
        <f t="shared" si="6"/>
        <v>91</v>
      </c>
      <c r="R21">
        <v>69</v>
      </c>
      <c r="S21">
        <f t="shared" si="10"/>
        <v>442</v>
      </c>
      <c r="T21">
        <f t="shared" si="8"/>
        <v>14.733333333333333</v>
      </c>
      <c r="U21">
        <f t="shared" si="9"/>
        <v>15</v>
      </c>
      <c r="V21" s="18">
        <f t="shared" si="0"/>
        <v>8.8400000000000006E-2</v>
      </c>
      <c r="W21">
        <v>20.0415609</v>
      </c>
      <c r="X21">
        <v>-99.208885199999997</v>
      </c>
      <c r="Y21">
        <v>478155.21930838551</v>
      </c>
      <c r="Z21">
        <v>2216094.0847154707</v>
      </c>
      <c r="AA21" s="15" t="s">
        <v>5676</v>
      </c>
    </row>
    <row r="22" spans="1:27" x14ac:dyDescent="0.3">
      <c r="A22" t="s">
        <v>5196</v>
      </c>
      <c r="B22" t="s">
        <v>1470</v>
      </c>
      <c r="C22" s="5" t="s">
        <v>339</v>
      </c>
      <c r="D22" t="s">
        <v>218</v>
      </c>
      <c r="E22" t="s">
        <v>318</v>
      </c>
      <c r="F22">
        <v>28</v>
      </c>
      <c r="G22">
        <f t="shared" si="1"/>
        <v>168</v>
      </c>
      <c r="H22">
        <v>43</v>
      </c>
      <c r="I22">
        <f t="shared" si="2"/>
        <v>215</v>
      </c>
      <c r="J22">
        <v>34</v>
      </c>
      <c r="K22">
        <f t="shared" si="3"/>
        <v>170</v>
      </c>
      <c r="L22">
        <v>28</v>
      </c>
      <c r="M22">
        <f t="shared" si="4"/>
        <v>196</v>
      </c>
      <c r="N22">
        <v>48</v>
      </c>
      <c r="O22">
        <f t="shared" si="5"/>
        <v>336</v>
      </c>
      <c r="P22">
        <v>40</v>
      </c>
      <c r="Q22">
        <f t="shared" si="6"/>
        <v>280</v>
      </c>
      <c r="R22">
        <v>221</v>
      </c>
      <c r="S22">
        <f t="shared" si="10"/>
        <v>1365</v>
      </c>
      <c r="T22">
        <f t="shared" si="8"/>
        <v>45.5</v>
      </c>
      <c r="U22">
        <f t="shared" si="9"/>
        <v>46</v>
      </c>
      <c r="V22" s="18">
        <f t="shared" si="0"/>
        <v>0.27300000000000002</v>
      </c>
      <c r="W22">
        <v>19.941095399999998</v>
      </c>
      <c r="X22">
        <v>-99.278111999999993</v>
      </c>
      <c r="Y22">
        <v>470897.13646954804</v>
      </c>
      <c r="Z22">
        <v>2204987.0257767783</v>
      </c>
      <c r="AA22" s="15" t="s">
        <v>5673</v>
      </c>
    </row>
    <row r="23" spans="1:27" x14ac:dyDescent="0.3">
      <c r="A23" t="s">
        <v>5196</v>
      </c>
      <c r="B23" t="s">
        <v>1477</v>
      </c>
      <c r="C23" s="5" t="s">
        <v>1478</v>
      </c>
      <c r="D23" t="s">
        <v>223</v>
      </c>
      <c r="E23" t="s">
        <v>5333</v>
      </c>
      <c r="F23">
        <v>7</v>
      </c>
      <c r="G23">
        <f t="shared" si="1"/>
        <v>42</v>
      </c>
      <c r="H23">
        <v>10</v>
      </c>
      <c r="I23">
        <f t="shared" si="2"/>
        <v>50</v>
      </c>
      <c r="J23">
        <v>9</v>
      </c>
      <c r="K23">
        <f t="shared" si="3"/>
        <v>45</v>
      </c>
      <c r="L23">
        <v>9</v>
      </c>
      <c r="M23">
        <f t="shared" si="4"/>
        <v>63</v>
      </c>
      <c r="N23">
        <v>6</v>
      </c>
      <c r="O23">
        <f t="shared" si="5"/>
        <v>42</v>
      </c>
      <c r="P23">
        <v>14</v>
      </c>
      <c r="Q23">
        <f t="shared" si="6"/>
        <v>98</v>
      </c>
      <c r="R23">
        <v>55</v>
      </c>
      <c r="S23">
        <f t="shared" si="10"/>
        <v>340</v>
      </c>
      <c r="T23">
        <f t="shared" si="8"/>
        <v>11.333333333333334</v>
      </c>
      <c r="U23">
        <f t="shared" si="9"/>
        <v>12</v>
      </c>
      <c r="V23" s="18">
        <f t="shared" si="0"/>
        <v>6.8000000000000005E-2</v>
      </c>
      <c r="W23">
        <v>20.057753900000002</v>
      </c>
      <c r="X23">
        <v>-99.343724699999996</v>
      </c>
      <c r="Y23">
        <v>464057.56505598227</v>
      </c>
      <c r="Z23">
        <v>2217909.3419253579</v>
      </c>
      <c r="AA23" s="15" t="s">
        <v>5677</v>
      </c>
    </row>
    <row r="24" spans="1:27" x14ac:dyDescent="0.3">
      <c r="A24" t="s">
        <v>5196</v>
      </c>
      <c r="B24" t="s">
        <v>1494</v>
      </c>
      <c r="C24" s="5" t="s">
        <v>271</v>
      </c>
      <c r="D24" t="s">
        <v>348</v>
      </c>
      <c r="E24" t="s">
        <v>999</v>
      </c>
      <c r="F24">
        <v>25</v>
      </c>
      <c r="G24">
        <f t="shared" si="1"/>
        <v>150</v>
      </c>
      <c r="H24">
        <v>18</v>
      </c>
      <c r="I24">
        <f t="shared" si="2"/>
        <v>90</v>
      </c>
      <c r="J24">
        <v>25</v>
      </c>
      <c r="K24">
        <f t="shared" si="3"/>
        <v>125</v>
      </c>
      <c r="L24">
        <v>25</v>
      </c>
      <c r="M24">
        <f t="shared" si="4"/>
        <v>175</v>
      </c>
      <c r="N24">
        <v>20</v>
      </c>
      <c r="O24">
        <f t="shared" si="5"/>
        <v>140</v>
      </c>
      <c r="P24">
        <v>18</v>
      </c>
      <c r="Q24">
        <f t="shared" si="6"/>
        <v>126</v>
      </c>
      <c r="R24">
        <v>131</v>
      </c>
      <c r="S24">
        <f t="shared" si="10"/>
        <v>806</v>
      </c>
      <c r="T24">
        <f t="shared" si="8"/>
        <v>26.866666666666667</v>
      </c>
      <c r="U24">
        <f t="shared" si="9"/>
        <v>27</v>
      </c>
      <c r="V24" s="18">
        <f t="shared" si="0"/>
        <v>0.16120000000000001</v>
      </c>
      <c r="W24">
        <v>19.8889636</v>
      </c>
      <c r="X24">
        <v>-99.237985899999998</v>
      </c>
      <c r="Y24">
        <v>475087.96629268944</v>
      </c>
      <c r="Z24">
        <v>2199211.6872955048</v>
      </c>
      <c r="AA24" s="15" t="s">
        <v>5678</v>
      </c>
    </row>
    <row r="25" spans="1:27" x14ac:dyDescent="0.3">
      <c r="A25" t="s">
        <v>5196</v>
      </c>
      <c r="B25" t="s">
        <v>1527</v>
      </c>
      <c r="C25" s="5" t="s">
        <v>569</v>
      </c>
      <c r="D25" t="s">
        <v>223</v>
      </c>
      <c r="E25" t="s">
        <v>436</v>
      </c>
      <c r="F25">
        <v>13</v>
      </c>
      <c r="G25">
        <f t="shared" si="1"/>
        <v>78</v>
      </c>
      <c r="H25">
        <v>9</v>
      </c>
      <c r="I25">
        <f t="shared" si="2"/>
        <v>45</v>
      </c>
      <c r="J25">
        <v>17</v>
      </c>
      <c r="K25">
        <f t="shared" si="3"/>
        <v>85</v>
      </c>
      <c r="L25">
        <v>23</v>
      </c>
      <c r="M25">
        <f t="shared" si="4"/>
        <v>161</v>
      </c>
      <c r="N25">
        <v>17</v>
      </c>
      <c r="O25">
        <f t="shared" si="5"/>
        <v>119</v>
      </c>
      <c r="P25">
        <v>21</v>
      </c>
      <c r="Q25">
        <f t="shared" si="6"/>
        <v>147</v>
      </c>
      <c r="R25">
        <v>100</v>
      </c>
      <c r="S25">
        <f t="shared" si="10"/>
        <v>635</v>
      </c>
      <c r="T25">
        <f t="shared" si="8"/>
        <v>21.166666666666668</v>
      </c>
      <c r="U25">
        <f t="shared" si="9"/>
        <v>22</v>
      </c>
      <c r="V25" s="18">
        <f t="shared" si="0"/>
        <v>0.127</v>
      </c>
      <c r="W25">
        <v>20.0579839</v>
      </c>
      <c r="X25">
        <v>-99.317566499999998</v>
      </c>
      <c r="Y25">
        <v>466792.93365455588</v>
      </c>
      <c r="Z25">
        <v>2217929.3803502494</v>
      </c>
      <c r="AA25" s="15" t="s">
        <v>5677</v>
      </c>
    </row>
    <row r="26" spans="1:27" x14ac:dyDescent="0.3">
      <c r="A26" t="s">
        <v>5196</v>
      </c>
      <c r="B26" t="s">
        <v>1563</v>
      </c>
      <c r="C26" s="5" t="s">
        <v>280</v>
      </c>
      <c r="D26" t="s">
        <v>218</v>
      </c>
      <c r="E26" t="s">
        <v>218</v>
      </c>
      <c r="F26">
        <v>56</v>
      </c>
      <c r="G26">
        <f t="shared" si="1"/>
        <v>336</v>
      </c>
      <c r="H26">
        <v>70</v>
      </c>
      <c r="I26">
        <f t="shared" si="2"/>
        <v>350</v>
      </c>
      <c r="J26">
        <v>61</v>
      </c>
      <c r="K26">
        <f t="shared" si="3"/>
        <v>305</v>
      </c>
      <c r="L26">
        <v>69</v>
      </c>
      <c r="M26">
        <f t="shared" si="4"/>
        <v>483</v>
      </c>
      <c r="N26">
        <v>60</v>
      </c>
      <c r="O26">
        <f t="shared" si="5"/>
        <v>420</v>
      </c>
      <c r="P26">
        <v>56</v>
      </c>
      <c r="Q26">
        <f t="shared" si="6"/>
        <v>392</v>
      </c>
      <c r="R26">
        <v>372</v>
      </c>
      <c r="S26">
        <f t="shared" si="10"/>
        <v>2286</v>
      </c>
      <c r="T26">
        <f t="shared" si="8"/>
        <v>76.2</v>
      </c>
      <c r="U26">
        <f t="shared" si="9"/>
        <v>77</v>
      </c>
      <c r="V26" s="18">
        <f t="shared" si="0"/>
        <v>0.4572</v>
      </c>
      <c r="W26">
        <v>19.907166</v>
      </c>
      <c r="X26">
        <v>-99.340577999999994</v>
      </c>
      <c r="Y26">
        <v>464352.75965954148</v>
      </c>
      <c r="Z26">
        <v>2201244.4157572282</v>
      </c>
      <c r="AA26" s="15" t="s">
        <v>5679</v>
      </c>
    </row>
    <row r="27" spans="1:27" x14ac:dyDescent="0.3">
      <c r="A27" t="s">
        <v>5196</v>
      </c>
      <c r="B27" t="s">
        <v>1564</v>
      </c>
      <c r="C27" s="5" t="s">
        <v>258</v>
      </c>
      <c r="D27" t="s">
        <v>218</v>
      </c>
      <c r="E27" t="s">
        <v>1565</v>
      </c>
      <c r="F27">
        <v>10</v>
      </c>
      <c r="G27">
        <f t="shared" si="1"/>
        <v>60</v>
      </c>
      <c r="H27">
        <v>7</v>
      </c>
      <c r="I27">
        <f t="shared" si="2"/>
        <v>35</v>
      </c>
      <c r="J27">
        <v>14</v>
      </c>
      <c r="K27">
        <f t="shared" si="3"/>
        <v>70</v>
      </c>
      <c r="L27">
        <v>7</v>
      </c>
      <c r="M27">
        <f t="shared" si="4"/>
        <v>49</v>
      </c>
      <c r="N27">
        <v>7</v>
      </c>
      <c r="O27">
        <f t="shared" si="5"/>
        <v>49</v>
      </c>
      <c r="P27">
        <v>12</v>
      </c>
      <c r="Q27">
        <f t="shared" si="6"/>
        <v>84</v>
      </c>
      <c r="R27">
        <v>57</v>
      </c>
      <c r="S27">
        <f t="shared" si="10"/>
        <v>347</v>
      </c>
      <c r="T27">
        <f t="shared" si="8"/>
        <v>11.566666666666666</v>
      </c>
      <c r="U27">
        <f t="shared" si="9"/>
        <v>12</v>
      </c>
      <c r="V27" s="18">
        <f t="shared" si="0"/>
        <v>6.9400000000000003E-2</v>
      </c>
      <c r="W27">
        <v>19.922985499999999</v>
      </c>
      <c r="X27">
        <v>-99.346138800000006</v>
      </c>
      <c r="Y27">
        <v>463774.32502653275</v>
      </c>
      <c r="Z27">
        <v>2202996.1973585072</v>
      </c>
      <c r="AA27" s="15" t="s">
        <v>5680</v>
      </c>
    </row>
    <row r="28" spans="1:27" x14ac:dyDescent="0.3">
      <c r="A28" t="s">
        <v>5196</v>
      </c>
      <c r="B28" t="s">
        <v>1569</v>
      </c>
      <c r="C28" s="5" t="s">
        <v>266</v>
      </c>
      <c r="D28" t="s">
        <v>218</v>
      </c>
      <c r="E28" t="s">
        <v>302</v>
      </c>
      <c r="F28">
        <v>57</v>
      </c>
      <c r="G28">
        <f t="shared" si="1"/>
        <v>342</v>
      </c>
      <c r="H28">
        <v>56</v>
      </c>
      <c r="I28">
        <f t="shared" si="2"/>
        <v>280</v>
      </c>
      <c r="J28">
        <v>46</v>
      </c>
      <c r="K28">
        <f t="shared" si="3"/>
        <v>230</v>
      </c>
      <c r="L28">
        <v>55</v>
      </c>
      <c r="M28">
        <f t="shared" si="4"/>
        <v>385</v>
      </c>
      <c r="N28">
        <v>56</v>
      </c>
      <c r="O28">
        <f t="shared" si="5"/>
        <v>392</v>
      </c>
      <c r="P28">
        <v>54</v>
      </c>
      <c r="Q28">
        <f t="shared" si="6"/>
        <v>378</v>
      </c>
      <c r="R28">
        <v>324</v>
      </c>
      <c r="S28">
        <f t="shared" si="10"/>
        <v>2007</v>
      </c>
      <c r="T28">
        <f t="shared" si="8"/>
        <v>66.900000000000006</v>
      </c>
      <c r="U28">
        <f t="shared" si="9"/>
        <v>67</v>
      </c>
      <c r="V28" s="18">
        <f t="shared" si="0"/>
        <v>0.40139999999999998</v>
      </c>
      <c r="W28">
        <v>19.998494399999998</v>
      </c>
      <c r="X28">
        <v>-99.369530100000006</v>
      </c>
      <c r="Y28">
        <v>461344.64561840839</v>
      </c>
      <c r="Z28">
        <v>2211357.3199031209</v>
      </c>
      <c r="AA28" s="15" t="s">
        <v>5672</v>
      </c>
    </row>
    <row r="29" spans="1:27" x14ac:dyDescent="0.3">
      <c r="A29" t="s">
        <v>5196</v>
      </c>
      <c r="B29" t="s">
        <v>1570</v>
      </c>
      <c r="C29" s="5" t="s">
        <v>266</v>
      </c>
      <c r="D29" t="s">
        <v>218</v>
      </c>
      <c r="E29" t="s">
        <v>1571</v>
      </c>
      <c r="F29">
        <v>4</v>
      </c>
      <c r="G29">
        <f t="shared" si="1"/>
        <v>24</v>
      </c>
      <c r="H29">
        <v>3</v>
      </c>
      <c r="I29">
        <f t="shared" si="2"/>
        <v>15</v>
      </c>
      <c r="J29">
        <v>3</v>
      </c>
      <c r="K29">
        <f t="shared" si="3"/>
        <v>15</v>
      </c>
      <c r="L29">
        <v>2</v>
      </c>
      <c r="M29">
        <f t="shared" si="4"/>
        <v>14</v>
      </c>
      <c r="N29">
        <v>3</v>
      </c>
      <c r="O29">
        <f t="shared" si="5"/>
        <v>21</v>
      </c>
      <c r="P29">
        <v>2</v>
      </c>
      <c r="Q29">
        <f t="shared" si="6"/>
        <v>14</v>
      </c>
      <c r="R29">
        <v>17</v>
      </c>
      <c r="S29">
        <f t="shared" si="10"/>
        <v>103</v>
      </c>
      <c r="T29">
        <f t="shared" si="8"/>
        <v>3.4333333333333331</v>
      </c>
      <c r="U29">
        <f t="shared" si="9"/>
        <v>4</v>
      </c>
      <c r="V29" s="18">
        <f t="shared" si="0"/>
        <v>2.06E-2</v>
      </c>
      <c r="W29">
        <v>19.911450800000001</v>
      </c>
      <c r="X29">
        <v>-99.350660399999995</v>
      </c>
      <c r="Y29">
        <v>463298.44436995056</v>
      </c>
      <c r="Z29">
        <v>2201720.7413409278</v>
      </c>
      <c r="AA29" s="15" t="s">
        <v>5672</v>
      </c>
    </row>
    <row r="30" spans="1:27" x14ac:dyDescent="0.3">
      <c r="A30" t="s">
        <v>5196</v>
      </c>
      <c r="B30" t="s">
        <v>1583</v>
      </c>
      <c r="C30" s="5" t="s">
        <v>587</v>
      </c>
      <c r="D30" t="s">
        <v>223</v>
      </c>
      <c r="E30" t="s">
        <v>485</v>
      </c>
      <c r="F30">
        <v>76</v>
      </c>
      <c r="G30">
        <f t="shared" si="1"/>
        <v>456</v>
      </c>
      <c r="H30">
        <v>74</v>
      </c>
      <c r="I30">
        <f t="shared" si="2"/>
        <v>370</v>
      </c>
      <c r="J30">
        <v>52</v>
      </c>
      <c r="K30">
        <f t="shared" si="3"/>
        <v>260</v>
      </c>
      <c r="L30">
        <v>81</v>
      </c>
      <c r="M30">
        <f t="shared" si="4"/>
        <v>567</v>
      </c>
      <c r="N30">
        <v>73</v>
      </c>
      <c r="O30">
        <f t="shared" si="5"/>
        <v>511</v>
      </c>
      <c r="P30">
        <v>67</v>
      </c>
      <c r="Q30">
        <f t="shared" si="6"/>
        <v>469</v>
      </c>
      <c r="R30">
        <v>423</v>
      </c>
      <c r="S30">
        <f t="shared" si="10"/>
        <v>2633</v>
      </c>
      <c r="T30">
        <f t="shared" si="8"/>
        <v>87.766666666666666</v>
      </c>
      <c r="U30">
        <f t="shared" si="9"/>
        <v>88</v>
      </c>
      <c r="V30" s="18">
        <f t="shared" si="0"/>
        <v>0.52659999999999996</v>
      </c>
      <c r="W30">
        <v>20.027135699999999</v>
      </c>
      <c r="X30">
        <v>-99.343470800000006</v>
      </c>
      <c r="Y30">
        <v>464077.15376856143</v>
      </c>
      <c r="Z30">
        <v>2214521.0139934481</v>
      </c>
      <c r="AA30" s="15" t="s">
        <v>5681</v>
      </c>
    </row>
    <row r="31" spans="1:27" x14ac:dyDescent="0.3">
      <c r="A31" t="s">
        <v>5196</v>
      </c>
      <c r="B31" t="s">
        <v>1585</v>
      </c>
      <c r="C31" s="5" t="s">
        <v>271</v>
      </c>
      <c r="D31" t="s">
        <v>218</v>
      </c>
      <c r="E31" t="s">
        <v>801</v>
      </c>
      <c r="F31">
        <v>43</v>
      </c>
      <c r="G31">
        <f t="shared" si="1"/>
        <v>258</v>
      </c>
      <c r="H31">
        <v>38</v>
      </c>
      <c r="I31">
        <f t="shared" si="2"/>
        <v>190</v>
      </c>
      <c r="J31">
        <v>33</v>
      </c>
      <c r="K31">
        <f t="shared" si="3"/>
        <v>165</v>
      </c>
      <c r="L31">
        <v>38</v>
      </c>
      <c r="M31">
        <f t="shared" si="4"/>
        <v>266</v>
      </c>
      <c r="N31">
        <v>40</v>
      </c>
      <c r="O31">
        <f t="shared" si="5"/>
        <v>280</v>
      </c>
      <c r="P31">
        <v>41</v>
      </c>
      <c r="Q31">
        <f t="shared" si="6"/>
        <v>287</v>
      </c>
      <c r="R31">
        <v>233</v>
      </c>
      <c r="S31">
        <f t="shared" si="10"/>
        <v>1446</v>
      </c>
      <c r="T31">
        <f t="shared" si="8"/>
        <v>48.2</v>
      </c>
      <c r="U31">
        <f t="shared" si="9"/>
        <v>49</v>
      </c>
      <c r="V31" s="18">
        <f t="shared" si="0"/>
        <v>0.28920000000000001</v>
      </c>
      <c r="W31">
        <v>19.835412399999999</v>
      </c>
      <c r="X31">
        <v>-99.345660499999994</v>
      </c>
      <c r="Y31">
        <v>463804.50245525048</v>
      </c>
      <c r="Z31">
        <v>2193305.2497385829</v>
      </c>
      <c r="AA31" s="15" t="s">
        <v>5680</v>
      </c>
    </row>
    <row r="32" spans="1:27" x14ac:dyDescent="0.3">
      <c r="A32" t="s">
        <v>5196</v>
      </c>
      <c r="B32" t="s">
        <v>1590</v>
      </c>
      <c r="C32" s="5" t="s">
        <v>289</v>
      </c>
      <c r="D32" t="s">
        <v>218</v>
      </c>
      <c r="E32" t="s">
        <v>556</v>
      </c>
      <c r="F32">
        <v>45</v>
      </c>
      <c r="G32">
        <f t="shared" si="1"/>
        <v>270</v>
      </c>
      <c r="H32">
        <v>44</v>
      </c>
      <c r="I32">
        <f t="shared" si="2"/>
        <v>220</v>
      </c>
      <c r="J32">
        <v>55</v>
      </c>
      <c r="K32">
        <f t="shared" si="3"/>
        <v>275</v>
      </c>
      <c r="L32">
        <v>50</v>
      </c>
      <c r="M32">
        <f t="shared" si="4"/>
        <v>350</v>
      </c>
      <c r="N32">
        <v>59</v>
      </c>
      <c r="O32">
        <f t="shared" si="5"/>
        <v>413</v>
      </c>
      <c r="P32">
        <v>55</v>
      </c>
      <c r="Q32">
        <f t="shared" si="6"/>
        <v>385</v>
      </c>
      <c r="R32">
        <v>308</v>
      </c>
      <c r="S32">
        <f t="shared" si="10"/>
        <v>1913</v>
      </c>
      <c r="T32">
        <f t="shared" si="8"/>
        <v>63.766666666666666</v>
      </c>
      <c r="U32">
        <f t="shared" si="9"/>
        <v>64</v>
      </c>
      <c r="V32" s="18">
        <f t="shared" si="0"/>
        <v>0.3826</v>
      </c>
      <c r="W32">
        <v>19.9153205</v>
      </c>
      <c r="X32">
        <v>-99.328499100000002</v>
      </c>
      <c r="Y32">
        <v>465618.79347162601</v>
      </c>
      <c r="Z32">
        <v>2202144.2817119802</v>
      </c>
      <c r="AA32" s="15" t="s">
        <v>5673</v>
      </c>
    </row>
    <row r="33" spans="1:27" x14ac:dyDescent="0.3">
      <c r="A33" t="s">
        <v>5196</v>
      </c>
      <c r="B33" t="s">
        <v>1619</v>
      </c>
      <c r="C33" s="5" t="s">
        <v>1620</v>
      </c>
      <c r="D33" t="s">
        <v>223</v>
      </c>
      <c r="E33" t="s">
        <v>1621</v>
      </c>
      <c r="F33">
        <v>12</v>
      </c>
      <c r="G33">
        <f t="shared" si="1"/>
        <v>72</v>
      </c>
      <c r="H33">
        <v>9</v>
      </c>
      <c r="I33">
        <f t="shared" si="2"/>
        <v>45</v>
      </c>
      <c r="J33">
        <v>8</v>
      </c>
      <c r="K33">
        <f t="shared" si="3"/>
        <v>40</v>
      </c>
      <c r="L33">
        <v>3</v>
      </c>
      <c r="M33">
        <f t="shared" si="4"/>
        <v>21</v>
      </c>
      <c r="N33">
        <v>11</v>
      </c>
      <c r="O33">
        <f t="shared" si="5"/>
        <v>77</v>
      </c>
      <c r="P33">
        <v>13</v>
      </c>
      <c r="Q33">
        <f t="shared" si="6"/>
        <v>91</v>
      </c>
      <c r="R33">
        <v>56</v>
      </c>
      <c r="S33">
        <f t="shared" si="10"/>
        <v>346</v>
      </c>
      <c r="T33">
        <f t="shared" si="8"/>
        <v>11.533333333333333</v>
      </c>
      <c r="U33">
        <f t="shared" si="9"/>
        <v>12</v>
      </c>
      <c r="V33" s="18">
        <f t="shared" si="0"/>
        <v>6.9199999999999998E-2</v>
      </c>
      <c r="W33">
        <v>20.142396000000002</v>
      </c>
      <c r="X33">
        <v>-99.485569299999995</v>
      </c>
      <c r="Y33">
        <v>449252.27656534273</v>
      </c>
      <c r="Z33">
        <v>2227313.0175013258</v>
      </c>
      <c r="AA33" s="15" t="s">
        <v>5682</v>
      </c>
    </row>
    <row r="34" spans="1:27" x14ac:dyDescent="0.3">
      <c r="A34" t="s">
        <v>5196</v>
      </c>
      <c r="B34" t="s">
        <v>1671</v>
      </c>
      <c r="C34" s="5" t="s">
        <v>277</v>
      </c>
      <c r="D34" t="s">
        <v>352</v>
      </c>
      <c r="E34" t="s">
        <v>573</v>
      </c>
      <c r="F34">
        <v>20</v>
      </c>
      <c r="G34">
        <f t="shared" si="1"/>
        <v>120</v>
      </c>
      <c r="H34">
        <v>19</v>
      </c>
      <c r="I34">
        <f t="shared" si="2"/>
        <v>95</v>
      </c>
      <c r="J34">
        <v>15</v>
      </c>
      <c r="K34">
        <f t="shared" si="3"/>
        <v>75</v>
      </c>
      <c r="L34">
        <v>26</v>
      </c>
      <c r="M34">
        <f t="shared" si="4"/>
        <v>182</v>
      </c>
      <c r="N34">
        <v>17</v>
      </c>
      <c r="O34">
        <f t="shared" si="5"/>
        <v>119</v>
      </c>
      <c r="P34">
        <v>26</v>
      </c>
      <c r="Q34">
        <f t="shared" si="6"/>
        <v>182</v>
      </c>
      <c r="R34">
        <v>123</v>
      </c>
      <c r="S34">
        <f t="shared" si="10"/>
        <v>773</v>
      </c>
      <c r="T34">
        <f t="shared" si="8"/>
        <v>25.766666666666666</v>
      </c>
      <c r="U34">
        <f t="shared" si="9"/>
        <v>26</v>
      </c>
      <c r="V34" s="18">
        <f t="shared" si="0"/>
        <v>0.15459999999999999</v>
      </c>
      <c r="W34">
        <v>20.158277699999999</v>
      </c>
      <c r="X34">
        <v>-99.241668200000007</v>
      </c>
      <c r="Y34">
        <v>474745.54886739014</v>
      </c>
      <c r="Z34">
        <v>2229014.8202863582</v>
      </c>
      <c r="AA34" s="15" t="s">
        <v>5683</v>
      </c>
    </row>
    <row r="35" spans="1:27" x14ac:dyDescent="0.3">
      <c r="A35" t="s">
        <v>5196</v>
      </c>
      <c r="B35" t="s">
        <v>1713</v>
      </c>
      <c r="C35" s="5" t="s">
        <v>1714</v>
      </c>
      <c r="D35" t="s">
        <v>223</v>
      </c>
      <c r="E35" t="s">
        <v>223</v>
      </c>
      <c r="F35">
        <v>84</v>
      </c>
      <c r="G35">
        <f t="shared" si="1"/>
        <v>504</v>
      </c>
      <c r="H35">
        <v>78</v>
      </c>
      <c r="I35">
        <f t="shared" si="2"/>
        <v>390</v>
      </c>
      <c r="J35">
        <v>91</v>
      </c>
      <c r="K35">
        <f t="shared" si="3"/>
        <v>455</v>
      </c>
      <c r="L35">
        <v>88</v>
      </c>
      <c r="M35">
        <f t="shared" si="4"/>
        <v>616</v>
      </c>
      <c r="N35">
        <v>85</v>
      </c>
      <c r="O35">
        <f t="shared" si="5"/>
        <v>595</v>
      </c>
      <c r="P35">
        <v>78</v>
      </c>
      <c r="Q35">
        <f t="shared" si="6"/>
        <v>546</v>
      </c>
      <c r="R35">
        <v>504</v>
      </c>
      <c r="S35">
        <f t="shared" si="10"/>
        <v>3106</v>
      </c>
      <c r="T35">
        <f t="shared" si="8"/>
        <v>103.53333333333333</v>
      </c>
      <c r="U35">
        <f t="shared" si="9"/>
        <v>104</v>
      </c>
      <c r="V35" s="18">
        <f t="shared" si="0"/>
        <v>0.62119999999999997</v>
      </c>
      <c r="W35">
        <v>20.059192800000002</v>
      </c>
      <c r="X35">
        <v>-99.335551100000004</v>
      </c>
      <c r="Y35">
        <v>464912.58549036604</v>
      </c>
      <c r="Z35">
        <v>2218066.8361000051</v>
      </c>
      <c r="AA35" s="15" t="s">
        <v>5668</v>
      </c>
    </row>
    <row r="36" spans="1:27" x14ac:dyDescent="0.3">
      <c r="A36" t="s">
        <v>5196</v>
      </c>
      <c r="B36" t="s">
        <v>1795</v>
      </c>
      <c r="C36" s="5" t="s">
        <v>243</v>
      </c>
      <c r="D36" t="s">
        <v>218</v>
      </c>
      <c r="E36" t="s">
        <v>266</v>
      </c>
      <c r="F36">
        <v>36</v>
      </c>
      <c r="G36">
        <f t="shared" si="1"/>
        <v>216</v>
      </c>
      <c r="H36">
        <v>32</v>
      </c>
      <c r="I36">
        <f t="shared" si="2"/>
        <v>160</v>
      </c>
      <c r="J36">
        <v>31</v>
      </c>
      <c r="K36">
        <f t="shared" si="3"/>
        <v>155</v>
      </c>
      <c r="L36">
        <v>34</v>
      </c>
      <c r="M36">
        <f t="shared" si="4"/>
        <v>238</v>
      </c>
      <c r="N36">
        <v>37</v>
      </c>
      <c r="O36">
        <f t="shared" si="5"/>
        <v>259</v>
      </c>
      <c r="P36">
        <v>29</v>
      </c>
      <c r="Q36">
        <f t="shared" si="6"/>
        <v>203</v>
      </c>
      <c r="R36">
        <v>199</v>
      </c>
      <c r="S36">
        <f t="shared" si="10"/>
        <v>1231</v>
      </c>
      <c r="T36">
        <f t="shared" si="8"/>
        <v>41.033333333333331</v>
      </c>
      <c r="U36">
        <f t="shared" si="9"/>
        <v>42</v>
      </c>
      <c r="V36" s="18">
        <f t="shared" si="0"/>
        <v>0.2462</v>
      </c>
      <c r="W36">
        <v>19.895485399999998</v>
      </c>
      <c r="X36">
        <v>-99.336409200000006</v>
      </c>
      <c r="Y36">
        <v>464786.51545614091</v>
      </c>
      <c r="Z36">
        <v>2199950.9598567639</v>
      </c>
      <c r="AA36" s="15" t="s">
        <v>5673</v>
      </c>
    </row>
    <row r="37" spans="1:27" x14ac:dyDescent="0.3">
      <c r="A37" t="s">
        <v>5196</v>
      </c>
      <c r="B37" t="s">
        <v>1814</v>
      </c>
      <c r="C37" s="5" t="s">
        <v>1154</v>
      </c>
      <c r="D37" t="s">
        <v>223</v>
      </c>
      <c r="E37" t="s">
        <v>668</v>
      </c>
      <c r="F37">
        <v>13</v>
      </c>
      <c r="G37">
        <f t="shared" si="1"/>
        <v>78</v>
      </c>
      <c r="H37">
        <v>15</v>
      </c>
      <c r="I37">
        <f t="shared" si="2"/>
        <v>75</v>
      </c>
      <c r="J37">
        <v>9</v>
      </c>
      <c r="K37">
        <f t="shared" si="3"/>
        <v>45</v>
      </c>
      <c r="L37">
        <v>23</v>
      </c>
      <c r="M37">
        <f t="shared" si="4"/>
        <v>161</v>
      </c>
      <c r="N37">
        <v>11</v>
      </c>
      <c r="O37">
        <f t="shared" si="5"/>
        <v>77</v>
      </c>
      <c r="P37">
        <v>14</v>
      </c>
      <c r="Q37">
        <f t="shared" si="6"/>
        <v>98</v>
      </c>
      <c r="R37">
        <v>85</v>
      </c>
      <c r="S37">
        <f t="shared" si="10"/>
        <v>534</v>
      </c>
      <c r="T37">
        <f t="shared" si="8"/>
        <v>17.8</v>
      </c>
      <c r="U37">
        <f t="shared" si="9"/>
        <v>18</v>
      </c>
      <c r="V37" s="18">
        <f t="shared" si="0"/>
        <v>0.10680000000000001</v>
      </c>
      <c r="W37">
        <v>20.100709200000001</v>
      </c>
      <c r="X37">
        <v>-99.381194399999998</v>
      </c>
      <c r="Y37">
        <v>460150.26755251462</v>
      </c>
      <c r="Z37">
        <v>2222671.4003086174</v>
      </c>
      <c r="AA37" s="15" t="s">
        <v>5682</v>
      </c>
    </row>
    <row r="38" spans="1:27" x14ac:dyDescent="0.3">
      <c r="A38" t="s">
        <v>5196</v>
      </c>
      <c r="B38" t="s">
        <v>1912</v>
      </c>
      <c r="C38" s="5" t="s">
        <v>1714</v>
      </c>
      <c r="D38" t="s">
        <v>223</v>
      </c>
      <c r="E38" t="s">
        <v>223</v>
      </c>
      <c r="F38">
        <v>33</v>
      </c>
      <c r="G38">
        <f t="shared" si="1"/>
        <v>198</v>
      </c>
      <c r="H38">
        <v>31</v>
      </c>
      <c r="I38">
        <f t="shared" si="2"/>
        <v>155</v>
      </c>
      <c r="J38">
        <v>28</v>
      </c>
      <c r="K38">
        <f t="shared" si="3"/>
        <v>140</v>
      </c>
      <c r="L38">
        <v>34</v>
      </c>
      <c r="M38">
        <f t="shared" si="4"/>
        <v>238</v>
      </c>
      <c r="N38">
        <v>34</v>
      </c>
      <c r="O38">
        <f t="shared" si="5"/>
        <v>238</v>
      </c>
      <c r="P38">
        <v>38</v>
      </c>
      <c r="Q38">
        <f t="shared" si="6"/>
        <v>266</v>
      </c>
      <c r="R38">
        <v>198</v>
      </c>
      <c r="S38">
        <f t="shared" si="10"/>
        <v>1235</v>
      </c>
      <c r="T38">
        <f t="shared" si="8"/>
        <v>41.166666666666664</v>
      </c>
      <c r="U38">
        <f t="shared" si="9"/>
        <v>42</v>
      </c>
      <c r="V38" s="18">
        <f t="shared" si="0"/>
        <v>0.247</v>
      </c>
      <c r="W38">
        <v>20.059192800000002</v>
      </c>
      <c r="X38">
        <v>-99.335551100000004</v>
      </c>
      <c r="Y38">
        <v>464912.58549036604</v>
      </c>
      <c r="Z38">
        <v>2218066.8361000051</v>
      </c>
      <c r="AA38" s="15" t="s">
        <v>5668</v>
      </c>
    </row>
    <row r="39" spans="1:27" x14ac:dyDescent="0.3">
      <c r="A39" t="s">
        <v>5196</v>
      </c>
      <c r="B39" t="s">
        <v>1953</v>
      </c>
      <c r="C39" s="5" t="s">
        <v>1219</v>
      </c>
      <c r="D39" t="s">
        <v>348</v>
      </c>
      <c r="E39" t="s">
        <v>348</v>
      </c>
      <c r="F39">
        <v>41</v>
      </c>
      <c r="G39">
        <f t="shared" si="1"/>
        <v>246</v>
      </c>
      <c r="H39">
        <v>51</v>
      </c>
      <c r="I39">
        <f t="shared" si="2"/>
        <v>255</v>
      </c>
      <c r="J39">
        <v>51</v>
      </c>
      <c r="K39">
        <f t="shared" si="3"/>
        <v>255</v>
      </c>
      <c r="L39">
        <v>51</v>
      </c>
      <c r="M39">
        <f t="shared" si="4"/>
        <v>357</v>
      </c>
      <c r="N39">
        <v>58</v>
      </c>
      <c r="O39">
        <f t="shared" si="5"/>
        <v>406</v>
      </c>
      <c r="P39">
        <v>60</v>
      </c>
      <c r="Q39">
        <f t="shared" si="6"/>
        <v>420</v>
      </c>
      <c r="R39">
        <v>312</v>
      </c>
      <c r="S39">
        <f>G39+I39+K39+M39+O39+Q39</f>
        <v>1939</v>
      </c>
      <c r="T39">
        <f t="shared" si="8"/>
        <v>64.63333333333334</v>
      </c>
      <c r="U39">
        <f t="shared" si="9"/>
        <v>65</v>
      </c>
      <c r="V39" s="18">
        <f t="shared" si="0"/>
        <v>0.38779999999999998</v>
      </c>
      <c r="W39">
        <v>20.0068807</v>
      </c>
      <c r="X39">
        <v>-99.221067300000001</v>
      </c>
      <c r="Y39">
        <v>476876.16551258171</v>
      </c>
      <c r="Z39">
        <v>2212257.9792064801</v>
      </c>
      <c r="AA39" s="15" t="s">
        <v>5675</v>
      </c>
    </row>
    <row r="40" spans="1:27" x14ac:dyDescent="0.3">
      <c r="A40" t="s">
        <v>5196</v>
      </c>
      <c r="B40" t="s">
        <v>1956</v>
      </c>
      <c r="C40" s="5" t="s">
        <v>335</v>
      </c>
      <c r="D40" t="s">
        <v>210</v>
      </c>
      <c r="E40" t="s">
        <v>314</v>
      </c>
      <c r="F40">
        <v>32</v>
      </c>
      <c r="G40">
        <f t="shared" si="1"/>
        <v>192</v>
      </c>
      <c r="H40">
        <v>50</v>
      </c>
      <c r="I40">
        <f t="shared" si="2"/>
        <v>250</v>
      </c>
      <c r="J40">
        <v>47</v>
      </c>
      <c r="K40">
        <f t="shared" si="3"/>
        <v>235</v>
      </c>
      <c r="L40">
        <v>60</v>
      </c>
      <c r="M40">
        <f t="shared" si="4"/>
        <v>420</v>
      </c>
      <c r="N40">
        <v>41</v>
      </c>
      <c r="O40">
        <f t="shared" si="5"/>
        <v>287</v>
      </c>
      <c r="P40">
        <v>51</v>
      </c>
      <c r="Q40">
        <f t="shared" si="6"/>
        <v>357</v>
      </c>
      <c r="R40">
        <v>281</v>
      </c>
      <c r="S40">
        <f t="shared" si="10"/>
        <v>1741</v>
      </c>
      <c r="T40">
        <f t="shared" si="8"/>
        <v>58.033333333333331</v>
      </c>
      <c r="U40">
        <f t="shared" si="9"/>
        <v>59</v>
      </c>
      <c r="V40" s="18">
        <f t="shared" si="0"/>
        <v>0.34820000000000001</v>
      </c>
      <c r="W40">
        <v>20.056342799999999</v>
      </c>
      <c r="X40">
        <v>-99.227213800000001</v>
      </c>
      <c r="Y40">
        <v>476240.66880547546</v>
      </c>
      <c r="Z40">
        <v>2217732.3686976158</v>
      </c>
      <c r="AA40" s="15" t="s">
        <v>5676</v>
      </c>
    </row>
    <row r="41" spans="1:27" x14ac:dyDescent="0.3">
      <c r="A41" t="s">
        <v>5196</v>
      </c>
      <c r="B41" t="s">
        <v>1957</v>
      </c>
      <c r="C41" s="5" t="s">
        <v>623</v>
      </c>
      <c r="D41" t="s">
        <v>348</v>
      </c>
      <c r="E41" t="s">
        <v>568</v>
      </c>
      <c r="F41">
        <v>24</v>
      </c>
      <c r="G41">
        <f t="shared" si="1"/>
        <v>144</v>
      </c>
      <c r="H41">
        <v>31</v>
      </c>
      <c r="I41">
        <f t="shared" si="2"/>
        <v>155</v>
      </c>
      <c r="J41">
        <v>28</v>
      </c>
      <c r="K41">
        <f t="shared" si="3"/>
        <v>140</v>
      </c>
      <c r="L41">
        <v>33</v>
      </c>
      <c r="M41">
        <f t="shared" si="4"/>
        <v>231</v>
      </c>
      <c r="N41">
        <v>31</v>
      </c>
      <c r="O41">
        <f t="shared" si="5"/>
        <v>217</v>
      </c>
      <c r="P41">
        <v>24</v>
      </c>
      <c r="Q41">
        <f t="shared" si="6"/>
        <v>168</v>
      </c>
      <c r="R41">
        <v>171</v>
      </c>
      <c r="S41">
        <f t="shared" si="10"/>
        <v>1055</v>
      </c>
      <c r="T41">
        <f t="shared" si="8"/>
        <v>35.166666666666664</v>
      </c>
      <c r="U41">
        <f t="shared" si="9"/>
        <v>36</v>
      </c>
      <c r="V41" s="18">
        <f t="shared" si="0"/>
        <v>0.21099999999999999</v>
      </c>
      <c r="W41">
        <v>20.0068807</v>
      </c>
      <c r="X41">
        <v>-99.221067300000001</v>
      </c>
      <c r="Y41">
        <v>476876.16551258171</v>
      </c>
      <c r="Z41">
        <v>2212257.9792064801</v>
      </c>
      <c r="AA41" s="15" t="s">
        <v>5684</v>
      </c>
    </row>
    <row r="42" spans="1:27" x14ac:dyDescent="0.3">
      <c r="A42" t="s">
        <v>5196</v>
      </c>
      <c r="B42" t="s">
        <v>1968</v>
      </c>
      <c r="C42" s="5" t="s">
        <v>258</v>
      </c>
      <c r="D42" t="s">
        <v>352</v>
      </c>
      <c r="E42" t="s">
        <v>474</v>
      </c>
      <c r="F42">
        <v>11</v>
      </c>
      <c r="G42">
        <f t="shared" si="1"/>
        <v>66</v>
      </c>
      <c r="H42">
        <v>12</v>
      </c>
      <c r="I42">
        <f t="shared" si="2"/>
        <v>60</v>
      </c>
      <c r="J42">
        <v>13</v>
      </c>
      <c r="K42">
        <f t="shared" si="3"/>
        <v>65</v>
      </c>
      <c r="L42">
        <v>17</v>
      </c>
      <c r="M42">
        <f t="shared" si="4"/>
        <v>119</v>
      </c>
      <c r="N42">
        <v>20</v>
      </c>
      <c r="O42">
        <f t="shared" si="5"/>
        <v>140</v>
      </c>
      <c r="P42">
        <v>19</v>
      </c>
      <c r="Q42">
        <f t="shared" si="6"/>
        <v>133</v>
      </c>
      <c r="R42">
        <v>92</v>
      </c>
      <c r="S42">
        <f t="shared" si="10"/>
        <v>583</v>
      </c>
      <c r="T42">
        <f t="shared" si="8"/>
        <v>19.433333333333334</v>
      </c>
      <c r="U42">
        <f t="shared" si="9"/>
        <v>20</v>
      </c>
      <c r="V42" s="18">
        <f t="shared" si="0"/>
        <v>0.1166</v>
      </c>
      <c r="W42">
        <v>20.166588600000001</v>
      </c>
      <c r="X42">
        <v>-99.278849199999996</v>
      </c>
      <c r="Y42">
        <v>470861.63611164421</v>
      </c>
      <c r="Z42">
        <v>2229940.6120010787</v>
      </c>
      <c r="AA42" s="15" t="s">
        <v>5683</v>
      </c>
    </row>
    <row r="43" spans="1:27" x14ac:dyDescent="0.3">
      <c r="A43" t="s">
        <v>5196</v>
      </c>
      <c r="B43" t="s">
        <v>1990</v>
      </c>
      <c r="C43" s="5" t="s">
        <v>408</v>
      </c>
      <c r="D43" t="s">
        <v>210</v>
      </c>
      <c r="E43" t="s">
        <v>210</v>
      </c>
      <c r="F43">
        <v>38</v>
      </c>
      <c r="G43">
        <f t="shared" si="1"/>
        <v>228</v>
      </c>
      <c r="H43">
        <v>44</v>
      </c>
      <c r="I43">
        <f t="shared" si="2"/>
        <v>220</v>
      </c>
      <c r="J43">
        <v>47</v>
      </c>
      <c r="K43">
        <f t="shared" si="3"/>
        <v>235</v>
      </c>
      <c r="L43">
        <v>46</v>
      </c>
      <c r="M43">
        <f t="shared" si="4"/>
        <v>322</v>
      </c>
      <c r="N43">
        <v>46</v>
      </c>
      <c r="O43">
        <f t="shared" si="5"/>
        <v>322</v>
      </c>
      <c r="P43">
        <v>48</v>
      </c>
      <c r="Q43">
        <f t="shared" si="6"/>
        <v>336</v>
      </c>
      <c r="R43">
        <v>269</v>
      </c>
      <c r="S43">
        <f t="shared" si="10"/>
        <v>1663</v>
      </c>
      <c r="T43">
        <f t="shared" si="8"/>
        <v>55.43333333333333</v>
      </c>
      <c r="U43">
        <f t="shared" si="9"/>
        <v>56</v>
      </c>
      <c r="V43" s="18">
        <f t="shared" si="0"/>
        <v>0.33260000000000001</v>
      </c>
      <c r="W43">
        <v>20.0493624</v>
      </c>
      <c r="X43">
        <v>-99.219393299999993</v>
      </c>
      <c r="Y43">
        <v>477057.43309478491</v>
      </c>
      <c r="Z43">
        <v>2216958.8155871364</v>
      </c>
      <c r="AA43" s="15" t="s">
        <v>5676</v>
      </c>
    </row>
    <row r="44" spans="1:27" x14ac:dyDescent="0.3">
      <c r="A44" t="s">
        <v>5196</v>
      </c>
      <c r="B44" t="s">
        <v>2004</v>
      </c>
      <c r="C44" s="5" t="s">
        <v>791</v>
      </c>
      <c r="D44" t="s">
        <v>218</v>
      </c>
      <c r="E44" t="s">
        <v>218</v>
      </c>
      <c r="F44">
        <v>38</v>
      </c>
      <c r="G44">
        <f t="shared" si="1"/>
        <v>228</v>
      </c>
      <c r="H44">
        <v>42</v>
      </c>
      <c r="I44">
        <f t="shared" si="2"/>
        <v>210</v>
      </c>
      <c r="J44">
        <v>40</v>
      </c>
      <c r="K44">
        <f t="shared" si="3"/>
        <v>200</v>
      </c>
      <c r="L44">
        <v>42</v>
      </c>
      <c r="M44">
        <f t="shared" si="4"/>
        <v>294</v>
      </c>
      <c r="N44">
        <v>53</v>
      </c>
      <c r="O44">
        <f t="shared" si="5"/>
        <v>371</v>
      </c>
      <c r="P44">
        <v>56</v>
      </c>
      <c r="Q44">
        <f t="shared" si="6"/>
        <v>392</v>
      </c>
      <c r="R44">
        <v>271</v>
      </c>
      <c r="S44">
        <f t="shared" si="10"/>
        <v>1695</v>
      </c>
      <c r="T44">
        <f t="shared" si="8"/>
        <v>56.5</v>
      </c>
      <c r="U44">
        <f t="shared" si="9"/>
        <v>57</v>
      </c>
      <c r="V44" s="18">
        <f t="shared" si="0"/>
        <v>0.33900000000000002</v>
      </c>
      <c r="W44">
        <v>19.895832500000001</v>
      </c>
      <c r="X44">
        <v>-99.347278700000004</v>
      </c>
      <c r="Y44">
        <v>463648.82395826804</v>
      </c>
      <c r="Z44">
        <v>2199991.6801576912</v>
      </c>
      <c r="AA44" s="15" t="s">
        <v>5680</v>
      </c>
    </row>
    <row r="45" spans="1:27" x14ac:dyDescent="0.3">
      <c r="A45" t="s">
        <v>5196</v>
      </c>
      <c r="B45" t="s">
        <v>2031</v>
      </c>
      <c r="C45" s="5" t="s">
        <v>334</v>
      </c>
      <c r="D45" t="s">
        <v>218</v>
      </c>
      <c r="E45" t="s">
        <v>218</v>
      </c>
      <c r="F45">
        <v>105</v>
      </c>
      <c r="G45">
        <f t="shared" si="1"/>
        <v>630</v>
      </c>
      <c r="H45">
        <v>111</v>
      </c>
      <c r="I45">
        <f t="shared" si="2"/>
        <v>555</v>
      </c>
      <c r="J45">
        <v>101</v>
      </c>
      <c r="K45">
        <f t="shared" si="3"/>
        <v>505</v>
      </c>
      <c r="L45">
        <v>112</v>
      </c>
      <c r="M45">
        <f t="shared" si="4"/>
        <v>784</v>
      </c>
      <c r="N45">
        <v>97</v>
      </c>
      <c r="O45">
        <f t="shared" si="5"/>
        <v>679</v>
      </c>
      <c r="P45">
        <v>115</v>
      </c>
      <c r="Q45">
        <f t="shared" si="6"/>
        <v>805</v>
      </c>
      <c r="R45">
        <v>641</v>
      </c>
      <c r="S45">
        <f t="shared" si="10"/>
        <v>3958</v>
      </c>
      <c r="T45">
        <f t="shared" si="8"/>
        <v>131.93333333333334</v>
      </c>
      <c r="U45">
        <f t="shared" si="9"/>
        <v>132</v>
      </c>
      <c r="V45" s="18">
        <f t="shared" si="0"/>
        <v>0.79159999999999997</v>
      </c>
      <c r="W45">
        <v>19.923938700000001</v>
      </c>
      <c r="X45">
        <v>-99.346253899999994</v>
      </c>
      <c r="Y45">
        <v>463762.49617472861</v>
      </c>
      <c r="Z45">
        <v>2203101.7038589693</v>
      </c>
      <c r="AA45" s="15" t="s">
        <v>5616</v>
      </c>
    </row>
    <row r="46" spans="1:27" x14ac:dyDescent="0.3">
      <c r="A46" t="s">
        <v>5196</v>
      </c>
      <c r="B46" t="s">
        <v>2032</v>
      </c>
      <c r="C46" s="5" t="s">
        <v>334</v>
      </c>
      <c r="D46" t="s">
        <v>218</v>
      </c>
      <c r="E46" t="s">
        <v>218</v>
      </c>
      <c r="F46">
        <v>67</v>
      </c>
      <c r="G46">
        <f t="shared" si="1"/>
        <v>402</v>
      </c>
      <c r="H46">
        <v>59</v>
      </c>
      <c r="I46">
        <f t="shared" si="2"/>
        <v>295</v>
      </c>
      <c r="J46">
        <v>61</v>
      </c>
      <c r="K46">
        <f t="shared" si="3"/>
        <v>305</v>
      </c>
      <c r="L46">
        <v>59</v>
      </c>
      <c r="M46">
        <f t="shared" si="4"/>
        <v>413</v>
      </c>
      <c r="N46">
        <v>73</v>
      </c>
      <c r="O46">
        <f t="shared" si="5"/>
        <v>511</v>
      </c>
      <c r="P46">
        <v>80</v>
      </c>
      <c r="Q46">
        <f t="shared" si="6"/>
        <v>560</v>
      </c>
      <c r="R46">
        <v>399</v>
      </c>
      <c r="S46">
        <f t="shared" si="10"/>
        <v>2486</v>
      </c>
      <c r="T46">
        <f t="shared" si="8"/>
        <v>82.86666666666666</v>
      </c>
      <c r="U46">
        <f t="shared" si="9"/>
        <v>83</v>
      </c>
      <c r="V46" s="18">
        <f t="shared" si="0"/>
        <v>0.49719999999999998</v>
      </c>
      <c r="W46">
        <v>19.904975499999999</v>
      </c>
      <c r="X46">
        <v>-99.341595900000002</v>
      </c>
      <c r="Y46">
        <v>464245.72619308002</v>
      </c>
      <c r="Z46">
        <v>2201002.2302070763</v>
      </c>
      <c r="AA46" s="15" t="s">
        <v>5673</v>
      </c>
    </row>
    <row r="47" spans="1:27" x14ac:dyDescent="0.3">
      <c r="A47" t="s">
        <v>5196</v>
      </c>
      <c r="B47" t="s">
        <v>2035</v>
      </c>
      <c r="C47" s="5" t="s">
        <v>724</v>
      </c>
      <c r="D47" t="s">
        <v>218</v>
      </c>
      <c r="E47" t="s">
        <v>5326</v>
      </c>
      <c r="F47">
        <v>40</v>
      </c>
      <c r="G47">
        <f t="shared" si="1"/>
        <v>240</v>
      </c>
      <c r="H47">
        <v>41</v>
      </c>
      <c r="I47">
        <f t="shared" si="2"/>
        <v>205</v>
      </c>
      <c r="J47">
        <v>48</v>
      </c>
      <c r="K47">
        <f t="shared" si="3"/>
        <v>240</v>
      </c>
      <c r="L47">
        <v>40</v>
      </c>
      <c r="M47">
        <f t="shared" si="4"/>
        <v>280</v>
      </c>
      <c r="N47">
        <v>51</v>
      </c>
      <c r="O47">
        <f t="shared" si="5"/>
        <v>357</v>
      </c>
      <c r="P47">
        <v>46</v>
      </c>
      <c r="Q47">
        <f t="shared" si="6"/>
        <v>322</v>
      </c>
      <c r="R47">
        <v>266</v>
      </c>
      <c r="S47">
        <f t="shared" si="10"/>
        <v>1644</v>
      </c>
      <c r="T47">
        <f>S47/30</f>
        <v>54.8</v>
      </c>
      <c r="U47">
        <f t="shared" si="9"/>
        <v>55</v>
      </c>
      <c r="V47" s="18">
        <f t="shared" si="0"/>
        <v>0.32879999999999998</v>
      </c>
      <c r="W47">
        <v>19.841487699999998</v>
      </c>
      <c r="X47">
        <v>-99.307668800000002</v>
      </c>
      <c r="Y47">
        <v>467784.02238755173</v>
      </c>
      <c r="Z47">
        <v>2193969.8413408701</v>
      </c>
      <c r="AA47" s="15" t="s">
        <v>5679</v>
      </c>
    </row>
    <row r="48" spans="1:27" x14ac:dyDescent="0.3">
      <c r="A48" t="s">
        <v>5196</v>
      </c>
      <c r="B48" t="s">
        <v>2036</v>
      </c>
      <c r="C48" s="5" t="s">
        <v>271</v>
      </c>
      <c r="D48" t="s">
        <v>218</v>
      </c>
      <c r="E48" t="s">
        <v>5230</v>
      </c>
      <c r="F48">
        <v>18</v>
      </c>
      <c r="G48">
        <f t="shared" si="1"/>
        <v>108</v>
      </c>
      <c r="H48">
        <v>26</v>
      </c>
      <c r="I48">
        <f t="shared" si="2"/>
        <v>130</v>
      </c>
      <c r="J48">
        <v>22</v>
      </c>
      <c r="K48">
        <f t="shared" si="3"/>
        <v>110</v>
      </c>
      <c r="L48">
        <v>27</v>
      </c>
      <c r="M48">
        <f t="shared" si="4"/>
        <v>189</v>
      </c>
      <c r="N48">
        <v>25</v>
      </c>
      <c r="O48">
        <f t="shared" si="5"/>
        <v>175</v>
      </c>
      <c r="P48">
        <v>24</v>
      </c>
      <c r="Q48">
        <f t="shared" si="6"/>
        <v>168</v>
      </c>
      <c r="R48">
        <v>142</v>
      </c>
      <c r="S48">
        <f t="shared" si="10"/>
        <v>880</v>
      </c>
      <c r="T48">
        <f>S48/30</f>
        <v>29.333333333333332</v>
      </c>
      <c r="U48">
        <f t="shared" si="9"/>
        <v>30</v>
      </c>
      <c r="V48" s="18">
        <f t="shared" ref="V48:V111" si="11">(S48*$AB$11)/$AF$4</f>
        <v>0.17599999999999999</v>
      </c>
      <c r="W48">
        <v>19.967567500000001</v>
      </c>
      <c r="X48">
        <v>-99.392441199999993</v>
      </c>
      <c r="Y48">
        <v>458939.95004393021</v>
      </c>
      <c r="Z48">
        <v>2207940.34389685</v>
      </c>
      <c r="AA48" s="15" t="s">
        <v>5672</v>
      </c>
    </row>
    <row r="49" spans="1:27" x14ac:dyDescent="0.3">
      <c r="A49" t="s">
        <v>5196</v>
      </c>
      <c r="B49" t="s">
        <v>2037</v>
      </c>
      <c r="C49" s="5" t="s">
        <v>2038</v>
      </c>
      <c r="D49" t="s">
        <v>218</v>
      </c>
      <c r="E49" t="s">
        <v>442</v>
      </c>
      <c r="F49">
        <v>22</v>
      </c>
      <c r="G49">
        <f t="shared" si="1"/>
        <v>132</v>
      </c>
      <c r="H49">
        <v>21</v>
      </c>
      <c r="I49">
        <f t="shared" si="2"/>
        <v>105</v>
      </c>
      <c r="J49">
        <v>30</v>
      </c>
      <c r="K49">
        <f t="shared" si="3"/>
        <v>150</v>
      </c>
      <c r="L49">
        <v>20</v>
      </c>
      <c r="M49">
        <f t="shared" si="4"/>
        <v>140</v>
      </c>
      <c r="N49">
        <v>26</v>
      </c>
      <c r="O49">
        <f t="shared" si="5"/>
        <v>182</v>
      </c>
      <c r="P49">
        <v>33</v>
      </c>
      <c r="Q49">
        <f t="shared" si="6"/>
        <v>231</v>
      </c>
      <c r="R49">
        <v>152</v>
      </c>
      <c r="S49">
        <f t="shared" si="10"/>
        <v>940</v>
      </c>
      <c r="T49">
        <f t="shared" si="8"/>
        <v>31.333333333333332</v>
      </c>
      <c r="U49">
        <f t="shared" si="9"/>
        <v>32</v>
      </c>
      <c r="V49" s="18">
        <f t="shared" si="11"/>
        <v>0.188</v>
      </c>
      <c r="W49">
        <v>19.842232899999999</v>
      </c>
      <c r="X49">
        <v>-99.328197000000003</v>
      </c>
      <c r="Y49">
        <v>465634.65874826204</v>
      </c>
      <c r="Z49">
        <v>2194056.3532769773</v>
      </c>
      <c r="AA49" s="15" t="s">
        <v>5672</v>
      </c>
    </row>
    <row r="50" spans="1:27" x14ac:dyDescent="0.3">
      <c r="A50" t="s">
        <v>5196</v>
      </c>
      <c r="B50" t="s">
        <v>2039</v>
      </c>
      <c r="C50" s="5" t="s">
        <v>289</v>
      </c>
      <c r="D50" t="s">
        <v>218</v>
      </c>
      <c r="E50" t="s">
        <v>555</v>
      </c>
      <c r="F50">
        <v>50</v>
      </c>
      <c r="G50">
        <f t="shared" si="1"/>
        <v>300</v>
      </c>
      <c r="H50">
        <v>56</v>
      </c>
      <c r="I50">
        <f t="shared" si="2"/>
        <v>280</v>
      </c>
      <c r="J50">
        <v>41</v>
      </c>
      <c r="K50">
        <f t="shared" si="3"/>
        <v>205</v>
      </c>
      <c r="L50">
        <v>50</v>
      </c>
      <c r="M50">
        <f t="shared" si="4"/>
        <v>350</v>
      </c>
      <c r="N50">
        <v>62</v>
      </c>
      <c r="O50">
        <f t="shared" si="5"/>
        <v>434</v>
      </c>
      <c r="P50">
        <v>70</v>
      </c>
      <c r="Q50">
        <f t="shared" si="6"/>
        <v>490</v>
      </c>
      <c r="R50">
        <v>329</v>
      </c>
      <c r="S50">
        <f t="shared" si="10"/>
        <v>2059</v>
      </c>
      <c r="T50">
        <f t="shared" si="8"/>
        <v>68.63333333333334</v>
      </c>
      <c r="U50">
        <f t="shared" si="9"/>
        <v>69</v>
      </c>
      <c r="V50" s="18">
        <f t="shared" si="11"/>
        <v>0.4118</v>
      </c>
      <c r="W50">
        <v>19.822141800000001</v>
      </c>
      <c r="X50">
        <v>-99.325489099999999</v>
      </c>
      <c r="Y50">
        <v>465913.91895308811</v>
      </c>
      <c r="Z50">
        <v>2191832.5371102439</v>
      </c>
      <c r="AA50" s="15" t="s">
        <v>5616</v>
      </c>
    </row>
    <row r="51" spans="1:27" x14ac:dyDescent="0.3">
      <c r="A51" t="s">
        <v>5196</v>
      </c>
      <c r="B51" t="s">
        <v>2040</v>
      </c>
      <c r="C51" s="5" t="s">
        <v>378</v>
      </c>
      <c r="D51" t="s">
        <v>218</v>
      </c>
      <c r="E51" t="s">
        <v>5328</v>
      </c>
      <c r="F51">
        <v>19</v>
      </c>
      <c r="G51">
        <f t="shared" si="1"/>
        <v>114</v>
      </c>
      <c r="H51">
        <v>35</v>
      </c>
      <c r="I51">
        <f t="shared" si="2"/>
        <v>175</v>
      </c>
      <c r="J51">
        <v>23</v>
      </c>
      <c r="K51">
        <f t="shared" si="3"/>
        <v>115</v>
      </c>
      <c r="L51">
        <v>32</v>
      </c>
      <c r="M51">
        <f t="shared" si="4"/>
        <v>224</v>
      </c>
      <c r="N51">
        <v>24</v>
      </c>
      <c r="O51">
        <f t="shared" si="5"/>
        <v>168</v>
      </c>
      <c r="P51">
        <v>35</v>
      </c>
      <c r="Q51">
        <f t="shared" si="6"/>
        <v>245</v>
      </c>
      <c r="R51">
        <v>168</v>
      </c>
      <c r="S51">
        <f t="shared" si="10"/>
        <v>1041</v>
      </c>
      <c r="T51">
        <f t="shared" si="8"/>
        <v>34.700000000000003</v>
      </c>
      <c r="U51">
        <f t="shared" si="9"/>
        <v>35</v>
      </c>
      <c r="V51" s="18">
        <f t="shared" si="11"/>
        <v>0.2082</v>
      </c>
      <c r="W51">
        <v>19.805928300000001</v>
      </c>
      <c r="X51">
        <v>-99.359702499999997</v>
      </c>
      <c r="Y51">
        <v>462327.14815473271</v>
      </c>
      <c r="Z51">
        <v>2190045.626150887</v>
      </c>
      <c r="AA51" s="15" t="s">
        <v>5680</v>
      </c>
    </row>
    <row r="52" spans="1:27" x14ac:dyDescent="0.3">
      <c r="A52" t="s">
        <v>5196</v>
      </c>
      <c r="B52" t="s">
        <v>2041</v>
      </c>
      <c r="C52" s="5" t="s">
        <v>1930</v>
      </c>
      <c r="D52" t="s">
        <v>218</v>
      </c>
      <c r="E52" t="s">
        <v>5265</v>
      </c>
      <c r="F52">
        <v>36</v>
      </c>
      <c r="G52">
        <f t="shared" si="1"/>
        <v>216</v>
      </c>
      <c r="H52">
        <v>56</v>
      </c>
      <c r="I52">
        <f t="shared" si="2"/>
        <v>280</v>
      </c>
      <c r="J52">
        <v>54</v>
      </c>
      <c r="K52">
        <f t="shared" si="3"/>
        <v>270</v>
      </c>
      <c r="L52">
        <v>50</v>
      </c>
      <c r="M52">
        <f t="shared" si="4"/>
        <v>350</v>
      </c>
      <c r="N52">
        <v>50</v>
      </c>
      <c r="O52">
        <f t="shared" si="5"/>
        <v>350</v>
      </c>
      <c r="P52">
        <v>62</v>
      </c>
      <c r="Q52">
        <f t="shared" si="6"/>
        <v>434</v>
      </c>
      <c r="R52">
        <v>308</v>
      </c>
      <c r="S52">
        <f t="shared" si="10"/>
        <v>1900</v>
      </c>
      <c r="T52">
        <f t="shared" si="8"/>
        <v>63.333333333333336</v>
      </c>
      <c r="U52">
        <f t="shared" si="9"/>
        <v>64</v>
      </c>
      <c r="V52" s="18">
        <f t="shared" si="11"/>
        <v>0.38</v>
      </c>
      <c r="W52">
        <v>19.974649400000001</v>
      </c>
      <c r="X52">
        <v>-99.372674599999996</v>
      </c>
      <c r="Y52">
        <v>461009.83952208544</v>
      </c>
      <c r="Z52">
        <v>2208719.3216238767</v>
      </c>
      <c r="AA52" s="15" t="s">
        <v>5672</v>
      </c>
    </row>
    <row r="53" spans="1:27" x14ac:dyDescent="0.3">
      <c r="A53" t="s">
        <v>5196</v>
      </c>
      <c r="B53" t="s">
        <v>2042</v>
      </c>
      <c r="C53" s="5" t="s">
        <v>2043</v>
      </c>
      <c r="D53" t="s">
        <v>218</v>
      </c>
      <c r="E53" t="s">
        <v>5229</v>
      </c>
      <c r="F53">
        <v>24</v>
      </c>
      <c r="G53">
        <f t="shared" si="1"/>
        <v>144</v>
      </c>
      <c r="H53">
        <v>21</v>
      </c>
      <c r="I53">
        <f t="shared" si="2"/>
        <v>105</v>
      </c>
      <c r="J53">
        <v>22</v>
      </c>
      <c r="K53">
        <f t="shared" si="3"/>
        <v>110</v>
      </c>
      <c r="L53">
        <v>32</v>
      </c>
      <c r="M53">
        <f t="shared" si="4"/>
        <v>224</v>
      </c>
      <c r="N53">
        <v>31</v>
      </c>
      <c r="O53">
        <f t="shared" si="5"/>
        <v>217</v>
      </c>
      <c r="P53">
        <v>27</v>
      </c>
      <c r="Q53">
        <f t="shared" si="6"/>
        <v>189</v>
      </c>
      <c r="R53">
        <v>157</v>
      </c>
      <c r="S53">
        <f t="shared" si="10"/>
        <v>989</v>
      </c>
      <c r="T53">
        <f t="shared" si="8"/>
        <v>32.966666666666669</v>
      </c>
      <c r="U53">
        <f t="shared" si="9"/>
        <v>33</v>
      </c>
      <c r="V53" s="18">
        <f t="shared" si="11"/>
        <v>0.1978</v>
      </c>
      <c r="W53">
        <v>19.854188499999999</v>
      </c>
      <c r="X53">
        <v>-99.345735300000001</v>
      </c>
      <c r="Y53">
        <v>463800.92602188606</v>
      </c>
      <c r="Z53">
        <v>2195383.022184826</v>
      </c>
      <c r="AA53" s="15" t="s">
        <v>5680</v>
      </c>
    </row>
    <row r="54" spans="1:27" x14ac:dyDescent="0.3">
      <c r="A54" t="s">
        <v>5196</v>
      </c>
      <c r="B54" t="s">
        <v>2044</v>
      </c>
      <c r="C54" s="5" t="s">
        <v>211</v>
      </c>
      <c r="D54" t="s">
        <v>218</v>
      </c>
      <c r="E54" t="s">
        <v>439</v>
      </c>
      <c r="F54">
        <v>30</v>
      </c>
      <c r="G54">
        <f t="shared" si="1"/>
        <v>180</v>
      </c>
      <c r="H54">
        <v>41</v>
      </c>
      <c r="I54">
        <f t="shared" si="2"/>
        <v>205</v>
      </c>
      <c r="J54">
        <v>24</v>
      </c>
      <c r="K54">
        <f t="shared" si="3"/>
        <v>120</v>
      </c>
      <c r="L54">
        <v>25</v>
      </c>
      <c r="M54">
        <f t="shared" si="4"/>
        <v>175</v>
      </c>
      <c r="N54">
        <v>23</v>
      </c>
      <c r="O54">
        <f t="shared" si="5"/>
        <v>161</v>
      </c>
      <c r="P54">
        <v>32</v>
      </c>
      <c r="Q54">
        <f t="shared" si="6"/>
        <v>224</v>
      </c>
      <c r="R54">
        <v>175</v>
      </c>
      <c r="S54">
        <f t="shared" si="10"/>
        <v>1065</v>
      </c>
      <c r="T54">
        <f t="shared" si="8"/>
        <v>35.5</v>
      </c>
      <c r="U54">
        <f t="shared" si="9"/>
        <v>36</v>
      </c>
      <c r="V54" s="18">
        <f t="shared" si="11"/>
        <v>0.21299999999999999</v>
      </c>
      <c r="W54">
        <v>19.8739904</v>
      </c>
      <c r="X54">
        <v>-99.349663800000002</v>
      </c>
      <c r="Y54">
        <v>463394.1454897623</v>
      </c>
      <c r="Z54">
        <v>2197575.1464388873</v>
      </c>
      <c r="AA54" s="15" t="s">
        <v>5680</v>
      </c>
    </row>
    <row r="55" spans="1:27" x14ac:dyDescent="0.3">
      <c r="A55" t="s">
        <v>5196</v>
      </c>
      <c r="B55" t="s">
        <v>2045</v>
      </c>
      <c r="C55" s="5" t="s">
        <v>724</v>
      </c>
      <c r="D55" t="s">
        <v>218</v>
      </c>
      <c r="E55" t="s">
        <v>382</v>
      </c>
      <c r="F55">
        <v>66</v>
      </c>
      <c r="G55">
        <f t="shared" si="1"/>
        <v>396</v>
      </c>
      <c r="H55">
        <v>75</v>
      </c>
      <c r="I55">
        <f t="shared" si="2"/>
        <v>375</v>
      </c>
      <c r="J55">
        <v>52</v>
      </c>
      <c r="K55">
        <f t="shared" si="3"/>
        <v>260</v>
      </c>
      <c r="L55">
        <v>68</v>
      </c>
      <c r="M55">
        <f t="shared" si="4"/>
        <v>476</v>
      </c>
      <c r="N55">
        <v>75</v>
      </c>
      <c r="O55">
        <f t="shared" si="5"/>
        <v>525</v>
      </c>
      <c r="P55">
        <v>79</v>
      </c>
      <c r="Q55">
        <f t="shared" si="6"/>
        <v>553</v>
      </c>
      <c r="R55">
        <v>415</v>
      </c>
      <c r="S55">
        <f t="shared" si="10"/>
        <v>2585</v>
      </c>
      <c r="T55">
        <f t="shared" si="8"/>
        <v>86.166666666666671</v>
      </c>
      <c r="U55">
        <f t="shared" si="9"/>
        <v>87</v>
      </c>
      <c r="V55" s="18">
        <f t="shared" si="11"/>
        <v>0.51700000000000002</v>
      </c>
      <c r="W55">
        <v>19.962001900000001</v>
      </c>
      <c r="X55">
        <v>-99.367216999999997</v>
      </c>
      <c r="Y55">
        <v>461577.77017293207</v>
      </c>
      <c r="Z55">
        <v>2207318.4725630051</v>
      </c>
      <c r="AA55" s="15" t="s">
        <v>5672</v>
      </c>
    </row>
    <row r="56" spans="1:27" x14ac:dyDescent="0.3">
      <c r="A56" t="s">
        <v>5196</v>
      </c>
      <c r="B56" t="s">
        <v>2046</v>
      </c>
      <c r="C56" s="5" t="s">
        <v>281</v>
      </c>
      <c r="D56" t="s">
        <v>218</v>
      </c>
      <c r="E56" t="s">
        <v>2047</v>
      </c>
      <c r="F56">
        <v>9</v>
      </c>
      <c r="G56">
        <f t="shared" si="1"/>
        <v>54</v>
      </c>
      <c r="H56">
        <v>9</v>
      </c>
      <c r="I56">
        <f t="shared" si="2"/>
        <v>45</v>
      </c>
      <c r="J56">
        <v>6</v>
      </c>
      <c r="K56">
        <f t="shared" si="3"/>
        <v>30</v>
      </c>
      <c r="L56">
        <v>6</v>
      </c>
      <c r="M56">
        <f t="shared" si="4"/>
        <v>42</v>
      </c>
      <c r="N56">
        <v>4</v>
      </c>
      <c r="O56">
        <f t="shared" si="5"/>
        <v>28</v>
      </c>
      <c r="P56">
        <v>9</v>
      </c>
      <c r="Q56">
        <f t="shared" si="6"/>
        <v>63</v>
      </c>
      <c r="R56">
        <v>43</v>
      </c>
      <c r="S56">
        <f t="shared" si="10"/>
        <v>262</v>
      </c>
      <c r="T56">
        <f t="shared" si="8"/>
        <v>8.7333333333333325</v>
      </c>
      <c r="U56">
        <f t="shared" si="9"/>
        <v>9</v>
      </c>
      <c r="V56" s="18">
        <f t="shared" si="11"/>
        <v>5.2400000000000002E-2</v>
      </c>
      <c r="W56">
        <v>19.8886593</v>
      </c>
      <c r="X56">
        <v>-99.350556900000001</v>
      </c>
      <c r="Y56">
        <v>463304.02464916196</v>
      </c>
      <c r="Z56">
        <v>2199198.60307959</v>
      </c>
      <c r="AA56" s="15" t="s">
        <v>5680</v>
      </c>
    </row>
    <row r="57" spans="1:27" x14ac:dyDescent="0.3">
      <c r="A57" t="s">
        <v>5196</v>
      </c>
      <c r="B57" t="s">
        <v>2050</v>
      </c>
      <c r="C57" s="5" t="s">
        <v>2051</v>
      </c>
      <c r="D57" t="s">
        <v>218</v>
      </c>
      <c r="E57" t="s">
        <v>872</v>
      </c>
      <c r="F57">
        <v>35</v>
      </c>
      <c r="G57">
        <f t="shared" si="1"/>
        <v>210</v>
      </c>
      <c r="H57">
        <v>31</v>
      </c>
      <c r="I57">
        <f t="shared" si="2"/>
        <v>155</v>
      </c>
      <c r="J57">
        <v>37</v>
      </c>
      <c r="K57">
        <f t="shared" si="3"/>
        <v>185</v>
      </c>
      <c r="L57">
        <v>37</v>
      </c>
      <c r="M57">
        <f t="shared" si="4"/>
        <v>259</v>
      </c>
      <c r="N57">
        <v>41</v>
      </c>
      <c r="O57">
        <f t="shared" si="5"/>
        <v>287</v>
      </c>
      <c r="P57">
        <v>34</v>
      </c>
      <c r="Q57">
        <f t="shared" si="6"/>
        <v>238</v>
      </c>
      <c r="R57">
        <v>215</v>
      </c>
      <c r="S57">
        <f t="shared" si="10"/>
        <v>1334</v>
      </c>
      <c r="T57">
        <f t="shared" si="8"/>
        <v>44.466666666666669</v>
      </c>
      <c r="U57">
        <f t="shared" si="9"/>
        <v>45</v>
      </c>
      <c r="V57" s="18">
        <f t="shared" si="11"/>
        <v>0.26679999999999998</v>
      </c>
      <c r="W57">
        <v>19.899067599999999</v>
      </c>
      <c r="X57">
        <v>-99.367205299999995</v>
      </c>
      <c r="Y57">
        <v>461563.77921746753</v>
      </c>
      <c r="Z57">
        <v>2200354.103781953</v>
      </c>
      <c r="AA57" s="15" t="s">
        <v>5616</v>
      </c>
    </row>
    <row r="58" spans="1:27" x14ac:dyDescent="0.3">
      <c r="A58" t="s">
        <v>5196</v>
      </c>
      <c r="B58" t="s">
        <v>2055</v>
      </c>
      <c r="C58" s="5" t="s">
        <v>528</v>
      </c>
      <c r="D58" t="s">
        <v>5202</v>
      </c>
      <c r="E58" t="s">
        <v>5202</v>
      </c>
      <c r="F58">
        <v>44</v>
      </c>
      <c r="G58">
        <f t="shared" si="1"/>
        <v>264</v>
      </c>
      <c r="H58">
        <v>51</v>
      </c>
      <c r="I58">
        <f t="shared" si="2"/>
        <v>255</v>
      </c>
      <c r="J58">
        <v>57</v>
      </c>
      <c r="K58">
        <f t="shared" si="3"/>
        <v>285</v>
      </c>
      <c r="L58">
        <v>63</v>
      </c>
      <c r="M58">
        <f t="shared" si="4"/>
        <v>441</v>
      </c>
      <c r="N58">
        <v>46</v>
      </c>
      <c r="O58">
        <f t="shared" si="5"/>
        <v>322</v>
      </c>
      <c r="P58">
        <v>55</v>
      </c>
      <c r="Q58">
        <f t="shared" si="6"/>
        <v>385</v>
      </c>
      <c r="R58">
        <v>316</v>
      </c>
      <c r="S58">
        <f t="shared" si="10"/>
        <v>1952</v>
      </c>
      <c r="T58">
        <f t="shared" si="8"/>
        <v>65.066666666666663</v>
      </c>
      <c r="U58">
        <f t="shared" si="9"/>
        <v>66</v>
      </c>
      <c r="V58" s="18">
        <f t="shared" si="11"/>
        <v>0.39040000000000002</v>
      </c>
      <c r="W58">
        <v>20.186283400000001</v>
      </c>
      <c r="X58">
        <v>-99.380126000000004</v>
      </c>
      <c r="Y58">
        <v>460283.59496378741</v>
      </c>
      <c r="Z58">
        <v>2232141.1005184473</v>
      </c>
      <c r="AA58" s="15" t="s">
        <v>5622</v>
      </c>
    </row>
    <row r="59" spans="1:27" x14ac:dyDescent="0.3">
      <c r="A59" t="s">
        <v>5196</v>
      </c>
      <c r="B59" t="s">
        <v>2056</v>
      </c>
      <c r="C59" s="5" t="s">
        <v>1548</v>
      </c>
      <c r="D59" t="s">
        <v>5202</v>
      </c>
      <c r="E59" t="s">
        <v>5203</v>
      </c>
      <c r="F59">
        <v>18</v>
      </c>
      <c r="G59">
        <f t="shared" si="1"/>
        <v>108</v>
      </c>
      <c r="H59">
        <v>25</v>
      </c>
      <c r="I59">
        <f t="shared" si="2"/>
        <v>125</v>
      </c>
      <c r="J59">
        <v>19</v>
      </c>
      <c r="K59">
        <f t="shared" si="3"/>
        <v>95</v>
      </c>
      <c r="L59">
        <v>30</v>
      </c>
      <c r="M59">
        <f t="shared" si="4"/>
        <v>210</v>
      </c>
      <c r="N59">
        <v>28</v>
      </c>
      <c r="O59">
        <f t="shared" si="5"/>
        <v>196</v>
      </c>
      <c r="P59">
        <v>27</v>
      </c>
      <c r="Q59">
        <f t="shared" si="6"/>
        <v>189</v>
      </c>
      <c r="R59">
        <v>147</v>
      </c>
      <c r="S59">
        <f t="shared" si="10"/>
        <v>923</v>
      </c>
      <c r="T59">
        <f t="shared" si="8"/>
        <v>30.766666666666666</v>
      </c>
      <c r="U59">
        <f t="shared" si="9"/>
        <v>31</v>
      </c>
      <c r="V59" s="18">
        <f t="shared" si="11"/>
        <v>0.18459999999999999</v>
      </c>
      <c r="W59">
        <v>20.186508100000001</v>
      </c>
      <c r="X59">
        <v>-99.3811611</v>
      </c>
      <c r="Y59">
        <v>460175.50128905702</v>
      </c>
      <c r="Z59">
        <v>2232166.2147066691</v>
      </c>
      <c r="AA59" s="15" t="s">
        <v>5622</v>
      </c>
    </row>
    <row r="60" spans="1:27" x14ac:dyDescent="0.3">
      <c r="A60" t="s">
        <v>5196</v>
      </c>
      <c r="B60" t="s">
        <v>2057</v>
      </c>
      <c r="C60" s="5" t="s">
        <v>249</v>
      </c>
      <c r="D60" t="s">
        <v>5202</v>
      </c>
      <c r="E60" t="s">
        <v>5264</v>
      </c>
      <c r="F60">
        <v>17</v>
      </c>
      <c r="G60">
        <f t="shared" si="1"/>
        <v>102</v>
      </c>
      <c r="H60">
        <v>23</v>
      </c>
      <c r="I60">
        <f t="shared" si="2"/>
        <v>115</v>
      </c>
      <c r="J60">
        <v>19</v>
      </c>
      <c r="K60">
        <f t="shared" si="3"/>
        <v>95</v>
      </c>
      <c r="L60">
        <v>24</v>
      </c>
      <c r="M60">
        <f t="shared" si="4"/>
        <v>168</v>
      </c>
      <c r="N60">
        <v>17</v>
      </c>
      <c r="O60">
        <f t="shared" si="5"/>
        <v>119</v>
      </c>
      <c r="P60">
        <v>29</v>
      </c>
      <c r="Q60">
        <f t="shared" si="6"/>
        <v>203</v>
      </c>
      <c r="R60">
        <v>129</v>
      </c>
      <c r="S60">
        <f t="shared" si="10"/>
        <v>802</v>
      </c>
      <c r="T60">
        <f t="shared" si="8"/>
        <v>26.733333333333334</v>
      </c>
      <c r="U60">
        <f t="shared" si="9"/>
        <v>27</v>
      </c>
      <c r="V60" s="18">
        <f t="shared" si="11"/>
        <v>0.16039999999999999</v>
      </c>
      <c r="W60">
        <v>20.2472463</v>
      </c>
      <c r="X60">
        <v>-99.421196600000002</v>
      </c>
      <c r="Y60">
        <v>456009.53046073177</v>
      </c>
      <c r="Z60">
        <v>2238897.9157843846</v>
      </c>
      <c r="AA60" s="15" t="s">
        <v>5622</v>
      </c>
    </row>
    <row r="61" spans="1:27" x14ac:dyDescent="0.3">
      <c r="A61" t="s">
        <v>5196</v>
      </c>
      <c r="B61" t="s">
        <v>2058</v>
      </c>
      <c r="C61" s="5" t="s">
        <v>266</v>
      </c>
      <c r="D61" t="s">
        <v>5202</v>
      </c>
      <c r="E61" t="s">
        <v>519</v>
      </c>
      <c r="F61">
        <v>11</v>
      </c>
      <c r="G61">
        <f t="shared" si="1"/>
        <v>66</v>
      </c>
      <c r="H61">
        <v>11</v>
      </c>
      <c r="I61">
        <f t="shared" si="2"/>
        <v>55</v>
      </c>
      <c r="J61">
        <v>12</v>
      </c>
      <c r="K61">
        <f t="shared" si="3"/>
        <v>60</v>
      </c>
      <c r="L61">
        <v>11</v>
      </c>
      <c r="M61">
        <f t="shared" si="4"/>
        <v>77</v>
      </c>
      <c r="N61">
        <v>17</v>
      </c>
      <c r="O61">
        <f t="shared" si="5"/>
        <v>119</v>
      </c>
      <c r="P61">
        <v>12</v>
      </c>
      <c r="Q61">
        <f t="shared" si="6"/>
        <v>84</v>
      </c>
      <c r="R61">
        <v>74</v>
      </c>
      <c r="S61">
        <f t="shared" si="10"/>
        <v>461</v>
      </c>
      <c r="T61">
        <f t="shared" si="8"/>
        <v>15.366666666666667</v>
      </c>
      <c r="U61">
        <f t="shared" si="9"/>
        <v>16</v>
      </c>
      <c r="V61" s="18">
        <f t="shared" si="11"/>
        <v>9.2200000000000004E-2</v>
      </c>
      <c r="W61">
        <v>20.184028399999999</v>
      </c>
      <c r="X61">
        <v>-99.381184399999995</v>
      </c>
      <c r="Y61">
        <v>460172.43686500529</v>
      </c>
      <c r="Z61">
        <v>2231891.8062662142</v>
      </c>
      <c r="AA61" s="15" t="s">
        <v>5622</v>
      </c>
    </row>
    <row r="62" spans="1:27" x14ac:dyDescent="0.3">
      <c r="A62" t="s">
        <v>5196</v>
      </c>
      <c r="B62" t="s">
        <v>2059</v>
      </c>
      <c r="C62" s="5" t="s">
        <v>1947</v>
      </c>
      <c r="D62" t="s">
        <v>5202</v>
      </c>
      <c r="E62" t="s">
        <v>770</v>
      </c>
      <c r="F62">
        <v>16</v>
      </c>
      <c r="G62">
        <f t="shared" si="1"/>
        <v>96</v>
      </c>
      <c r="H62">
        <v>15</v>
      </c>
      <c r="I62">
        <f t="shared" si="2"/>
        <v>75</v>
      </c>
      <c r="J62">
        <v>18</v>
      </c>
      <c r="K62">
        <f t="shared" si="3"/>
        <v>90</v>
      </c>
      <c r="L62">
        <v>10</v>
      </c>
      <c r="M62">
        <f t="shared" si="4"/>
        <v>70</v>
      </c>
      <c r="N62">
        <v>15</v>
      </c>
      <c r="O62">
        <f t="shared" si="5"/>
        <v>105</v>
      </c>
      <c r="P62">
        <v>5</v>
      </c>
      <c r="Q62">
        <f t="shared" si="6"/>
        <v>35</v>
      </c>
      <c r="R62">
        <v>79</v>
      </c>
      <c r="S62">
        <f t="shared" si="10"/>
        <v>471</v>
      </c>
      <c r="T62">
        <f t="shared" si="8"/>
        <v>15.7</v>
      </c>
      <c r="U62">
        <f t="shared" si="9"/>
        <v>16</v>
      </c>
      <c r="V62" s="18">
        <f t="shared" si="11"/>
        <v>9.4200000000000006E-2</v>
      </c>
      <c r="W62">
        <v>20.1510572</v>
      </c>
      <c r="X62">
        <v>-99.390271299999995</v>
      </c>
      <c r="Y62">
        <v>459214.4238940202</v>
      </c>
      <c r="Z62">
        <v>2228245.2844115077</v>
      </c>
      <c r="AA62" s="15" t="s">
        <v>5622</v>
      </c>
    </row>
    <row r="63" spans="1:27" x14ac:dyDescent="0.3">
      <c r="A63" t="s">
        <v>5196</v>
      </c>
      <c r="B63" t="s">
        <v>2060</v>
      </c>
      <c r="C63" s="5" t="s">
        <v>277</v>
      </c>
      <c r="D63" t="s">
        <v>5202</v>
      </c>
      <c r="E63" t="s">
        <v>493</v>
      </c>
      <c r="F63">
        <v>23</v>
      </c>
      <c r="G63">
        <f t="shared" si="1"/>
        <v>138</v>
      </c>
      <c r="H63">
        <v>26</v>
      </c>
      <c r="I63">
        <f t="shared" si="2"/>
        <v>130</v>
      </c>
      <c r="J63">
        <v>21</v>
      </c>
      <c r="K63">
        <f t="shared" si="3"/>
        <v>105</v>
      </c>
      <c r="L63">
        <v>29</v>
      </c>
      <c r="M63">
        <f t="shared" si="4"/>
        <v>203</v>
      </c>
      <c r="N63">
        <v>26</v>
      </c>
      <c r="O63">
        <f t="shared" si="5"/>
        <v>182</v>
      </c>
      <c r="P63">
        <v>29</v>
      </c>
      <c r="Q63">
        <f t="shared" si="6"/>
        <v>203</v>
      </c>
      <c r="R63">
        <v>154</v>
      </c>
      <c r="S63">
        <f t="shared" si="10"/>
        <v>961</v>
      </c>
      <c r="T63">
        <f t="shared" si="8"/>
        <v>32.033333333333331</v>
      </c>
      <c r="U63">
        <f t="shared" si="9"/>
        <v>33</v>
      </c>
      <c r="V63" s="18">
        <f t="shared" si="11"/>
        <v>0.19220000000000001</v>
      </c>
      <c r="W63">
        <v>20.186508100000001</v>
      </c>
      <c r="X63">
        <v>-99.3811611</v>
      </c>
      <c r="Y63">
        <v>460175.50128905702</v>
      </c>
      <c r="Z63">
        <v>2232166.2147066691</v>
      </c>
      <c r="AA63" s="15" t="s">
        <v>5622</v>
      </c>
    </row>
    <row r="64" spans="1:27" x14ac:dyDescent="0.3">
      <c r="A64" t="s">
        <v>5196</v>
      </c>
      <c r="B64" t="s">
        <v>2061</v>
      </c>
      <c r="C64" s="5" t="s">
        <v>1389</v>
      </c>
      <c r="D64" t="s">
        <v>5202</v>
      </c>
      <c r="E64" t="s">
        <v>5427</v>
      </c>
      <c r="F64">
        <v>4</v>
      </c>
      <c r="G64">
        <f t="shared" si="1"/>
        <v>24</v>
      </c>
      <c r="H64">
        <v>2</v>
      </c>
      <c r="I64">
        <f t="shared" si="2"/>
        <v>10</v>
      </c>
      <c r="J64">
        <v>1</v>
      </c>
      <c r="K64">
        <f t="shared" si="3"/>
        <v>5</v>
      </c>
      <c r="L64">
        <v>3</v>
      </c>
      <c r="M64">
        <f t="shared" si="4"/>
        <v>21</v>
      </c>
      <c r="N64">
        <v>0</v>
      </c>
      <c r="O64">
        <f t="shared" si="5"/>
        <v>0</v>
      </c>
      <c r="P64">
        <v>2</v>
      </c>
      <c r="Q64">
        <f t="shared" si="6"/>
        <v>14</v>
      </c>
      <c r="R64">
        <v>12</v>
      </c>
      <c r="S64">
        <f t="shared" si="10"/>
        <v>74</v>
      </c>
      <c r="T64">
        <f t="shared" si="8"/>
        <v>2.4666666666666668</v>
      </c>
      <c r="U64">
        <f t="shared" si="9"/>
        <v>3</v>
      </c>
      <c r="V64" s="18">
        <f t="shared" si="11"/>
        <v>1.4800000000000001E-2</v>
      </c>
      <c r="W64">
        <v>20.2364277</v>
      </c>
      <c r="X64">
        <v>-99.394200600000005</v>
      </c>
      <c r="Y64">
        <v>458826.22262361308</v>
      </c>
      <c r="Z64">
        <v>2237693.7315876777</v>
      </c>
      <c r="AA64" s="15" t="s">
        <v>5622</v>
      </c>
    </row>
    <row r="65" spans="1:27" x14ac:dyDescent="0.3">
      <c r="A65" t="s">
        <v>5196</v>
      </c>
      <c r="B65" t="s">
        <v>2073</v>
      </c>
      <c r="C65" s="5" t="s">
        <v>752</v>
      </c>
      <c r="D65" t="s">
        <v>352</v>
      </c>
      <c r="E65" t="s">
        <v>5233</v>
      </c>
      <c r="F65">
        <v>31</v>
      </c>
      <c r="G65">
        <f t="shared" si="1"/>
        <v>186</v>
      </c>
      <c r="H65">
        <v>22</v>
      </c>
      <c r="I65">
        <f t="shared" si="2"/>
        <v>110</v>
      </c>
      <c r="J65">
        <v>29</v>
      </c>
      <c r="K65">
        <f t="shared" si="3"/>
        <v>145</v>
      </c>
      <c r="L65">
        <v>25</v>
      </c>
      <c r="M65">
        <f t="shared" si="4"/>
        <v>175</v>
      </c>
      <c r="N65">
        <v>30</v>
      </c>
      <c r="O65">
        <f t="shared" si="5"/>
        <v>210</v>
      </c>
      <c r="P65">
        <v>22</v>
      </c>
      <c r="Q65">
        <f t="shared" si="6"/>
        <v>154</v>
      </c>
      <c r="R65">
        <v>159</v>
      </c>
      <c r="S65">
        <f t="shared" si="10"/>
        <v>980</v>
      </c>
      <c r="T65">
        <f t="shared" si="8"/>
        <v>32.666666666666664</v>
      </c>
      <c r="U65">
        <f t="shared" si="9"/>
        <v>33</v>
      </c>
      <c r="V65" s="18">
        <f t="shared" si="11"/>
        <v>0.19600000000000001</v>
      </c>
      <c r="W65">
        <v>20.1959163</v>
      </c>
      <c r="X65">
        <v>-99.293698000000006</v>
      </c>
      <c r="Y65">
        <v>469315.7391713587</v>
      </c>
      <c r="Z65">
        <v>2233188.7874890938</v>
      </c>
      <c r="AA65" s="15" t="s">
        <v>5674</v>
      </c>
    </row>
    <row r="66" spans="1:27" x14ac:dyDescent="0.3">
      <c r="A66" t="s">
        <v>5196</v>
      </c>
      <c r="B66" t="s">
        <v>2074</v>
      </c>
      <c r="C66" s="5" t="s">
        <v>271</v>
      </c>
      <c r="D66" t="s">
        <v>352</v>
      </c>
      <c r="E66" t="s">
        <v>690</v>
      </c>
      <c r="F66">
        <v>75</v>
      </c>
      <c r="G66">
        <f t="shared" si="1"/>
        <v>450</v>
      </c>
      <c r="H66">
        <v>76</v>
      </c>
      <c r="I66">
        <f t="shared" si="2"/>
        <v>380</v>
      </c>
      <c r="J66">
        <v>79</v>
      </c>
      <c r="K66">
        <f t="shared" si="3"/>
        <v>395</v>
      </c>
      <c r="L66">
        <v>83</v>
      </c>
      <c r="M66">
        <f t="shared" si="4"/>
        <v>581</v>
      </c>
      <c r="N66">
        <v>83</v>
      </c>
      <c r="O66">
        <f t="shared" si="5"/>
        <v>581</v>
      </c>
      <c r="P66">
        <v>74</v>
      </c>
      <c r="Q66">
        <f t="shared" si="6"/>
        <v>518</v>
      </c>
      <c r="R66">
        <v>470</v>
      </c>
      <c r="S66">
        <f t="shared" si="10"/>
        <v>2905</v>
      </c>
      <c r="T66">
        <f t="shared" si="8"/>
        <v>96.833333333333329</v>
      </c>
      <c r="U66">
        <f t="shared" si="9"/>
        <v>97</v>
      </c>
      <c r="V66" s="18">
        <f t="shared" si="11"/>
        <v>0.58099999999999996</v>
      </c>
      <c r="W66">
        <v>20.171013299999998</v>
      </c>
      <c r="X66">
        <v>-99.333566700000006</v>
      </c>
      <c r="Y66">
        <v>465144.86504002963</v>
      </c>
      <c r="Z66">
        <v>2230440.7999124043</v>
      </c>
      <c r="AA66" s="15" t="s">
        <v>5674</v>
      </c>
    </row>
    <row r="67" spans="1:27" x14ac:dyDescent="0.3">
      <c r="A67" t="s">
        <v>5196</v>
      </c>
      <c r="B67" t="s">
        <v>2075</v>
      </c>
      <c r="C67" s="5" t="s">
        <v>2076</v>
      </c>
      <c r="D67" t="s">
        <v>352</v>
      </c>
      <c r="E67" t="s">
        <v>5232</v>
      </c>
      <c r="F67">
        <v>22</v>
      </c>
      <c r="G67">
        <f t="shared" ref="G67:G130" si="12">F67*6</f>
        <v>132</v>
      </c>
      <c r="H67">
        <v>34</v>
      </c>
      <c r="I67">
        <f t="shared" ref="I67:I130" si="13">H67*5</f>
        <v>170</v>
      </c>
      <c r="J67">
        <v>15</v>
      </c>
      <c r="K67">
        <f t="shared" ref="K67:K130" si="14">J67*5</f>
        <v>75</v>
      </c>
      <c r="L67">
        <v>26</v>
      </c>
      <c r="M67">
        <f t="shared" ref="M67:M130" si="15">L67*7</f>
        <v>182</v>
      </c>
      <c r="N67">
        <v>30</v>
      </c>
      <c r="O67">
        <f t="shared" ref="O67:O130" si="16">N67*7</f>
        <v>210</v>
      </c>
      <c r="P67">
        <v>28</v>
      </c>
      <c r="Q67">
        <f t="shared" ref="Q67:Q130" si="17">P67*7</f>
        <v>196</v>
      </c>
      <c r="R67">
        <v>155</v>
      </c>
      <c r="S67">
        <f t="shared" ref="S67:S130" si="18">G67+I67+K67+M67+O67+Q67</f>
        <v>965</v>
      </c>
      <c r="T67">
        <f t="shared" ref="T67:T130" si="19">S67/30</f>
        <v>32.166666666666664</v>
      </c>
      <c r="U67">
        <f t="shared" ref="U67:U130" si="20">ROUNDUP(T67,0)</f>
        <v>33</v>
      </c>
      <c r="V67" s="18">
        <f t="shared" si="11"/>
        <v>0.193</v>
      </c>
      <c r="W67">
        <v>20.226368900000001</v>
      </c>
      <c r="X67">
        <v>-99.251135700000006</v>
      </c>
      <c r="Y67">
        <v>473767.58585166937</v>
      </c>
      <c r="Z67">
        <v>2236551.4787160032</v>
      </c>
      <c r="AA67" s="15" t="s">
        <v>5685</v>
      </c>
    </row>
    <row r="68" spans="1:27" x14ac:dyDescent="0.3">
      <c r="A68" t="s">
        <v>5196</v>
      </c>
      <c r="B68" t="s">
        <v>2077</v>
      </c>
      <c r="C68" s="5" t="s">
        <v>2078</v>
      </c>
      <c r="D68" t="s">
        <v>352</v>
      </c>
      <c r="E68" t="s">
        <v>474</v>
      </c>
      <c r="F68">
        <v>78</v>
      </c>
      <c r="G68">
        <f t="shared" si="12"/>
        <v>468</v>
      </c>
      <c r="H68">
        <v>59</v>
      </c>
      <c r="I68">
        <f t="shared" si="13"/>
        <v>295</v>
      </c>
      <c r="J68">
        <v>60</v>
      </c>
      <c r="K68">
        <f t="shared" si="14"/>
        <v>300</v>
      </c>
      <c r="L68">
        <v>69</v>
      </c>
      <c r="M68">
        <f t="shared" si="15"/>
        <v>483</v>
      </c>
      <c r="N68">
        <v>79</v>
      </c>
      <c r="O68">
        <f t="shared" si="16"/>
        <v>553</v>
      </c>
      <c r="P68">
        <v>65</v>
      </c>
      <c r="Q68">
        <f t="shared" si="17"/>
        <v>455</v>
      </c>
      <c r="R68">
        <v>410</v>
      </c>
      <c r="S68">
        <f t="shared" si="18"/>
        <v>2554</v>
      </c>
      <c r="T68">
        <f t="shared" si="19"/>
        <v>85.13333333333334</v>
      </c>
      <c r="U68">
        <f t="shared" si="20"/>
        <v>86</v>
      </c>
      <c r="V68" s="18">
        <f t="shared" si="11"/>
        <v>0.51080000000000003</v>
      </c>
      <c r="W68">
        <v>20.167164499999998</v>
      </c>
      <c r="X68">
        <v>-99.271229000000005</v>
      </c>
      <c r="Y68">
        <v>471658.01800795365</v>
      </c>
      <c r="Z68">
        <v>2230003.0250628875</v>
      </c>
      <c r="AA68" s="15" t="s">
        <v>5683</v>
      </c>
    </row>
    <row r="69" spans="1:27" x14ac:dyDescent="0.3">
      <c r="A69" t="s">
        <v>5196</v>
      </c>
      <c r="B69" t="s">
        <v>2079</v>
      </c>
      <c r="C69" s="5" t="s">
        <v>206</v>
      </c>
      <c r="D69" t="s">
        <v>352</v>
      </c>
      <c r="E69" t="s">
        <v>353</v>
      </c>
      <c r="F69">
        <v>54</v>
      </c>
      <c r="G69">
        <f t="shared" si="12"/>
        <v>324</v>
      </c>
      <c r="H69">
        <v>62</v>
      </c>
      <c r="I69">
        <f t="shared" si="13"/>
        <v>310</v>
      </c>
      <c r="J69">
        <v>57</v>
      </c>
      <c r="K69">
        <f t="shared" si="14"/>
        <v>285</v>
      </c>
      <c r="L69">
        <v>70</v>
      </c>
      <c r="M69">
        <f t="shared" si="15"/>
        <v>490</v>
      </c>
      <c r="N69">
        <v>71</v>
      </c>
      <c r="O69">
        <f t="shared" si="16"/>
        <v>497</v>
      </c>
      <c r="P69">
        <v>60</v>
      </c>
      <c r="Q69">
        <f t="shared" si="17"/>
        <v>420</v>
      </c>
      <c r="R69">
        <v>374</v>
      </c>
      <c r="S69">
        <f t="shared" si="18"/>
        <v>2326</v>
      </c>
      <c r="T69">
        <f t="shared" si="19"/>
        <v>77.533333333333331</v>
      </c>
      <c r="U69">
        <f t="shared" si="20"/>
        <v>78</v>
      </c>
      <c r="V69" s="18">
        <f t="shared" si="11"/>
        <v>0.4652</v>
      </c>
      <c r="W69">
        <v>20.170925100000002</v>
      </c>
      <c r="X69">
        <v>-99.273659499999994</v>
      </c>
      <c r="Y69">
        <v>471404.72760427004</v>
      </c>
      <c r="Z69">
        <v>2230419.6010426846</v>
      </c>
      <c r="AA69" s="15" t="s">
        <v>5685</v>
      </c>
    </row>
    <row r="70" spans="1:27" x14ac:dyDescent="0.3">
      <c r="A70" t="s">
        <v>5196</v>
      </c>
      <c r="B70" t="s">
        <v>2080</v>
      </c>
      <c r="C70" s="5" t="s">
        <v>387</v>
      </c>
      <c r="D70" t="s">
        <v>352</v>
      </c>
      <c r="E70" t="s">
        <v>875</v>
      </c>
      <c r="F70">
        <v>15</v>
      </c>
      <c r="G70">
        <f t="shared" si="12"/>
        <v>90</v>
      </c>
      <c r="H70">
        <v>20</v>
      </c>
      <c r="I70">
        <f t="shared" si="13"/>
        <v>100</v>
      </c>
      <c r="J70">
        <v>20</v>
      </c>
      <c r="K70">
        <f t="shared" si="14"/>
        <v>100</v>
      </c>
      <c r="L70">
        <v>18</v>
      </c>
      <c r="M70">
        <f t="shared" si="15"/>
        <v>126</v>
      </c>
      <c r="N70">
        <v>28</v>
      </c>
      <c r="O70">
        <f t="shared" si="16"/>
        <v>196</v>
      </c>
      <c r="P70">
        <v>19</v>
      </c>
      <c r="Q70">
        <f t="shared" si="17"/>
        <v>133</v>
      </c>
      <c r="R70">
        <v>120</v>
      </c>
      <c r="S70">
        <f t="shared" si="18"/>
        <v>745</v>
      </c>
      <c r="T70">
        <f t="shared" si="19"/>
        <v>24.833333333333332</v>
      </c>
      <c r="U70">
        <f t="shared" si="20"/>
        <v>25</v>
      </c>
      <c r="V70" s="18">
        <f t="shared" si="11"/>
        <v>0.14899999999999999</v>
      </c>
      <c r="W70">
        <v>20.214254799999999</v>
      </c>
      <c r="X70">
        <v>-99.255905999999996</v>
      </c>
      <c r="Y70">
        <v>473267.2314744381</v>
      </c>
      <c r="Z70">
        <v>2235211.6509098457</v>
      </c>
      <c r="AA70" s="15" t="s">
        <v>5685</v>
      </c>
    </row>
    <row r="71" spans="1:27" x14ac:dyDescent="0.3">
      <c r="A71" t="s">
        <v>5196</v>
      </c>
      <c r="B71" t="s">
        <v>2081</v>
      </c>
      <c r="C71" s="5" t="s">
        <v>1389</v>
      </c>
      <c r="D71" t="s">
        <v>352</v>
      </c>
      <c r="E71" t="s">
        <v>573</v>
      </c>
      <c r="F71">
        <v>90</v>
      </c>
      <c r="G71">
        <f t="shared" si="12"/>
        <v>540</v>
      </c>
      <c r="H71">
        <v>81</v>
      </c>
      <c r="I71">
        <f t="shared" si="13"/>
        <v>405</v>
      </c>
      <c r="J71">
        <v>73</v>
      </c>
      <c r="K71">
        <f t="shared" si="14"/>
        <v>365</v>
      </c>
      <c r="L71">
        <v>77</v>
      </c>
      <c r="M71">
        <f t="shared" si="15"/>
        <v>539</v>
      </c>
      <c r="N71">
        <v>92</v>
      </c>
      <c r="O71">
        <f t="shared" si="16"/>
        <v>644</v>
      </c>
      <c r="P71">
        <v>96</v>
      </c>
      <c r="Q71">
        <f t="shared" si="17"/>
        <v>672</v>
      </c>
      <c r="R71">
        <v>509</v>
      </c>
      <c r="S71">
        <f t="shared" si="18"/>
        <v>3165</v>
      </c>
      <c r="T71">
        <f t="shared" si="19"/>
        <v>105.5</v>
      </c>
      <c r="U71">
        <f t="shared" si="20"/>
        <v>106</v>
      </c>
      <c r="V71" s="18">
        <f t="shared" si="11"/>
        <v>0.63300000000000001</v>
      </c>
      <c r="W71">
        <v>20.158277699999999</v>
      </c>
      <c r="X71">
        <v>-99.241668200000007</v>
      </c>
      <c r="Y71">
        <v>474745.54886739014</v>
      </c>
      <c r="Z71">
        <v>2229014.8202863582</v>
      </c>
      <c r="AA71" s="15" t="s">
        <v>5683</v>
      </c>
    </row>
    <row r="72" spans="1:27" x14ac:dyDescent="0.3">
      <c r="A72" t="s">
        <v>5196</v>
      </c>
      <c r="B72" t="s">
        <v>2082</v>
      </c>
      <c r="C72" s="5" t="s">
        <v>258</v>
      </c>
      <c r="D72" t="s">
        <v>352</v>
      </c>
      <c r="E72" t="s">
        <v>576</v>
      </c>
      <c r="F72">
        <v>13</v>
      </c>
      <c r="G72">
        <f t="shared" si="12"/>
        <v>78</v>
      </c>
      <c r="H72">
        <v>19</v>
      </c>
      <c r="I72">
        <f t="shared" si="13"/>
        <v>95</v>
      </c>
      <c r="J72">
        <v>14</v>
      </c>
      <c r="K72">
        <f t="shared" si="14"/>
        <v>70</v>
      </c>
      <c r="L72">
        <v>23</v>
      </c>
      <c r="M72">
        <f t="shared" si="15"/>
        <v>161</v>
      </c>
      <c r="N72">
        <v>14</v>
      </c>
      <c r="O72">
        <f t="shared" si="16"/>
        <v>98</v>
      </c>
      <c r="P72">
        <v>16</v>
      </c>
      <c r="Q72">
        <f t="shared" si="17"/>
        <v>112</v>
      </c>
      <c r="R72">
        <v>99</v>
      </c>
      <c r="S72">
        <f t="shared" si="18"/>
        <v>614</v>
      </c>
      <c r="T72">
        <f t="shared" si="19"/>
        <v>20.466666666666665</v>
      </c>
      <c r="U72">
        <f t="shared" si="20"/>
        <v>21</v>
      </c>
      <c r="V72" s="18">
        <f t="shared" si="11"/>
        <v>0.12280000000000001</v>
      </c>
      <c r="W72">
        <v>20.226990600000001</v>
      </c>
      <c r="X72">
        <v>-99.288349999999994</v>
      </c>
      <c r="Y72">
        <v>469880.4572059589</v>
      </c>
      <c r="Z72">
        <v>2236626.6056534117</v>
      </c>
      <c r="AA72" s="15" t="s">
        <v>5674</v>
      </c>
    </row>
    <row r="73" spans="1:27" x14ac:dyDescent="0.3">
      <c r="A73" t="s">
        <v>5196</v>
      </c>
      <c r="B73" t="s">
        <v>2083</v>
      </c>
      <c r="C73" s="5" t="s">
        <v>340</v>
      </c>
      <c r="D73" t="s">
        <v>352</v>
      </c>
      <c r="E73" t="s">
        <v>888</v>
      </c>
      <c r="F73">
        <v>12</v>
      </c>
      <c r="G73">
        <f t="shared" si="12"/>
        <v>72</v>
      </c>
      <c r="H73">
        <v>5</v>
      </c>
      <c r="I73">
        <f t="shared" si="13"/>
        <v>25</v>
      </c>
      <c r="J73">
        <v>6</v>
      </c>
      <c r="K73">
        <f t="shared" si="14"/>
        <v>30</v>
      </c>
      <c r="L73">
        <v>8</v>
      </c>
      <c r="M73">
        <f t="shared" si="15"/>
        <v>56</v>
      </c>
      <c r="N73">
        <v>11</v>
      </c>
      <c r="O73">
        <f t="shared" si="16"/>
        <v>77</v>
      </c>
      <c r="P73">
        <v>9</v>
      </c>
      <c r="Q73">
        <f t="shared" si="17"/>
        <v>63</v>
      </c>
      <c r="R73">
        <v>51</v>
      </c>
      <c r="S73">
        <f t="shared" si="18"/>
        <v>323</v>
      </c>
      <c r="T73">
        <f t="shared" si="19"/>
        <v>10.766666666666667</v>
      </c>
      <c r="U73">
        <f t="shared" si="20"/>
        <v>11</v>
      </c>
      <c r="V73" s="18">
        <f t="shared" si="11"/>
        <v>6.4600000000000005E-2</v>
      </c>
      <c r="W73">
        <v>20.160689000000001</v>
      </c>
      <c r="X73">
        <v>-99.231414599999994</v>
      </c>
      <c r="Y73">
        <v>475817.431344654</v>
      </c>
      <c r="Z73">
        <v>2229280.1367785404</v>
      </c>
      <c r="AA73" s="15" t="s">
        <v>5683</v>
      </c>
    </row>
    <row r="74" spans="1:27" x14ac:dyDescent="0.3">
      <c r="A74" t="s">
        <v>5196</v>
      </c>
      <c r="B74" t="s">
        <v>2169</v>
      </c>
      <c r="C74" s="5" t="s">
        <v>536</v>
      </c>
      <c r="D74" t="s">
        <v>223</v>
      </c>
      <c r="E74" t="s">
        <v>436</v>
      </c>
      <c r="F74">
        <v>52</v>
      </c>
      <c r="G74">
        <f t="shared" si="12"/>
        <v>312</v>
      </c>
      <c r="H74">
        <v>49</v>
      </c>
      <c r="I74">
        <f t="shared" si="13"/>
        <v>245</v>
      </c>
      <c r="J74">
        <v>54</v>
      </c>
      <c r="K74">
        <f t="shared" si="14"/>
        <v>270</v>
      </c>
      <c r="L74">
        <v>52</v>
      </c>
      <c r="M74">
        <f t="shared" si="15"/>
        <v>364</v>
      </c>
      <c r="N74">
        <v>67</v>
      </c>
      <c r="O74">
        <f t="shared" si="16"/>
        <v>469</v>
      </c>
      <c r="P74">
        <v>49</v>
      </c>
      <c r="Q74">
        <f t="shared" si="17"/>
        <v>343</v>
      </c>
      <c r="R74">
        <v>323</v>
      </c>
      <c r="S74">
        <f t="shared" si="18"/>
        <v>2003</v>
      </c>
      <c r="T74">
        <f t="shared" si="19"/>
        <v>66.766666666666666</v>
      </c>
      <c r="U74">
        <f t="shared" si="20"/>
        <v>67</v>
      </c>
      <c r="V74" s="18">
        <f t="shared" si="11"/>
        <v>0.40060000000000001</v>
      </c>
      <c r="W74">
        <v>20.050707200000002</v>
      </c>
      <c r="X74">
        <v>-99.306233300000002</v>
      </c>
      <c r="Y74">
        <v>467976.54857476481</v>
      </c>
      <c r="Z74">
        <v>2217121.9142726311</v>
      </c>
      <c r="AA74" s="15" t="s">
        <v>5677</v>
      </c>
    </row>
    <row r="75" spans="1:27" x14ac:dyDescent="0.3">
      <c r="A75" t="s">
        <v>5196</v>
      </c>
      <c r="B75" t="s">
        <v>2189</v>
      </c>
      <c r="C75" s="5" t="s">
        <v>277</v>
      </c>
      <c r="D75" t="s">
        <v>223</v>
      </c>
      <c r="E75" t="s">
        <v>277</v>
      </c>
      <c r="F75">
        <v>55</v>
      </c>
      <c r="G75">
        <f t="shared" si="12"/>
        <v>330</v>
      </c>
      <c r="H75">
        <v>43</v>
      </c>
      <c r="I75">
        <f t="shared" si="13"/>
        <v>215</v>
      </c>
      <c r="J75">
        <v>45</v>
      </c>
      <c r="K75">
        <f t="shared" si="14"/>
        <v>225</v>
      </c>
      <c r="L75">
        <v>52</v>
      </c>
      <c r="M75">
        <f t="shared" si="15"/>
        <v>364</v>
      </c>
      <c r="N75">
        <v>49</v>
      </c>
      <c r="O75">
        <f t="shared" si="16"/>
        <v>343</v>
      </c>
      <c r="P75">
        <v>50</v>
      </c>
      <c r="Q75">
        <f t="shared" si="17"/>
        <v>350</v>
      </c>
      <c r="R75">
        <v>294</v>
      </c>
      <c r="S75">
        <f t="shared" si="18"/>
        <v>1827</v>
      </c>
      <c r="T75">
        <f t="shared" si="19"/>
        <v>60.9</v>
      </c>
      <c r="U75">
        <f t="shared" si="20"/>
        <v>61</v>
      </c>
      <c r="V75" s="18">
        <f t="shared" si="11"/>
        <v>0.3654</v>
      </c>
      <c r="W75">
        <v>20.054935199999999</v>
      </c>
      <c r="X75">
        <v>-99.341050600000003</v>
      </c>
      <c r="Y75">
        <v>464336.55482330342</v>
      </c>
      <c r="Z75">
        <v>2217596.8452258506</v>
      </c>
      <c r="AA75" s="15" t="s">
        <v>5686</v>
      </c>
    </row>
    <row r="76" spans="1:27" x14ac:dyDescent="0.3">
      <c r="A76" t="s">
        <v>5196</v>
      </c>
      <c r="B76" t="s">
        <v>2190</v>
      </c>
      <c r="C76" s="5" t="s">
        <v>478</v>
      </c>
      <c r="D76" t="s">
        <v>223</v>
      </c>
      <c r="E76" t="s">
        <v>5434</v>
      </c>
      <c r="F76">
        <v>7</v>
      </c>
      <c r="G76">
        <f t="shared" si="12"/>
        <v>42</v>
      </c>
      <c r="H76">
        <v>3</v>
      </c>
      <c r="I76">
        <f t="shared" si="13"/>
        <v>15</v>
      </c>
      <c r="J76">
        <v>4</v>
      </c>
      <c r="K76">
        <f t="shared" si="14"/>
        <v>20</v>
      </c>
      <c r="L76">
        <v>13</v>
      </c>
      <c r="M76">
        <f t="shared" si="15"/>
        <v>91</v>
      </c>
      <c r="N76">
        <v>10</v>
      </c>
      <c r="O76">
        <f t="shared" si="16"/>
        <v>70</v>
      </c>
      <c r="P76">
        <v>13</v>
      </c>
      <c r="Q76">
        <f t="shared" si="17"/>
        <v>91</v>
      </c>
      <c r="R76">
        <v>50</v>
      </c>
      <c r="S76">
        <f t="shared" si="18"/>
        <v>329</v>
      </c>
      <c r="T76">
        <f t="shared" si="19"/>
        <v>10.966666666666667</v>
      </c>
      <c r="U76">
        <f t="shared" si="20"/>
        <v>11</v>
      </c>
      <c r="V76" s="18">
        <f t="shared" si="11"/>
        <v>6.5799999999999997E-2</v>
      </c>
      <c r="W76">
        <v>20.098677899999998</v>
      </c>
      <c r="X76">
        <v>-99.339966200000006</v>
      </c>
      <c r="Y76">
        <v>464459.81076130143</v>
      </c>
      <c r="Z76">
        <v>2222437.2891322356</v>
      </c>
      <c r="AA76" s="15" t="s">
        <v>5677</v>
      </c>
    </row>
    <row r="77" spans="1:27" x14ac:dyDescent="0.3">
      <c r="A77" t="s">
        <v>5196</v>
      </c>
      <c r="B77" t="s">
        <v>2191</v>
      </c>
      <c r="C77" s="5" t="s">
        <v>2192</v>
      </c>
      <c r="D77" t="s">
        <v>223</v>
      </c>
      <c r="E77" t="s">
        <v>436</v>
      </c>
      <c r="F77">
        <v>20</v>
      </c>
      <c r="G77">
        <f t="shared" si="12"/>
        <v>120</v>
      </c>
      <c r="H77">
        <v>22</v>
      </c>
      <c r="I77">
        <f t="shared" si="13"/>
        <v>110</v>
      </c>
      <c r="J77">
        <v>28</v>
      </c>
      <c r="K77">
        <f t="shared" si="14"/>
        <v>140</v>
      </c>
      <c r="L77">
        <v>21</v>
      </c>
      <c r="M77">
        <f t="shared" si="15"/>
        <v>147</v>
      </c>
      <c r="N77">
        <v>25</v>
      </c>
      <c r="O77">
        <f t="shared" si="16"/>
        <v>175</v>
      </c>
      <c r="P77">
        <v>33</v>
      </c>
      <c r="Q77">
        <f t="shared" si="17"/>
        <v>231</v>
      </c>
      <c r="R77">
        <v>149</v>
      </c>
      <c r="S77">
        <f t="shared" si="18"/>
        <v>923</v>
      </c>
      <c r="T77">
        <f t="shared" si="19"/>
        <v>30.766666666666666</v>
      </c>
      <c r="U77">
        <f t="shared" si="20"/>
        <v>31</v>
      </c>
      <c r="V77" s="18">
        <f t="shared" si="11"/>
        <v>0.18459999999999999</v>
      </c>
      <c r="W77">
        <v>20.0583426</v>
      </c>
      <c r="X77">
        <v>-99.316322099999994</v>
      </c>
      <c r="Y77">
        <v>466923.13336525939</v>
      </c>
      <c r="Z77">
        <v>2217968.8279434144</v>
      </c>
      <c r="AA77" s="15" t="s">
        <v>5677</v>
      </c>
    </row>
    <row r="78" spans="1:27" x14ac:dyDescent="0.3">
      <c r="A78" t="s">
        <v>5196</v>
      </c>
      <c r="B78" t="s">
        <v>2195</v>
      </c>
      <c r="C78" s="5" t="s">
        <v>289</v>
      </c>
      <c r="D78" t="s">
        <v>223</v>
      </c>
      <c r="E78" t="s">
        <v>708</v>
      </c>
      <c r="F78">
        <v>13</v>
      </c>
      <c r="G78">
        <f t="shared" si="12"/>
        <v>78</v>
      </c>
      <c r="H78">
        <v>18</v>
      </c>
      <c r="I78">
        <f t="shared" si="13"/>
        <v>90</v>
      </c>
      <c r="J78">
        <v>22</v>
      </c>
      <c r="K78">
        <f t="shared" si="14"/>
        <v>110</v>
      </c>
      <c r="L78">
        <v>18</v>
      </c>
      <c r="M78">
        <f t="shared" si="15"/>
        <v>126</v>
      </c>
      <c r="N78">
        <v>21</v>
      </c>
      <c r="O78">
        <f t="shared" si="16"/>
        <v>147</v>
      </c>
      <c r="P78">
        <v>11</v>
      </c>
      <c r="Q78">
        <f t="shared" si="17"/>
        <v>77</v>
      </c>
      <c r="R78">
        <v>103</v>
      </c>
      <c r="S78">
        <f t="shared" si="18"/>
        <v>628</v>
      </c>
      <c r="T78">
        <f t="shared" si="19"/>
        <v>20.933333333333334</v>
      </c>
      <c r="U78">
        <f t="shared" si="20"/>
        <v>21</v>
      </c>
      <c r="V78" s="18">
        <f t="shared" si="11"/>
        <v>0.12559999999999999</v>
      </c>
      <c r="W78">
        <v>20.053185500000001</v>
      </c>
      <c r="X78">
        <v>-99.368620199999995</v>
      </c>
      <c r="Y78">
        <v>461453.16256093769</v>
      </c>
      <c r="Z78">
        <v>2217409.3418509937</v>
      </c>
      <c r="AA78" s="15" t="s">
        <v>5681</v>
      </c>
    </row>
    <row r="79" spans="1:27" x14ac:dyDescent="0.3">
      <c r="A79" t="s">
        <v>5196</v>
      </c>
      <c r="B79" t="s">
        <v>2197</v>
      </c>
      <c r="C79" s="5" t="s">
        <v>339</v>
      </c>
      <c r="D79" t="s">
        <v>223</v>
      </c>
      <c r="E79" t="s">
        <v>5311</v>
      </c>
      <c r="F79">
        <v>10</v>
      </c>
      <c r="G79">
        <f t="shared" si="12"/>
        <v>60</v>
      </c>
      <c r="H79">
        <v>19</v>
      </c>
      <c r="I79">
        <f t="shared" si="13"/>
        <v>95</v>
      </c>
      <c r="J79">
        <v>18</v>
      </c>
      <c r="K79">
        <f t="shared" si="14"/>
        <v>90</v>
      </c>
      <c r="L79">
        <v>21</v>
      </c>
      <c r="M79">
        <f t="shared" si="15"/>
        <v>147</v>
      </c>
      <c r="N79">
        <v>21</v>
      </c>
      <c r="O79">
        <f t="shared" si="16"/>
        <v>147</v>
      </c>
      <c r="P79">
        <v>27</v>
      </c>
      <c r="Q79">
        <f t="shared" si="17"/>
        <v>189</v>
      </c>
      <c r="R79">
        <v>116</v>
      </c>
      <c r="S79">
        <f t="shared" si="18"/>
        <v>728</v>
      </c>
      <c r="T79">
        <f t="shared" si="19"/>
        <v>24.266666666666666</v>
      </c>
      <c r="U79">
        <f t="shared" si="20"/>
        <v>25</v>
      </c>
      <c r="V79" s="18">
        <f t="shared" si="11"/>
        <v>0.14560000000000001</v>
      </c>
      <c r="W79">
        <v>20.0541439</v>
      </c>
      <c r="X79">
        <v>-99.380460900000003</v>
      </c>
      <c r="Y79">
        <v>460215.20109349833</v>
      </c>
      <c r="Z79">
        <v>2217518.1762847779</v>
      </c>
      <c r="AA79" s="15" t="s">
        <v>5681</v>
      </c>
    </row>
    <row r="80" spans="1:27" x14ac:dyDescent="0.3">
      <c r="A80" t="s">
        <v>5196</v>
      </c>
      <c r="B80" t="s">
        <v>2200</v>
      </c>
      <c r="C80" s="5" t="s">
        <v>1989</v>
      </c>
      <c r="D80" t="s">
        <v>223</v>
      </c>
      <c r="E80" t="s">
        <v>432</v>
      </c>
      <c r="F80">
        <v>25</v>
      </c>
      <c r="G80">
        <f t="shared" si="12"/>
        <v>150</v>
      </c>
      <c r="H80">
        <v>19</v>
      </c>
      <c r="I80">
        <f t="shared" si="13"/>
        <v>95</v>
      </c>
      <c r="J80">
        <v>24</v>
      </c>
      <c r="K80">
        <f t="shared" si="14"/>
        <v>120</v>
      </c>
      <c r="L80">
        <v>27</v>
      </c>
      <c r="M80">
        <f t="shared" si="15"/>
        <v>189</v>
      </c>
      <c r="N80">
        <v>24</v>
      </c>
      <c r="O80">
        <f t="shared" si="16"/>
        <v>168</v>
      </c>
      <c r="P80">
        <v>23</v>
      </c>
      <c r="Q80">
        <f t="shared" si="17"/>
        <v>161</v>
      </c>
      <c r="R80">
        <v>142</v>
      </c>
      <c r="S80">
        <f t="shared" si="18"/>
        <v>883</v>
      </c>
      <c r="T80">
        <f t="shared" si="19"/>
        <v>29.433333333333334</v>
      </c>
      <c r="U80">
        <f t="shared" si="20"/>
        <v>30</v>
      </c>
      <c r="V80" s="18">
        <f t="shared" si="11"/>
        <v>0.17660000000000001</v>
      </c>
      <c r="W80">
        <v>20.0931696</v>
      </c>
      <c r="X80">
        <v>-99.343404399999997</v>
      </c>
      <c r="Y80">
        <v>464099.12148716266</v>
      </c>
      <c r="Z80">
        <v>2221828.4621905545</v>
      </c>
      <c r="AA80" s="15" t="s">
        <v>5677</v>
      </c>
    </row>
    <row r="81" spans="1:27" x14ac:dyDescent="0.3">
      <c r="A81" t="s">
        <v>5196</v>
      </c>
      <c r="B81" t="s">
        <v>2201</v>
      </c>
      <c r="C81" s="5" t="s">
        <v>334</v>
      </c>
      <c r="D81" t="s">
        <v>223</v>
      </c>
      <c r="E81" t="s">
        <v>223</v>
      </c>
      <c r="F81">
        <v>27</v>
      </c>
      <c r="G81">
        <f t="shared" si="12"/>
        <v>162</v>
      </c>
      <c r="H81">
        <v>41</v>
      </c>
      <c r="I81">
        <f t="shared" si="13"/>
        <v>205</v>
      </c>
      <c r="J81">
        <v>34</v>
      </c>
      <c r="K81">
        <f t="shared" si="14"/>
        <v>170</v>
      </c>
      <c r="L81">
        <v>46</v>
      </c>
      <c r="M81">
        <f t="shared" si="15"/>
        <v>322</v>
      </c>
      <c r="N81">
        <v>39</v>
      </c>
      <c r="O81">
        <f t="shared" si="16"/>
        <v>273</v>
      </c>
      <c r="P81">
        <v>53</v>
      </c>
      <c r="Q81">
        <f t="shared" si="17"/>
        <v>371</v>
      </c>
      <c r="R81">
        <v>240</v>
      </c>
      <c r="S81">
        <f t="shared" si="18"/>
        <v>1503</v>
      </c>
      <c r="T81">
        <f t="shared" si="19"/>
        <v>50.1</v>
      </c>
      <c r="U81">
        <f t="shared" si="20"/>
        <v>51</v>
      </c>
      <c r="V81" s="18">
        <f t="shared" si="11"/>
        <v>0.30059999999999998</v>
      </c>
      <c r="W81">
        <v>20.0480065</v>
      </c>
      <c r="X81">
        <v>-99.335160099999996</v>
      </c>
      <c r="Y81">
        <v>464950.9883072665</v>
      </c>
      <c r="Z81">
        <v>2216828.8541943636</v>
      </c>
      <c r="AA81" s="15" t="s">
        <v>5677</v>
      </c>
    </row>
    <row r="82" spans="1:27" x14ac:dyDescent="0.3">
      <c r="A82" t="s">
        <v>5196</v>
      </c>
      <c r="B82" t="s">
        <v>2202</v>
      </c>
      <c r="C82" s="5" t="s">
        <v>403</v>
      </c>
      <c r="D82" t="s">
        <v>223</v>
      </c>
      <c r="E82" t="s">
        <v>728</v>
      </c>
      <c r="F82">
        <v>10</v>
      </c>
      <c r="G82">
        <f t="shared" si="12"/>
        <v>60</v>
      </c>
      <c r="H82">
        <v>5</v>
      </c>
      <c r="I82">
        <f t="shared" si="13"/>
        <v>25</v>
      </c>
      <c r="J82">
        <v>3</v>
      </c>
      <c r="K82">
        <f t="shared" si="14"/>
        <v>15</v>
      </c>
      <c r="L82">
        <v>3</v>
      </c>
      <c r="M82">
        <f t="shared" si="15"/>
        <v>21</v>
      </c>
      <c r="N82">
        <v>3</v>
      </c>
      <c r="O82">
        <f t="shared" si="16"/>
        <v>21</v>
      </c>
      <c r="P82">
        <v>6</v>
      </c>
      <c r="Q82">
        <f t="shared" si="17"/>
        <v>42</v>
      </c>
      <c r="R82">
        <v>30</v>
      </c>
      <c r="S82">
        <f t="shared" si="18"/>
        <v>184</v>
      </c>
      <c r="T82">
        <f t="shared" si="19"/>
        <v>6.1333333333333337</v>
      </c>
      <c r="U82">
        <f t="shared" si="20"/>
        <v>7</v>
      </c>
      <c r="V82" s="18">
        <f t="shared" si="11"/>
        <v>3.6799999999999999E-2</v>
      </c>
      <c r="W82">
        <v>19.988765000000001</v>
      </c>
      <c r="X82">
        <v>-99.347494900000001</v>
      </c>
      <c r="Y82">
        <v>463647.46674574015</v>
      </c>
      <c r="Z82">
        <v>2210275.7171910792</v>
      </c>
      <c r="AA82" s="15" t="s">
        <v>5681</v>
      </c>
    </row>
    <row r="83" spans="1:27" x14ac:dyDescent="0.3">
      <c r="A83" t="s">
        <v>5196</v>
      </c>
      <c r="B83" t="s">
        <v>2207</v>
      </c>
      <c r="C83" s="5" t="s">
        <v>255</v>
      </c>
      <c r="D83" t="s">
        <v>223</v>
      </c>
      <c r="E83" t="s">
        <v>231</v>
      </c>
      <c r="F83">
        <v>57</v>
      </c>
      <c r="G83">
        <f t="shared" si="12"/>
        <v>342</v>
      </c>
      <c r="H83">
        <v>68</v>
      </c>
      <c r="I83">
        <f t="shared" si="13"/>
        <v>340</v>
      </c>
      <c r="J83">
        <v>67</v>
      </c>
      <c r="K83">
        <f t="shared" si="14"/>
        <v>335</v>
      </c>
      <c r="L83">
        <v>63</v>
      </c>
      <c r="M83">
        <f t="shared" si="15"/>
        <v>441</v>
      </c>
      <c r="N83">
        <v>64</v>
      </c>
      <c r="O83">
        <f t="shared" si="16"/>
        <v>448</v>
      </c>
      <c r="P83">
        <v>75</v>
      </c>
      <c r="Q83">
        <f t="shared" si="17"/>
        <v>525</v>
      </c>
      <c r="R83">
        <v>394</v>
      </c>
      <c r="S83">
        <f t="shared" si="18"/>
        <v>2431</v>
      </c>
      <c r="T83">
        <f t="shared" si="19"/>
        <v>81.033333333333331</v>
      </c>
      <c r="U83">
        <f t="shared" si="20"/>
        <v>82</v>
      </c>
      <c r="V83" s="18">
        <f t="shared" si="11"/>
        <v>0.48620000000000002</v>
      </c>
      <c r="W83">
        <v>19.9959658</v>
      </c>
      <c r="X83">
        <v>-99.321742700000001</v>
      </c>
      <c r="Y83">
        <v>466343.03790743777</v>
      </c>
      <c r="Z83">
        <v>2211067.1883510593</v>
      </c>
      <c r="AA83" s="15" t="s">
        <v>5686</v>
      </c>
    </row>
    <row r="84" spans="1:27" x14ac:dyDescent="0.3">
      <c r="A84" t="s">
        <v>5196</v>
      </c>
      <c r="B84" t="s">
        <v>2208</v>
      </c>
      <c r="C84" s="5" t="s">
        <v>1548</v>
      </c>
      <c r="D84" t="s">
        <v>223</v>
      </c>
      <c r="E84" t="s">
        <v>434</v>
      </c>
      <c r="F84">
        <v>13</v>
      </c>
      <c r="G84">
        <f t="shared" si="12"/>
        <v>78</v>
      </c>
      <c r="H84">
        <v>19</v>
      </c>
      <c r="I84">
        <f t="shared" si="13"/>
        <v>95</v>
      </c>
      <c r="J84">
        <v>13</v>
      </c>
      <c r="K84">
        <f t="shared" si="14"/>
        <v>65</v>
      </c>
      <c r="L84">
        <v>25</v>
      </c>
      <c r="M84">
        <f t="shared" si="15"/>
        <v>175</v>
      </c>
      <c r="N84">
        <v>13</v>
      </c>
      <c r="O84">
        <f t="shared" si="16"/>
        <v>91</v>
      </c>
      <c r="P84">
        <v>13</v>
      </c>
      <c r="Q84">
        <f t="shared" si="17"/>
        <v>91</v>
      </c>
      <c r="R84">
        <v>96</v>
      </c>
      <c r="S84">
        <f t="shared" si="18"/>
        <v>595</v>
      </c>
      <c r="T84">
        <f t="shared" si="19"/>
        <v>19.833333333333332</v>
      </c>
      <c r="U84">
        <f t="shared" si="20"/>
        <v>20</v>
      </c>
      <c r="V84" s="18">
        <f t="shared" si="11"/>
        <v>0.11899999999999999</v>
      </c>
      <c r="W84">
        <v>20.0568776</v>
      </c>
      <c r="X84">
        <v>-99.342148199999997</v>
      </c>
      <c r="Y84">
        <v>464222.2186368361</v>
      </c>
      <c r="Z84">
        <v>2217812.0301930718</v>
      </c>
      <c r="AA84" s="15" t="s">
        <v>5677</v>
      </c>
    </row>
    <row r="85" spans="1:27" x14ac:dyDescent="0.3">
      <c r="A85" t="s">
        <v>5196</v>
      </c>
      <c r="B85" t="s">
        <v>2209</v>
      </c>
      <c r="C85" s="5" t="s">
        <v>666</v>
      </c>
      <c r="D85" t="s">
        <v>223</v>
      </c>
      <c r="E85" t="s">
        <v>422</v>
      </c>
      <c r="F85">
        <v>55</v>
      </c>
      <c r="G85">
        <f t="shared" si="12"/>
        <v>330</v>
      </c>
      <c r="H85">
        <v>52</v>
      </c>
      <c r="I85">
        <f t="shared" si="13"/>
        <v>260</v>
      </c>
      <c r="J85">
        <v>61</v>
      </c>
      <c r="K85">
        <f t="shared" si="14"/>
        <v>305</v>
      </c>
      <c r="L85">
        <v>72</v>
      </c>
      <c r="M85">
        <f t="shared" si="15"/>
        <v>504</v>
      </c>
      <c r="N85">
        <v>58</v>
      </c>
      <c r="O85">
        <f t="shared" si="16"/>
        <v>406</v>
      </c>
      <c r="P85">
        <v>61</v>
      </c>
      <c r="Q85">
        <f t="shared" si="17"/>
        <v>427</v>
      </c>
      <c r="R85">
        <v>359</v>
      </c>
      <c r="S85">
        <f t="shared" si="18"/>
        <v>2232</v>
      </c>
      <c r="T85">
        <f t="shared" si="19"/>
        <v>74.400000000000006</v>
      </c>
      <c r="U85">
        <f t="shared" si="20"/>
        <v>75</v>
      </c>
      <c r="V85" s="18">
        <f t="shared" si="11"/>
        <v>0.44640000000000002</v>
      </c>
      <c r="W85">
        <v>20.056117499999999</v>
      </c>
      <c r="X85">
        <v>-99.341741499999998</v>
      </c>
      <c r="Y85">
        <v>464264.57480592252</v>
      </c>
      <c r="Z85">
        <v>2217727.8287876761</v>
      </c>
      <c r="AA85" s="15" t="s">
        <v>5677</v>
      </c>
    </row>
    <row r="86" spans="1:27" x14ac:dyDescent="0.3">
      <c r="A86" t="s">
        <v>5196</v>
      </c>
      <c r="B86" t="s">
        <v>2212</v>
      </c>
      <c r="C86" s="5" t="s">
        <v>2213</v>
      </c>
      <c r="D86" t="s">
        <v>223</v>
      </c>
      <c r="E86" t="s">
        <v>5303</v>
      </c>
      <c r="F86">
        <v>50</v>
      </c>
      <c r="G86">
        <f t="shared" si="12"/>
        <v>300</v>
      </c>
      <c r="H86">
        <v>58</v>
      </c>
      <c r="I86">
        <f t="shared" si="13"/>
        <v>290</v>
      </c>
      <c r="J86">
        <v>44</v>
      </c>
      <c r="K86">
        <f t="shared" si="14"/>
        <v>220</v>
      </c>
      <c r="L86">
        <v>43</v>
      </c>
      <c r="M86">
        <f t="shared" si="15"/>
        <v>301</v>
      </c>
      <c r="N86">
        <v>50</v>
      </c>
      <c r="O86">
        <f t="shared" si="16"/>
        <v>350</v>
      </c>
      <c r="P86">
        <v>50</v>
      </c>
      <c r="Q86">
        <f t="shared" si="17"/>
        <v>350</v>
      </c>
      <c r="R86">
        <v>295</v>
      </c>
      <c r="S86">
        <f t="shared" si="18"/>
        <v>1811</v>
      </c>
      <c r="T86">
        <f t="shared" si="19"/>
        <v>60.366666666666667</v>
      </c>
      <c r="U86">
        <f t="shared" si="20"/>
        <v>61</v>
      </c>
      <c r="V86" s="18">
        <f t="shared" si="11"/>
        <v>0.36220000000000002</v>
      </c>
      <c r="W86">
        <v>20.129729600000001</v>
      </c>
      <c r="X86">
        <v>-99.477551599999998</v>
      </c>
      <c r="Y86">
        <v>450086.21385784645</v>
      </c>
      <c r="Z86">
        <v>2225908.869325418</v>
      </c>
      <c r="AA86" s="15" t="s">
        <v>5682</v>
      </c>
    </row>
    <row r="87" spans="1:27" x14ac:dyDescent="0.3">
      <c r="A87" t="s">
        <v>5196</v>
      </c>
      <c r="B87" t="s">
        <v>2214</v>
      </c>
      <c r="C87" s="5" t="s">
        <v>483</v>
      </c>
      <c r="D87" t="s">
        <v>223</v>
      </c>
      <c r="E87" t="s">
        <v>677</v>
      </c>
      <c r="F87">
        <v>3</v>
      </c>
      <c r="G87">
        <f t="shared" si="12"/>
        <v>18</v>
      </c>
      <c r="H87">
        <v>5</v>
      </c>
      <c r="I87">
        <f t="shared" si="13"/>
        <v>25</v>
      </c>
      <c r="J87">
        <v>3</v>
      </c>
      <c r="K87">
        <f t="shared" si="14"/>
        <v>15</v>
      </c>
      <c r="L87">
        <v>5</v>
      </c>
      <c r="M87">
        <f t="shared" si="15"/>
        <v>35</v>
      </c>
      <c r="N87">
        <v>3</v>
      </c>
      <c r="O87">
        <f t="shared" si="16"/>
        <v>21</v>
      </c>
      <c r="P87">
        <v>4</v>
      </c>
      <c r="Q87">
        <f t="shared" si="17"/>
        <v>28</v>
      </c>
      <c r="R87">
        <v>23</v>
      </c>
      <c r="S87">
        <f t="shared" si="18"/>
        <v>142</v>
      </c>
      <c r="T87">
        <f t="shared" si="19"/>
        <v>4.7333333333333334</v>
      </c>
      <c r="U87">
        <f t="shared" si="20"/>
        <v>5</v>
      </c>
      <c r="V87" s="18">
        <f t="shared" si="11"/>
        <v>2.8400000000000002E-2</v>
      </c>
      <c r="W87">
        <v>20.054842699999998</v>
      </c>
      <c r="X87">
        <v>-99.367288099999996</v>
      </c>
      <c r="Y87">
        <v>461592.86566186469</v>
      </c>
      <c r="Z87">
        <v>2217592.4248818019</v>
      </c>
      <c r="AA87" s="15" t="s">
        <v>5677</v>
      </c>
    </row>
    <row r="88" spans="1:27" x14ac:dyDescent="0.3">
      <c r="A88" t="s">
        <v>5196</v>
      </c>
      <c r="B88" t="s">
        <v>2216</v>
      </c>
      <c r="C88" s="5" t="s">
        <v>594</v>
      </c>
      <c r="D88" t="s">
        <v>223</v>
      </c>
      <c r="E88" t="s">
        <v>5435</v>
      </c>
      <c r="F88">
        <v>3</v>
      </c>
      <c r="G88">
        <f t="shared" si="12"/>
        <v>18</v>
      </c>
      <c r="H88">
        <v>3</v>
      </c>
      <c r="I88">
        <f t="shared" si="13"/>
        <v>15</v>
      </c>
      <c r="J88">
        <v>4</v>
      </c>
      <c r="K88">
        <f t="shared" si="14"/>
        <v>20</v>
      </c>
      <c r="L88">
        <v>5</v>
      </c>
      <c r="M88">
        <f t="shared" si="15"/>
        <v>35</v>
      </c>
      <c r="N88">
        <v>2</v>
      </c>
      <c r="O88">
        <f t="shared" si="16"/>
        <v>14</v>
      </c>
      <c r="P88">
        <v>4</v>
      </c>
      <c r="Q88">
        <f t="shared" si="17"/>
        <v>28</v>
      </c>
      <c r="R88">
        <v>21</v>
      </c>
      <c r="S88">
        <f t="shared" si="18"/>
        <v>130</v>
      </c>
      <c r="T88">
        <f t="shared" si="19"/>
        <v>4.333333333333333</v>
      </c>
      <c r="U88">
        <f t="shared" si="20"/>
        <v>5</v>
      </c>
      <c r="V88" s="18">
        <f t="shared" si="11"/>
        <v>2.5999999999999999E-2</v>
      </c>
      <c r="W88">
        <v>20.0516988</v>
      </c>
      <c r="X88">
        <v>-99.350988700000002</v>
      </c>
      <c r="Y88">
        <v>463296.57182123611</v>
      </c>
      <c r="Z88">
        <v>2217240.8500858434</v>
      </c>
      <c r="AA88" s="15" t="s">
        <v>5682</v>
      </c>
    </row>
    <row r="89" spans="1:27" x14ac:dyDescent="0.3">
      <c r="A89" t="s">
        <v>5196</v>
      </c>
      <c r="B89" t="s">
        <v>2217</v>
      </c>
      <c r="C89" s="5" t="s">
        <v>266</v>
      </c>
      <c r="D89" t="s">
        <v>223</v>
      </c>
      <c r="E89" t="s">
        <v>5228</v>
      </c>
      <c r="F89">
        <v>28</v>
      </c>
      <c r="G89">
        <f t="shared" si="12"/>
        <v>168</v>
      </c>
      <c r="H89">
        <v>28</v>
      </c>
      <c r="I89">
        <f t="shared" si="13"/>
        <v>140</v>
      </c>
      <c r="J89">
        <v>21</v>
      </c>
      <c r="K89">
        <f t="shared" si="14"/>
        <v>105</v>
      </c>
      <c r="L89">
        <v>22</v>
      </c>
      <c r="M89">
        <f t="shared" si="15"/>
        <v>154</v>
      </c>
      <c r="N89">
        <v>27</v>
      </c>
      <c r="O89">
        <f t="shared" si="16"/>
        <v>189</v>
      </c>
      <c r="P89">
        <v>29</v>
      </c>
      <c r="Q89">
        <f t="shared" si="17"/>
        <v>203</v>
      </c>
      <c r="R89">
        <v>155</v>
      </c>
      <c r="S89">
        <f t="shared" si="18"/>
        <v>959</v>
      </c>
      <c r="T89">
        <f t="shared" si="19"/>
        <v>31.966666666666665</v>
      </c>
      <c r="U89">
        <f t="shared" si="20"/>
        <v>32</v>
      </c>
      <c r="V89" s="18">
        <f t="shared" si="11"/>
        <v>0.1918</v>
      </c>
      <c r="W89">
        <v>20.0522119</v>
      </c>
      <c r="X89">
        <v>-99.344248699999994</v>
      </c>
      <c r="Y89">
        <v>464001.50755662104</v>
      </c>
      <c r="Z89">
        <v>2217296.164667502</v>
      </c>
      <c r="AA89" s="15" t="s">
        <v>5681</v>
      </c>
    </row>
    <row r="90" spans="1:27" x14ac:dyDescent="0.3">
      <c r="A90" t="s">
        <v>5196</v>
      </c>
      <c r="B90" t="s">
        <v>2232</v>
      </c>
      <c r="C90" s="5" t="s">
        <v>258</v>
      </c>
      <c r="D90" t="s">
        <v>223</v>
      </c>
      <c r="E90" t="s">
        <v>485</v>
      </c>
      <c r="F90">
        <v>17</v>
      </c>
      <c r="G90">
        <f t="shared" si="12"/>
        <v>102</v>
      </c>
      <c r="H90">
        <v>7</v>
      </c>
      <c r="I90">
        <f t="shared" si="13"/>
        <v>35</v>
      </c>
      <c r="J90">
        <v>26</v>
      </c>
      <c r="K90">
        <f t="shared" si="14"/>
        <v>130</v>
      </c>
      <c r="L90">
        <v>23</v>
      </c>
      <c r="M90">
        <f t="shared" si="15"/>
        <v>161</v>
      </c>
      <c r="N90">
        <v>22</v>
      </c>
      <c r="O90">
        <f t="shared" si="16"/>
        <v>154</v>
      </c>
      <c r="P90">
        <v>25</v>
      </c>
      <c r="Q90">
        <f t="shared" si="17"/>
        <v>175</v>
      </c>
      <c r="R90">
        <v>120</v>
      </c>
      <c r="S90">
        <f t="shared" si="18"/>
        <v>757</v>
      </c>
      <c r="T90">
        <f t="shared" si="19"/>
        <v>25.233333333333334</v>
      </c>
      <c r="U90">
        <f t="shared" si="20"/>
        <v>26</v>
      </c>
      <c r="V90" s="18">
        <f t="shared" si="11"/>
        <v>0.15140000000000001</v>
      </c>
      <c r="W90">
        <v>20.053551599999999</v>
      </c>
      <c r="X90">
        <v>-99.339563600000005</v>
      </c>
      <c r="Y90">
        <v>464491.73970951623</v>
      </c>
      <c r="Z90">
        <v>2217443.4163196697</v>
      </c>
      <c r="AA90" s="15" t="s">
        <v>5677</v>
      </c>
    </row>
    <row r="91" spans="1:27" x14ac:dyDescent="0.3">
      <c r="A91" t="s">
        <v>5196</v>
      </c>
      <c r="B91" t="s">
        <v>2236</v>
      </c>
      <c r="C91" s="5" t="s">
        <v>340</v>
      </c>
      <c r="D91" t="s">
        <v>223</v>
      </c>
      <c r="E91" t="s">
        <v>223</v>
      </c>
      <c r="F91">
        <v>1</v>
      </c>
      <c r="G91">
        <f t="shared" si="12"/>
        <v>6</v>
      </c>
      <c r="H91">
        <v>7</v>
      </c>
      <c r="I91">
        <f t="shared" si="13"/>
        <v>35</v>
      </c>
      <c r="J91">
        <v>5</v>
      </c>
      <c r="K91">
        <f t="shared" si="14"/>
        <v>25</v>
      </c>
      <c r="L91">
        <v>5</v>
      </c>
      <c r="M91">
        <f t="shared" si="15"/>
        <v>35</v>
      </c>
      <c r="N91">
        <v>7</v>
      </c>
      <c r="O91">
        <f t="shared" si="16"/>
        <v>49</v>
      </c>
      <c r="P91">
        <v>3</v>
      </c>
      <c r="Q91">
        <f t="shared" si="17"/>
        <v>21</v>
      </c>
      <c r="R91">
        <v>28</v>
      </c>
      <c r="S91">
        <f t="shared" si="18"/>
        <v>171</v>
      </c>
      <c r="T91">
        <f t="shared" si="19"/>
        <v>5.7</v>
      </c>
      <c r="U91">
        <f t="shared" si="20"/>
        <v>6</v>
      </c>
      <c r="V91" s="18">
        <f t="shared" si="11"/>
        <v>3.4200000000000001E-2</v>
      </c>
      <c r="W91">
        <v>20.048389799999999</v>
      </c>
      <c r="X91">
        <v>-99.356234900000004</v>
      </c>
      <c r="Y91">
        <v>462747.18265078799</v>
      </c>
      <c r="Z91">
        <v>2216875.8295181813</v>
      </c>
      <c r="AA91" s="15" t="s">
        <v>5681</v>
      </c>
    </row>
    <row r="92" spans="1:27" x14ac:dyDescent="0.3">
      <c r="A92" t="s">
        <v>5196</v>
      </c>
      <c r="B92" t="s">
        <v>2259</v>
      </c>
      <c r="C92" s="5" t="s">
        <v>282</v>
      </c>
      <c r="D92" t="s">
        <v>348</v>
      </c>
      <c r="E92" t="s">
        <v>732</v>
      </c>
      <c r="F92">
        <v>54</v>
      </c>
      <c r="G92">
        <f t="shared" si="12"/>
        <v>324</v>
      </c>
      <c r="H92">
        <v>36</v>
      </c>
      <c r="I92">
        <f t="shared" si="13"/>
        <v>180</v>
      </c>
      <c r="J92">
        <v>34</v>
      </c>
      <c r="K92">
        <f t="shared" si="14"/>
        <v>170</v>
      </c>
      <c r="L92">
        <v>36</v>
      </c>
      <c r="M92">
        <f t="shared" si="15"/>
        <v>252</v>
      </c>
      <c r="N92">
        <v>37</v>
      </c>
      <c r="O92">
        <f t="shared" si="16"/>
        <v>259</v>
      </c>
      <c r="P92">
        <v>36</v>
      </c>
      <c r="Q92">
        <f t="shared" si="17"/>
        <v>252</v>
      </c>
      <c r="R92">
        <v>233</v>
      </c>
      <c r="S92">
        <f t="shared" si="18"/>
        <v>1437</v>
      </c>
      <c r="T92">
        <f t="shared" si="19"/>
        <v>47.9</v>
      </c>
      <c r="U92">
        <f t="shared" si="20"/>
        <v>48</v>
      </c>
      <c r="V92" s="18">
        <f t="shared" si="11"/>
        <v>0.28739999999999999</v>
      </c>
      <c r="W92">
        <v>19.932262599738799</v>
      </c>
      <c r="X92">
        <v>-99.232792440394107</v>
      </c>
      <c r="Y92">
        <v>475638.24258921249</v>
      </c>
      <c r="Z92">
        <v>2204002.377429008</v>
      </c>
      <c r="AA92" s="15" t="s">
        <v>5684</v>
      </c>
    </row>
    <row r="93" spans="1:27" x14ac:dyDescent="0.3">
      <c r="A93" t="s">
        <v>5196</v>
      </c>
      <c r="B93" t="s">
        <v>2285</v>
      </c>
      <c r="C93" s="5" t="s">
        <v>275</v>
      </c>
      <c r="D93" t="s">
        <v>218</v>
      </c>
      <c r="E93" t="s">
        <v>218</v>
      </c>
      <c r="F93">
        <v>49</v>
      </c>
      <c r="G93">
        <f t="shared" si="12"/>
        <v>294</v>
      </c>
      <c r="H93">
        <v>54</v>
      </c>
      <c r="I93">
        <f t="shared" si="13"/>
        <v>270</v>
      </c>
      <c r="J93">
        <v>55</v>
      </c>
      <c r="K93">
        <f t="shared" si="14"/>
        <v>275</v>
      </c>
      <c r="L93">
        <v>42</v>
      </c>
      <c r="M93">
        <f t="shared" si="15"/>
        <v>294</v>
      </c>
      <c r="N93">
        <v>49</v>
      </c>
      <c r="O93">
        <f t="shared" si="16"/>
        <v>343</v>
      </c>
      <c r="P93">
        <v>69</v>
      </c>
      <c r="Q93">
        <f t="shared" si="17"/>
        <v>483</v>
      </c>
      <c r="R93">
        <v>318</v>
      </c>
      <c r="S93">
        <f t="shared" si="18"/>
        <v>1959</v>
      </c>
      <c r="T93">
        <f t="shared" si="19"/>
        <v>65.3</v>
      </c>
      <c r="U93">
        <f t="shared" si="20"/>
        <v>66</v>
      </c>
      <c r="V93" s="18">
        <f t="shared" si="11"/>
        <v>0.39179999999999998</v>
      </c>
      <c r="W93">
        <v>19.911450800000001</v>
      </c>
      <c r="X93">
        <v>-99.350660399999995</v>
      </c>
      <c r="Y93">
        <v>463298.44436995056</v>
      </c>
      <c r="Z93">
        <v>2201720.7413409278</v>
      </c>
      <c r="AA93" s="15" t="s">
        <v>5679</v>
      </c>
    </row>
    <row r="94" spans="1:27" x14ac:dyDescent="0.3">
      <c r="A94" t="s">
        <v>5196</v>
      </c>
      <c r="B94" t="s">
        <v>2316</v>
      </c>
      <c r="C94" s="5" t="s">
        <v>1437</v>
      </c>
      <c r="D94" t="s">
        <v>348</v>
      </c>
      <c r="E94" t="s">
        <v>735</v>
      </c>
      <c r="F94">
        <v>39</v>
      </c>
      <c r="G94">
        <f t="shared" si="12"/>
        <v>234</v>
      </c>
      <c r="H94">
        <v>44</v>
      </c>
      <c r="I94">
        <f t="shared" si="13"/>
        <v>220</v>
      </c>
      <c r="J94">
        <v>43</v>
      </c>
      <c r="K94">
        <f t="shared" si="14"/>
        <v>215</v>
      </c>
      <c r="L94">
        <v>43</v>
      </c>
      <c r="M94">
        <f t="shared" si="15"/>
        <v>301</v>
      </c>
      <c r="N94">
        <v>58</v>
      </c>
      <c r="O94">
        <f t="shared" si="16"/>
        <v>406</v>
      </c>
      <c r="P94">
        <v>51</v>
      </c>
      <c r="Q94">
        <f t="shared" si="17"/>
        <v>357</v>
      </c>
      <c r="R94">
        <v>278</v>
      </c>
      <c r="S94">
        <f t="shared" si="18"/>
        <v>1733</v>
      </c>
      <c r="T94">
        <f t="shared" si="19"/>
        <v>57.766666666666666</v>
      </c>
      <c r="U94">
        <f t="shared" si="20"/>
        <v>58</v>
      </c>
      <c r="V94" s="18">
        <f t="shared" si="11"/>
        <v>0.34660000000000002</v>
      </c>
      <c r="W94">
        <v>19.896061</v>
      </c>
      <c r="X94">
        <v>-99.227633400000002</v>
      </c>
      <c r="Y94">
        <v>476172.717855878</v>
      </c>
      <c r="Z94">
        <v>2199995.5829003761</v>
      </c>
      <c r="AA94" s="15" t="s">
        <v>5678</v>
      </c>
    </row>
    <row r="95" spans="1:27" x14ac:dyDescent="0.3">
      <c r="A95" t="s">
        <v>5196</v>
      </c>
      <c r="B95" t="s">
        <v>2322</v>
      </c>
      <c r="C95" s="5" t="s">
        <v>255</v>
      </c>
      <c r="D95" t="s">
        <v>348</v>
      </c>
      <c r="E95" t="s">
        <v>732</v>
      </c>
      <c r="F95">
        <v>24</v>
      </c>
      <c r="G95">
        <f t="shared" si="12"/>
        <v>144</v>
      </c>
      <c r="H95">
        <v>35</v>
      </c>
      <c r="I95">
        <f t="shared" si="13"/>
        <v>175</v>
      </c>
      <c r="J95">
        <v>34</v>
      </c>
      <c r="K95">
        <f t="shared" si="14"/>
        <v>170</v>
      </c>
      <c r="L95">
        <v>33</v>
      </c>
      <c r="M95">
        <f t="shared" si="15"/>
        <v>231</v>
      </c>
      <c r="N95">
        <v>36</v>
      </c>
      <c r="O95">
        <f t="shared" si="16"/>
        <v>252</v>
      </c>
      <c r="P95">
        <v>38</v>
      </c>
      <c r="Q95">
        <f t="shared" si="17"/>
        <v>266</v>
      </c>
      <c r="R95">
        <v>200</v>
      </c>
      <c r="S95">
        <f t="shared" si="18"/>
        <v>1238</v>
      </c>
      <c r="T95">
        <f t="shared" si="19"/>
        <v>41.266666666666666</v>
      </c>
      <c r="U95">
        <f t="shared" si="20"/>
        <v>42</v>
      </c>
      <c r="V95" s="18">
        <f t="shared" si="11"/>
        <v>0.24759999999999999</v>
      </c>
      <c r="W95">
        <v>19.932262599738799</v>
      </c>
      <c r="X95">
        <v>-99.232792440394107</v>
      </c>
      <c r="Y95">
        <v>475638.24258921249</v>
      </c>
      <c r="Z95">
        <v>2204002.377429008</v>
      </c>
      <c r="AA95" s="15" t="s">
        <v>5684</v>
      </c>
    </row>
    <row r="96" spans="1:27" x14ac:dyDescent="0.3">
      <c r="A96" t="s">
        <v>5196</v>
      </c>
      <c r="B96" t="s">
        <v>2496</v>
      </c>
      <c r="C96" s="5" t="s">
        <v>403</v>
      </c>
      <c r="D96" t="s">
        <v>223</v>
      </c>
      <c r="E96" t="s">
        <v>647</v>
      </c>
      <c r="F96">
        <v>61</v>
      </c>
      <c r="G96">
        <f t="shared" si="12"/>
        <v>366</v>
      </c>
      <c r="H96">
        <v>74</v>
      </c>
      <c r="I96">
        <f t="shared" si="13"/>
        <v>370</v>
      </c>
      <c r="J96">
        <v>70</v>
      </c>
      <c r="K96">
        <f t="shared" si="14"/>
        <v>350</v>
      </c>
      <c r="L96">
        <v>65</v>
      </c>
      <c r="M96">
        <f t="shared" si="15"/>
        <v>455</v>
      </c>
      <c r="N96">
        <v>88</v>
      </c>
      <c r="O96">
        <f t="shared" si="16"/>
        <v>616</v>
      </c>
      <c r="P96">
        <v>74</v>
      </c>
      <c r="Q96">
        <f t="shared" si="17"/>
        <v>518</v>
      </c>
      <c r="R96">
        <v>432</v>
      </c>
      <c r="S96">
        <f t="shared" si="18"/>
        <v>2675</v>
      </c>
      <c r="T96">
        <f t="shared" si="19"/>
        <v>89.166666666666671</v>
      </c>
      <c r="U96">
        <f t="shared" si="20"/>
        <v>90</v>
      </c>
      <c r="V96" s="18">
        <f t="shared" si="11"/>
        <v>0.53500000000000003</v>
      </c>
      <c r="W96">
        <v>20.056117499999999</v>
      </c>
      <c r="X96">
        <v>-99.341741499999998</v>
      </c>
      <c r="Y96">
        <v>464264.57480592252</v>
      </c>
      <c r="Z96">
        <v>2217727.8287876761</v>
      </c>
      <c r="AA96" s="15" t="s">
        <v>5686</v>
      </c>
    </row>
    <row r="97" spans="1:27" x14ac:dyDescent="0.3">
      <c r="A97" t="s">
        <v>5196</v>
      </c>
      <c r="B97" t="s">
        <v>2518</v>
      </c>
      <c r="C97" s="5" t="s">
        <v>2519</v>
      </c>
      <c r="D97" t="s">
        <v>223</v>
      </c>
      <c r="E97" t="s">
        <v>223</v>
      </c>
      <c r="F97">
        <v>12</v>
      </c>
      <c r="G97">
        <f t="shared" si="12"/>
        <v>72</v>
      </c>
      <c r="H97">
        <v>7</v>
      </c>
      <c r="I97">
        <f t="shared" si="13"/>
        <v>35</v>
      </c>
      <c r="J97">
        <v>11</v>
      </c>
      <c r="K97">
        <f t="shared" si="14"/>
        <v>55</v>
      </c>
      <c r="L97">
        <v>13</v>
      </c>
      <c r="M97">
        <f t="shared" si="15"/>
        <v>91</v>
      </c>
      <c r="N97">
        <v>9</v>
      </c>
      <c r="O97">
        <f t="shared" si="16"/>
        <v>63</v>
      </c>
      <c r="P97">
        <v>12</v>
      </c>
      <c r="Q97">
        <f t="shared" si="17"/>
        <v>84</v>
      </c>
      <c r="R97">
        <v>64</v>
      </c>
      <c r="S97">
        <f t="shared" si="18"/>
        <v>400</v>
      </c>
      <c r="T97">
        <f t="shared" si="19"/>
        <v>13.333333333333334</v>
      </c>
      <c r="U97">
        <f t="shared" si="20"/>
        <v>14</v>
      </c>
      <c r="V97" s="18">
        <f t="shared" si="11"/>
        <v>0.08</v>
      </c>
      <c r="W97">
        <v>20.054018800000001</v>
      </c>
      <c r="X97">
        <v>-99.330706500000005</v>
      </c>
      <c r="Y97">
        <v>465418.03948035074</v>
      </c>
      <c r="Z97">
        <v>2217493.2599707479</v>
      </c>
      <c r="AA97" s="15" t="s">
        <v>5677</v>
      </c>
    </row>
    <row r="98" spans="1:27" x14ac:dyDescent="0.3">
      <c r="A98" t="s">
        <v>5196</v>
      </c>
      <c r="B98" t="s">
        <v>2567</v>
      </c>
      <c r="C98" s="5" t="s">
        <v>266</v>
      </c>
      <c r="D98" t="s">
        <v>223</v>
      </c>
      <c r="E98" t="s">
        <v>223</v>
      </c>
      <c r="F98">
        <v>53</v>
      </c>
      <c r="G98">
        <f t="shared" si="12"/>
        <v>318</v>
      </c>
      <c r="H98">
        <v>51</v>
      </c>
      <c r="I98">
        <f t="shared" si="13"/>
        <v>255</v>
      </c>
      <c r="J98">
        <v>57</v>
      </c>
      <c r="K98">
        <f t="shared" si="14"/>
        <v>285</v>
      </c>
      <c r="L98">
        <v>50</v>
      </c>
      <c r="M98">
        <f t="shared" si="15"/>
        <v>350</v>
      </c>
      <c r="N98">
        <v>62</v>
      </c>
      <c r="O98">
        <f t="shared" si="16"/>
        <v>434</v>
      </c>
      <c r="P98">
        <v>53</v>
      </c>
      <c r="Q98">
        <f t="shared" si="17"/>
        <v>371</v>
      </c>
      <c r="R98">
        <v>326</v>
      </c>
      <c r="S98">
        <f t="shared" si="18"/>
        <v>2013</v>
      </c>
      <c r="T98">
        <f t="shared" si="19"/>
        <v>67.099999999999994</v>
      </c>
      <c r="U98">
        <f t="shared" si="20"/>
        <v>68</v>
      </c>
      <c r="V98" s="18">
        <f t="shared" si="11"/>
        <v>0.40260000000000001</v>
      </c>
      <c r="W98">
        <v>20.052447699999998</v>
      </c>
      <c r="X98">
        <v>-99.353277000000006</v>
      </c>
      <c r="Y98">
        <v>463057.45365199883</v>
      </c>
      <c r="Z98">
        <v>2217324.2293158402</v>
      </c>
      <c r="AA98" s="15" t="s">
        <v>5668</v>
      </c>
    </row>
    <row r="99" spans="1:27" x14ac:dyDescent="0.3">
      <c r="A99" t="s">
        <v>5196</v>
      </c>
      <c r="B99" t="s">
        <v>2568</v>
      </c>
      <c r="C99" s="5" t="s">
        <v>1847</v>
      </c>
      <c r="D99" t="s">
        <v>223</v>
      </c>
      <c r="E99" t="s">
        <v>223</v>
      </c>
      <c r="F99">
        <v>23</v>
      </c>
      <c r="G99">
        <f t="shared" si="12"/>
        <v>138</v>
      </c>
      <c r="H99">
        <v>32</v>
      </c>
      <c r="I99">
        <f t="shared" si="13"/>
        <v>160</v>
      </c>
      <c r="J99">
        <v>28</v>
      </c>
      <c r="K99">
        <f t="shared" si="14"/>
        <v>140</v>
      </c>
      <c r="L99">
        <v>19</v>
      </c>
      <c r="M99">
        <f t="shared" si="15"/>
        <v>133</v>
      </c>
      <c r="N99">
        <v>28</v>
      </c>
      <c r="O99">
        <f t="shared" si="16"/>
        <v>196</v>
      </c>
      <c r="P99">
        <v>32</v>
      </c>
      <c r="Q99">
        <f t="shared" si="17"/>
        <v>224</v>
      </c>
      <c r="R99">
        <v>162</v>
      </c>
      <c r="S99">
        <f t="shared" si="18"/>
        <v>991</v>
      </c>
      <c r="T99">
        <f t="shared" si="19"/>
        <v>33.033333333333331</v>
      </c>
      <c r="U99">
        <f t="shared" si="20"/>
        <v>34</v>
      </c>
      <c r="V99" s="18">
        <f t="shared" si="11"/>
        <v>0.19819999999999999</v>
      </c>
      <c r="W99">
        <v>20.048136299999999</v>
      </c>
      <c r="X99">
        <v>-99.3417496</v>
      </c>
      <c r="Y99">
        <v>464261.92147666769</v>
      </c>
      <c r="Z99">
        <v>2216844.6135844057</v>
      </c>
      <c r="AA99" s="15" t="s">
        <v>5681</v>
      </c>
    </row>
    <row r="100" spans="1:27" x14ac:dyDescent="0.3">
      <c r="A100" t="s">
        <v>5196</v>
      </c>
      <c r="B100" t="s">
        <v>2575</v>
      </c>
      <c r="C100" s="5" t="s">
        <v>2576</v>
      </c>
      <c r="D100" t="s">
        <v>348</v>
      </c>
      <c r="E100" t="s">
        <v>571</v>
      </c>
      <c r="F100">
        <v>24</v>
      </c>
      <c r="G100">
        <f t="shared" si="12"/>
        <v>144</v>
      </c>
      <c r="H100">
        <v>30</v>
      </c>
      <c r="I100">
        <f t="shared" si="13"/>
        <v>150</v>
      </c>
      <c r="J100">
        <v>33</v>
      </c>
      <c r="K100">
        <f t="shared" si="14"/>
        <v>165</v>
      </c>
      <c r="L100">
        <v>26</v>
      </c>
      <c r="M100">
        <f t="shared" si="15"/>
        <v>182</v>
      </c>
      <c r="N100">
        <v>32</v>
      </c>
      <c r="O100">
        <f t="shared" si="16"/>
        <v>224</v>
      </c>
      <c r="P100">
        <v>31</v>
      </c>
      <c r="Q100">
        <f t="shared" si="17"/>
        <v>217</v>
      </c>
      <c r="R100">
        <v>176</v>
      </c>
      <c r="S100">
        <f t="shared" si="18"/>
        <v>1082</v>
      </c>
      <c r="T100">
        <f t="shared" si="19"/>
        <v>36.06666666666667</v>
      </c>
      <c r="U100">
        <f t="shared" si="20"/>
        <v>37</v>
      </c>
      <c r="V100" s="18">
        <f t="shared" si="11"/>
        <v>0.21640000000000001</v>
      </c>
      <c r="W100">
        <v>20.0075936</v>
      </c>
      <c r="X100">
        <v>-99.217052100000004</v>
      </c>
      <c r="Y100">
        <v>477296.26278737374</v>
      </c>
      <c r="Z100">
        <v>2212336.3198352661</v>
      </c>
      <c r="AA100" s="15" t="s">
        <v>5675</v>
      </c>
    </row>
    <row r="101" spans="1:27" x14ac:dyDescent="0.3">
      <c r="A101" t="s">
        <v>5196</v>
      </c>
      <c r="B101" t="s">
        <v>2610</v>
      </c>
      <c r="C101" s="5" t="s">
        <v>1376</v>
      </c>
      <c r="D101" t="s">
        <v>5202</v>
      </c>
      <c r="E101" t="s">
        <v>5453</v>
      </c>
      <c r="F101">
        <v>4</v>
      </c>
      <c r="G101">
        <f t="shared" si="12"/>
        <v>24</v>
      </c>
      <c r="H101">
        <v>9</v>
      </c>
      <c r="I101">
        <f t="shared" si="13"/>
        <v>45</v>
      </c>
      <c r="J101">
        <v>3</v>
      </c>
      <c r="K101">
        <f t="shared" si="14"/>
        <v>15</v>
      </c>
      <c r="L101">
        <v>5</v>
      </c>
      <c r="M101">
        <f t="shared" si="15"/>
        <v>35</v>
      </c>
      <c r="N101">
        <v>5</v>
      </c>
      <c r="O101">
        <f t="shared" si="16"/>
        <v>35</v>
      </c>
      <c r="P101">
        <v>9</v>
      </c>
      <c r="Q101">
        <f t="shared" si="17"/>
        <v>63</v>
      </c>
      <c r="R101">
        <v>35</v>
      </c>
      <c r="S101">
        <f t="shared" si="18"/>
        <v>217</v>
      </c>
      <c r="T101">
        <f t="shared" si="19"/>
        <v>7.2333333333333334</v>
      </c>
      <c r="U101">
        <f t="shared" si="20"/>
        <v>8</v>
      </c>
      <c r="V101" s="18">
        <f t="shared" si="11"/>
        <v>4.3400000000000001E-2</v>
      </c>
      <c r="W101">
        <v>20.132108800000001</v>
      </c>
      <c r="X101">
        <v>-99.3830612</v>
      </c>
      <c r="Y101">
        <v>459963.10169658769</v>
      </c>
      <c r="Z101">
        <v>2226146.6329605845</v>
      </c>
      <c r="AA101" s="15" t="s">
        <v>5622</v>
      </c>
    </row>
    <row r="102" spans="1:27" x14ac:dyDescent="0.3">
      <c r="A102" t="s">
        <v>5196</v>
      </c>
      <c r="B102" t="s">
        <v>2671</v>
      </c>
      <c r="C102" s="5" t="s">
        <v>441</v>
      </c>
      <c r="D102" t="s">
        <v>218</v>
      </c>
      <c r="E102" t="s">
        <v>440</v>
      </c>
      <c r="F102">
        <v>18</v>
      </c>
      <c r="G102">
        <f t="shared" si="12"/>
        <v>108</v>
      </c>
      <c r="H102">
        <v>20</v>
      </c>
      <c r="I102">
        <f t="shared" si="13"/>
        <v>100</v>
      </c>
      <c r="J102">
        <v>20</v>
      </c>
      <c r="K102">
        <f t="shared" si="14"/>
        <v>100</v>
      </c>
      <c r="L102">
        <v>23</v>
      </c>
      <c r="M102">
        <f t="shared" si="15"/>
        <v>161</v>
      </c>
      <c r="N102">
        <v>19</v>
      </c>
      <c r="O102">
        <f t="shared" si="16"/>
        <v>133</v>
      </c>
      <c r="P102">
        <v>20</v>
      </c>
      <c r="Q102">
        <f t="shared" si="17"/>
        <v>140</v>
      </c>
      <c r="R102">
        <v>120</v>
      </c>
      <c r="S102">
        <f t="shared" si="18"/>
        <v>742</v>
      </c>
      <c r="T102">
        <f t="shared" si="19"/>
        <v>24.733333333333334</v>
      </c>
      <c r="U102">
        <f t="shared" si="20"/>
        <v>25</v>
      </c>
      <c r="V102" s="18">
        <f t="shared" si="11"/>
        <v>0.1484</v>
      </c>
      <c r="W102">
        <v>19.9423824</v>
      </c>
      <c r="X102">
        <v>-99.386066400000004</v>
      </c>
      <c r="Y102">
        <v>459600.52667445748</v>
      </c>
      <c r="Z102">
        <v>2205151.7784257834</v>
      </c>
      <c r="AA102" s="15" t="s">
        <v>5616</v>
      </c>
    </row>
    <row r="103" spans="1:27" x14ac:dyDescent="0.3">
      <c r="A103" t="s">
        <v>5196</v>
      </c>
      <c r="B103" t="s">
        <v>2674</v>
      </c>
      <c r="C103" s="5" t="s">
        <v>2675</v>
      </c>
      <c r="D103" t="s">
        <v>218</v>
      </c>
      <c r="E103" t="s">
        <v>218</v>
      </c>
      <c r="F103">
        <v>52</v>
      </c>
      <c r="G103">
        <f t="shared" si="12"/>
        <v>312</v>
      </c>
      <c r="H103">
        <v>56</v>
      </c>
      <c r="I103">
        <f t="shared" si="13"/>
        <v>280</v>
      </c>
      <c r="J103">
        <v>51</v>
      </c>
      <c r="K103">
        <f t="shared" si="14"/>
        <v>255</v>
      </c>
      <c r="L103">
        <v>52</v>
      </c>
      <c r="M103">
        <f t="shared" si="15"/>
        <v>364</v>
      </c>
      <c r="N103">
        <v>58</v>
      </c>
      <c r="O103">
        <f t="shared" si="16"/>
        <v>406</v>
      </c>
      <c r="P103">
        <v>54</v>
      </c>
      <c r="Q103">
        <f t="shared" si="17"/>
        <v>378</v>
      </c>
      <c r="R103">
        <v>323</v>
      </c>
      <c r="S103">
        <f t="shared" si="18"/>
        <v>1995</v>
      </c>
      <c r="T103">
        <f t="shared" si="19"/>
        <v>66.5</v>
      </c>
      <c r="U103">
        <f t="shared" si="20"/>
        <v>67</v>
      </c>
      <c r="V103" s="18">
        <f t="shared" si="11"/>
        <v>0.39900000000000002</v>
      </c>
      <c r="W103">
        <v>19.910265899999999</v>
      </c>
      <c r="X103">
        <v>-99.343706699999998</v>
      </c>
      <c r="Y103">
        <v>464025.98607349681</v>
      </c>
      <c r="Z103">
        <v>2201588.1178153628</v>
      </c>
      <c r="AA103" s="15" t="s">
        <v>5679</v>
      </c>
    </row>
    <row r="104" spans="1:27" x14ac:dyDescent="0.3">
      <c r="A104" t="s">
        <v>5196</v>
      </c>
      <c r="B104" t="s">
        <v>2676</v>
      </c>
      <c r="C104" s="5" t="s">
        <v>2677</v>
      </c>
      <c r="D104" t="s">
        <v>218</v>
      </c>
      <c r="E104" t="s">
        <v>218</v>
      </c>
      <c r="F104">
        <v>24</v>
      </c>
      <c r="G104">
        <f t="shared" si="12"/>
        <v>144</v>
      </c>
      <c r="H104">
        <v>22</v>
      </c>
      <c r="I104">
        <f t="shared" si="13"/>
        <v>110</v>
      </c>
      <c r="J104">
        <v>25</v>
      </c>
      <c r="K104">
        <f t="shared" si="14"/>
        <v>125</v>
      </c>
      <c r="L104">
        <v>24</v>
      </c>
      <c r="M104">
        <f t="shared" si="15"/>
        <v>168</v>
      </c>
      <c r="N104">
        <v>26</v>
      </c>
      <c r="O104">
        <f t="shared" si="16"/>
        <v>182</v>
      </c>
      <c r="P104">
        <v>28</v>
      </c>
      <c r="Q104">
        <f t="shared" si="17"/>
        <v>196</v>
      </c>
      <c r="R104">
        <v>149</v>
      </c>
      <c r="S104">
        <f t="shared" si="18"/>
        <v>925</v>
      </c>
      <c r="T104">
        <f t="shared" si="19"/>
        <v>30.833333333333332</v>
      </c>
      <c r="U104">
        <f t="shared" si="20"/>
        <v>31</v>
      </c>
      <c r="V104" s="18">
        <f t="shared" si="11"/>
        <v>0.185</v>
      </c>
      <c r="W104">
        <v>19.899909999999998</v>
      </c>
      <c r="X104">
        <v>-99.345490299999994</v>
      </c>
      <c r="Y104">
        <v>463836.95137161057</v>
      </c>
      <c r="Z104">
        <v>2200442.5123470863</v>
      </c>
      <c r="AA104" s="15" t="s">
        <v>5616</v>
      </c>
    </row>
    <row r="105" spans="1:27" x14ac:dyDescent="0.3">
      <c r="A105" t="s">
        <v>5196</v>
      </c>
      <c r="B105" t="s">
        <v>2785</v>
      </c>
      <c r="C105" s="5" t="s">
        <v>2786</v>
      </c>
      <c r="D105" t="s">
        <v>348</v>
      </c>
      <c r="E105" t="s">
        <v>452</v>
      </c>
      <c r="F105">
        <v>9</v>
      </c>
      <c r="G105">
        <f t="shared" si="12"/>
        <v>54</v>
      </c>
      <c r="H105">
        <v>16</v>
      </c>
      <c r="I105">
        <f t="shared" si="13"/>
        <v>80</v>
      </c>
      <c r="J105">
        <v>13</v>
      </c>
      <c r="K105">
        <f t="shared" si="14"/>
        <v>65</v>
      </c>
      <c r="L105">
        <v>20</v>
      </c>
      <c r="M105">
        <f t="shared" si="15"/>
        <v>140</v>
      </c>
      <c r="N105">
        <v>19</v>
      </c>
      <c r="O105">
        <f t="shared" si="16"/>
        <v>133</v>
      </c>
      <c r="P105">
        <v>18</v>
      </c>
      <c r="Q105">
        <f t="shared" si="17"/>
        <v>126</v>
      </c>
      <c r="R105">
        <v>95</v>
      </c>
      <c r="S105">
        <f t="shared" si="18"/>
        <v>598</v>
      </c>
      <c r="T105">
        <f t="shared" si="19"/>
        <v>19.933333333333334</v>
      </c>
      <c r="U105">
        <f t="shared" si="20"/>
        <v>20</v>
      </c>
      <c r="V105" s="18">
        <f t="shared" si="11"/>
        <v>0.1196</v>
      </c>
      <c r="W105">
        <v>20.0068807</v>
      </c>
      <c r="X105">
        <v>-99.221067300000001</v>
      </c>
      <c r="Y105">
        <v>476876.16551258171</v>
      </c>
      <c r="Z105">
        <v>2212257.9792064801</v>
      </c>
      <c r="AA105" s="15" t="s">
        <v>5684</v>
      </c>
    </row>
    <row r="106" spans="1:27" x14ac:dyDescent="0.3">
      <c r="A106" t="s">
        <v>5196</v>
      </c>
      <c r="B106" t="s">
        <v>2795</v>
      </c>
      <c r="C106" s="5" t="s">
        <v>1609</v>
      </c>
      <c r="D106" t="s">
        <v>218</v>
      </c>
      <c r="E106" t="s">
        <v>218</v>
      </c>
      <c r="F106">
        <v>21</v>
      </c>
      <c r="G106">
        <f t="shared" si="12"/>
        <v>126</v>
      </c>
      <c r="H106">
        <v>41</v>
      </c>
      <c r="I106">
        <f t="shared" si="13"/>
        <v>205</v>
      </c>
      <c r="J106">
        <v>31</v>
      </c>
      <c r="K106">
        <f t="shared" si="14"/>
        <v>155</v>
      </c>
      <c r="L106">
        <v>36</v>
      </c>
      <c r="M106">
        <f t="shared" si="15"/>
        <v>252</v>
      </c>
      <c r="N106">
        <v>33</v>
      </c>
      <c r="O106">
        <f t="shared" si="16"/>
        <v>231</v>
      </c>
      <c r="P106">
        <v>52</v>
      </c>
      <c r="Q106">
        <f t="shared" si="17"/>
        <v>364</v>
      </c>
      <c r="R106">
        <v>214</v>
      </c>
      <c r="S106">
        <f t="shared" si="18"/>
        <v>1333</v>
      </c>
      <c r="T106">
        <f t="shared" si="19"/>
        <v>44.43333333333333</v>
      </c>
      <c r="U106">
        <f t="shared" si="20"/>
        <v>45</v>
      </c>
      <c r="V106" s="18">
        <f t="shared" si="11"/>
        <v>0.2666</v>
      </c>
      <c r="W106">
        <v>19.903193900000002</v>
      </c>
      <c r="X106">
        <v>-99.353545499999996</v>
      </c>
      <c r="Y106">
        <v>462994.55522575858</v>
      </c>
      <c r="Z106">
        <v>2200807.6608146932</v>
      </c>
      <c r="AA106" s="15" t="s">
        <v>5616</v>
      </c>
    </row>
    <row r="107" spans="1:27" x14ac:dyDescent="0.3">
      <c r="A107" t="s">
        <v>5196</v>
      </c>
      <c r="B107" t="s">
        <v>2831</v>
      </c>
      <c r="C107" s="5" t="s">
        <v>473</v>
      </c>
      <c r="D107" t="s">
        <v>223</v>
      </c>
      <c r="E107" t="s">
        <v>223</v>
      </c>
      <c r="F107">
        <v>48</v>
      </c>
      <c r="G107">
        <f t="shared" si="12"/>
        <v>288</v>
      </c>
      <c r="H107">
        <v>43</v>
      </c>
      <c r="I107">
        <f t="shared" si="13"/>
        <v>215</v>
      </c>
      <c r="J107">
        <v>49</v>
      </c>
      <c r="K107">
        <f t="shared" si="14"/>
        <v>245</v>
      </c>
      <c r="L107">
        <v>58</v>
      </c>
      <c r="M107">
        <f t="shared" si="15"/>
        <v>406</v>
      </c>
      <c r="N107">
        <v>48</v>
      </c>
      <c r="O107">
        <f t="shared" si="16"/>
        <v>336</v>
      </c>
      <c r="P107">
        <v>53</v>
      </c>
      <c r="Q107">
        <f t="shared" si="17"/>
        <v>371</v>
      </c>
      <c r="R107">
        <v>299</v>
      </c>
      <c r="S107">
        <f t="shared" si="18"/>
        <v>1861</v>
      </c>
      <c r="T107">
        <f t="shared" si="19"/>
        <v>62.033333333333331</v>
      </c>
      <c r="U107">
        <f t="shared" si="20"/>
        <v>63</v>
      </c>
      <c r="V107" s="18">
        <f t="shared" si="11"/>
        <v>0.37219999999999998</v>
      </c>
      <c r="W107">
        <v>20.053010700000002</v>
      </c>
      <c r="X107">
        <v>-99.333660499999993</v>
      </c>
      <c r="Y107">
        <v>465108.91441688756</v>
      </c>
      <c r="Z107">
        <v>2217382.3156126821</v>
      </c>
      <c r="AA107" s="15" t="s">
        <v>5668</v>
      </c>
    </row>
    <row r="108" spans="1:27" x14ac:dyDescent="0.3">
      <c r="A108" t="s">
        <v>5196</v>
      </c>
      <c r="B108" t="s">
        <v>2841</v>
      </c>
      <c r="C108" s="5" t="s">
        <v>1258</v>
      </c>
      <c r="D108" t="s">
        <v>352</v>
      </c>
      <c r="E108" t="s">
        <v>352</v>
      </c>
      <c r="F108">
        <v>121</v>
      </c>
      <c r="G108">
        <f t="shared" si="12"/>
        <v>726</v>
      </c>
      <c r="H108">
        <v>93</v>
      </c>
      <c r="I108">
        <f t="shared" si="13"/>
        <v>465</v>
      </c>
      <c r="J108">
        <v>129</v>
      </c>
      <c r="K108">
        <f t="shared" si="14"/>
        <v>645</v>
      </c>
      <c r="L108">
        <v>139</v>
      </c>
      <c r="M108">
        <f t="shared" si="15"/>
        <v>973</v>
      </c>
      <c r="N108">
        <v>123</v>
      </c>
      <c r="O108">
        <f t="shared" si="16"/>
        <v>861</v>
      </c>
      <c r="P108">
        <v>124</v>
      </c>
      <c r="Q108">
        <f t="shared" si="17"/>
        <v>868</v>
      </c>
      <c r="R108">
        <v>729</v>
      </c>
      <c r="S108">
        <f t="shared" si="18"/>
        <v>4538</v>
      </c>
      <c r="T108">
        <f t="shared" si="19"/>
        <v>151.26666666666668</v>
      </c>
      <c r="U108">
        <f t="shared" si="20"/>
        <v>152</v>
      </c>
      <c r="V108" s="18">
        <f t="shared" si="11"/>
        <v>0.90759999999999996</v>
      </c>
      <c r="W108">
        <v>20.192115600000001</v>
      </c>
      <c r="X108">
        <v>-99.273558899999998</v>
      </c>
      <c r="Y108">
        <v>471419.1022646167</v>
      </c>
      <c r="Z108">
        <v>2232764.5932678385</v>
      </c>
      <c r="AA108" s="15" t="s">
        <v>5685</v>
      </c>
    </row>
    <row r="109" spans="1:27" x14ac:dyDescent="0.3">
      <c r="A109" t="s">
        <v>5196</v>
      </c>
      <c r="B109" t="s">
        <v>2842</v>
      </c>
      <c r="C109" s="5" t="s">
        <v>797</v>
      </c>
      <c r="D109" t="s">
        <v>218</v>
      </c>
      <c r="E109" t="s">
        <v>2843</v>
      </c>
      <c r="F109">
        <v>8</v>
      </c>
      <c r="G109">
        <f t="shared" si="12"/>
        <v>48</v>
      </c>
      <c r="H109">
        <v>6</v>
      </c>
      <c r="I109">
        <f t="shared" si="13"/>
        <v>30</v>
      </c>
      <c r="J109">
        <v>8</v>
      </c>
      <c r="K109">
        <f t="shared" si="14"/>
        <v>40</v>
      </c>
      <c r="L109">
        <v>8</v>
      </c>
      <c r="M109">
        <f t="shared" si="15"/>
        <v>56</v>
      </c>
      <c r="N109">
        <v>1</v>
      </c>
      <c r="O109">
        <f t="shared" si="16"/>
        <v>7</v>
      </c>
      <c r="P109">
        <v>9</v>
      </c>
      <c r="Q109">
        <f t="shared" si="17"/>
        <v>63</v>
      </c>
      <c r="R109">
        <v>40</v>
      </c>
      <c r="S109">
        <f t="shared" si="18"/>
        <v>244</v>
      </c>
      <c r="T109">
        <f t="shared" si="19"/>
        <v>8.1333333333333329</v>
      </c>
      <c r="U109">
        <f t="shared" si="20"/>
        <v>9</v>
      </c>
      <c r="V109" s="18">
        <f t="shared" si="11"/>
        <v>4.8800000000000003E-2</v>
      </c>
      <c r="W109">
        <v>19.854984900000002</v>
      </c>
      <c r="X109">
        <v>-99.3392312</v>
      </c>
      <c r="Y109">
        <v>464482.09979658888</v>
      </c>
      <c r="Z109">
        <v>2195469.7690547151</v>
      </c>
      <c r="AA109" s="15" t="s">
        <v>5680</v>
      </c>
    </row>
    <row r="110" spans="1:27" x14ac:dyDescent="0.3">
      <c r="A110" t="s">
        <v>5196</v>
      </c>
      <c r="B110" t="s">
        <v>2844</v>
      </c>
      <c r="C110" s="5" t="s">
        <v>415</v>
      </c>
      <c r="D110" t="s">
        <v>218</v>
      </c>
      <c r="E110" t="s">
        <v>519</v>
      </c>
      <c r="F110">
        <v>17</v>
      </c>
      <c r="G110">
        <f t="shared" si="12"/>
        <v>102</v>
      </c>
      <c r="H110">
        <v>26</v>
      </c>
      <c r="I110">
        <f t="shared" si="13"/>
        <v>130</v>
      </c>
      <c r="J110">
        <v>25</v>
      </c>
      <c r="K110">
        <f t="shared" si="14"/>
        <v>125</v>
      </c>
      <c r="L110">
        <v>20</v>
      </c>
      <c r="M110">
        <f t="shared" si="15"/>
        <v>140</v>
      </c>
      <c r="N110">
        <v>13</v>
      </c>
      <c r="O110">
        <f t="shared" si="16"/>
        <v>91</v>
      </c>
      <c r="P110">
        <v>22</v>
      </c>
      <c r="Q110">
        <f t="shared" si="17"/>
        <v>154</v>
      </c>
      <c r="R110">
        <v>123</v>
      </c>
      <c r="S110">
        <f t="shared" si="18"/>
        <v>742</v>
      </c>
      <c r="T110">
        <f t="shared" si="19"/>
        <v>24.733333333333334</v>
      </c>
      <c r="U110">
        <f t="shared" si="20"/>
        <v>25</v>
      </c>
      <c r="V110" s="18">
        <f t="shared" si="11"/>
        <v>0.1484</v>
      </c>
      <c r="W110">
        <v>19.996615599999998</v>
      </c>
      <c r="X110">
        <v>-99.370777200000006</v>
      </c>
      <c r="Y110">
        <v>461213.72897448461</v>
      </c>
      <c r="Z110">
        <v>2211149.6968213171</v>
      </c>
      <c r="AA110" s="15" t="s">
        <v>5680</v>
      </c>
    </row>
    <row r="111" spans="1:27" x14ac:dyDescent="0.3">
      <c r="A111" t="s">
        <v>5196</v>
      </c>
      <c r="B111" t="s">
        <v>2845</v>
      </c>
      <c r="C111" s="5" t="s">
        <v>569</v>
      </c>
      <c r="D111" t="s">
        <v>352</v>
      </c>
      <c r="E111" t="s">
        <v>753</v>
      </c>
      <c r="F111">
        <v>36</v>
      </c>
      <c r="G111">
        <f t="shared" si="12"/>
        <v>216</v>
      </c>
      <c r="H111">
        <v>37</v>
      </c>
      <c r="I111">
        <f t="shared" si="13"/>
        <v>185</v>
      </c>
      <c r="J111">
        <v>55</v>
      </c>
      <c r="K111">
        <f t="shared" si="14"/>
        <v>275</v>
      </c>
      <c r="L111">
        <v>44</v>
      </c>
      <c r="M111">
        <f t="shared" si="15"/>
        <v>308</v>
      </c>
      <c r="N111">
        <v>51</v>
      </c>
      <c r="O111">
        <f t="shared" si="16"/>
        <v>357</v>
      </c>
      <c r="P111">
        <v>50</v>
      </c>
      <c r="Q111">
        <f t="shared" si="17"/>
        <v>350</v>
      </c>
      <c r="R111">
        <v>273</v>
      </c>
      <c r="S111">
        <f t="shared" si="18"/>
        <v>1691</v>
      </c>
      <c r="T111">
        <f t="shared" si="19"/>
        <v>56.366666666666667</v>
      </c>
      <c r="U111">
        <f t="shared" si="20"/>
        <v>57</v>
      </c>
      <c r="V111" s="18">
        <f t="shared" si="11"/>
        <v>0.3382</v>
      </c>
      <c r="W111">
        <v>20.196121399999999</v>
      </c>
      <c r="X111">
        <v>-99.264699800000002</v>
      </c>
      <c r="Y111">
        <v>472345.39577377884</v>
      </c>
      <c r="Z111">
        <v>2233206.3878002842</v>
      </c>
      <c r="AA111" s="15" t="s">
        <v>5685</v>
      </c>
    </row>
    <row r="112" spans="1:27" x14ac:dyDescent="0.3">
      <c r="A112" t="s">
        <v>5196</v>
      </c>
      <c r="B112" t="s">
        <v>2846</v>
      </c>
      <c r="C112" s="5" t="s">
        <v>489</v>
      </c>
      <c r="D112" t="s">
        <v>352</v>
      </c>
      <c r="E112" t="s">
        <v>851</v>
      </c>
      <c r="F112">
        <v>29</v>
      </c>
      <c r="G112">
        <f t="shared" si="12"/>
        <v>174</v>
      </c>
      <c r="H112">
        <v>26</v>
      </c>
      <c r="I112">
        <f t="shared" si="13"/>
        <v>130</v>
      </c>
      <c r="J112">
        <v>20</v>
      </c>
      <c r="K112">
        <f t="shared" si="14"/>
        <v>100</v>
      </c>
      <c r="L112">
        <v>28</v>
      </c>
      <c r="M112">
        <f t="shared" si="15"/>
        <v>196</v>
      </c>
      <c r="N112">
        <v>26</v>
      </c>
      <c r="O112">
        <f t="shared" si="16"/>
        <v>182</v>
      </c>
      <c r="P112">
        <v>35</v>
      </c>
      <c r="Q112">
        <f t="shared" si="17"/>
        <v>245</v>
      </c>
      <c r="R112">
        <v>164</v>
      </c>
      <c r="S112">
        <f t="shared" si="18"/>
        <v>1027</v>
      </c>
      <c r="T112">
        <f t="shared" si="19"/>
        <v>34.233333333333334</v>
      </c>
      <c r="U112">
        <f t="shared" si="20"/>
        <v>35</v>
      </c>
      <c r="V112" s="18">
        <f t="shared" ref="V112:V175" si="21">(S112*$AB$11)/$AF$4</f>
        <v>0.2054</v>
      </c>
      <c r="W112">
        <v>20.1646389</v>
      </c>
      <c r="X112">
        <v>-99.273603899999998</v>
      </c>
      <c r="Y112">
        <v>471409.39208996721</v>
      </c>
      <c r="Z112">
        <v>2229723.9412528779</v>
      </c>
      <c r="AA112" s="15" t="s">
        <v>5683</v>
      </c>
    </row>
    <row r="113" spans="1:27" x14ac:dyDescent="0.3">
      <c r="A113" t="s">
        <v>5196</v>
      </c>
      <c r="B113" t="s">
        <v>2847</v>
      </c>
      <c r="C113" s="5" t="s">
        <v>286</v>
      </c>
      <c r="D113" t="s">
        <v>352</v>
      </c>
      <c r="E113" t="s">
        <v>575</v>
      </c>
      <c r="F113">
        <v>36</v>
      </c>
      <c r="G113">
        <f t="shared" si="12"/>
        <v>216</v>
      </c>
      <c r="H113">
        <v>34</v>
      </c>
      <c r="I113">
        <f t="shared" si="13"/>
        <v>170</v>
      </c>
      <c r="J113">
        <v>37</v>
      </c>
      <c r="K113">
        <f t="shared" si="14"/>
        <v>185</v>
      </c>
      <c r="L113">
        <v>52</v>
      </c>
      <c r="M113">
        <f t="shared" si="15"/>
        <v>364</v>
      </c>
      <c r="N113">
        <v>51</v>
      </c>
      <c r="O113">
        <f t="shared" si="16"/>
        <v>357</v>
      </c>
      <c r="P113">
        <v>50</v>
      </c>
      <c r="Q113">
        <f t="shared" si="17"/>
        <v>350</v>
      </c>
      <c r="R113">
        <v>260</v>
      </c>
      <c r="S113">
        <f t="shared" si="18"/>
        <v>1642</v>
      </c>
      <c r="T113">
        <f t="shared" si="19"/>
        <v>54.733333333333334</v>
      </c>
      <c r="U113">
        <f t="shared" si="20"/>
        <v>55</v>
      </c>
      <c r="V113" s="18">
        <f t="shared" si="21"/>
        <v>0.32840000000000003</v>
      </c>
      <c r="W113">
        <v>20.178756400000001</v>
      </c>
      <c r="X113">
        <v>-99.313229800000002</v>
      </c>
      <c r="Y113">
        <v>467271.54587514093</v>
      </c>
      <c r="Z113">
        <v>2231293.5421097362</v>
      </c>
      <c r="AA113" s="15" t="s">
        <v>5674</v>
      </c>
    </row>
    <row r="114" spans="1:27" x14ac:dyDescent="0.3">
      <c r="A114" t="s">
        <v>5196</v>
      </c>
      <c r="B114" t="s">
        <v>2859</v>
      </c>
      <c r="C114" s="5" t="s">
        <v>2860</v>
      </c>
      <c r="D114" t="s">
        <v>218</v>
      </c>
      <c r="E114" t="s">
        <v>218</v>
      </c>
      <c r="F114">
        <v>30</v>
      </c>
      <c r="G114">
        <f t="shared" si="12"/>
        <v>180</v>
      </c>
      <c r="H114">
        <v>32</v>
      </c>
      <c r="I114">
        <f t="shared" si="13"/>
        <v>160</v>
      </c>
      <c r="J114">
        <v>28</v>
      </c>
      <c r="K114">
        <f t="shared" si="14"/>
        <v>140</v>
      </c>
      <c r="L114">
        <v>27</v>
      </c>
      <c r="M114">
        <f t="shared" si="15"/>
        <v>189</v>
      </c>
      <c r="N114">
        <v>29</v>
      </c>
      <c r="O114">
        <f t="shared" si="16"/>
        <v>203</v>
      </c>
      <c r="P114">
        <v>31</v>
      </c>
      <c r="Q114">
        <f t="shared" si="17"/>
        <v>217</v>
      </c>
      <c r="R114">
        <v>177</v>
      </c>
      <c r="S114">
        <f t="shared" si="18"/>
        <v>1089</v>
      </c>
      <c r="T114">
        <f t="shared" si="19"/>
        <v>36.299999999999997</v>
      </c>
      <c r="U114">
        <f t="shared" si="20"/>
        <v>37</v>
      </c>
      <c r="V114" s="18">
        <f t="shared" si="21"/>
        <v>0.21779999999999999</v>
      </c>
      <c r="W114">
        <v>19.909633599999999</v>
      </c>
      <c r="X114">
        <v>-99.336645300000001</v>
      </c>
      <c r="Y114">
        <v>464764.93316340039</v>
      </c>
      <c r="Z114">
        <v>2201516.6528916243</v>
      </c>
      <c r="AA114" s="15" t="s">
        <v>5679</v>
      </c>
    </row>
    <row r="115" spans="1:27" x14ac:dyDescent="0.3">
      <c r="A115" t="s">
        <v>5196</v>
      </c>
      <c r="B115" t="s">
        <v>2865</v>
      </c>
      <c r="C115" s="5" t="s">
        <v>266</v>
      </c>
      <c r="D115" t="s">
        <v>218</v>
      </c>
      <c r="E115" t="s">
        <v>589</v>
      </c>
      <c r="F115">
        <v>23</v>
      </c>
      <c r="G115">
        <f t="shared" si="12"/>
        <v>138</v>
      </c>
      <c r="H115">
        <v>38</v>
      </c>
      <c r="I115">
        <f t="shared" si="13"/>
        <v>190</v>
      </c>
      <c r="J115">
        <v>19</v>
      </c>
      <c r="K115">
        <f t="shared" si="14"/>
        <v>95</v>
      </c>
      <c r="L115">
        <v>30</v>
      </c>
      <c r="M115">
        <f t="shared" si="15"/>
        <v>210</v>
      </c>
      <c r="N115">
        <v>22</v>
      </c>
      <c r="O115">
        <f t="shared" si="16"/>
        <v>154</v>
      </c>
      <c r="P115">
        <v>23</v>
      </c>
      <c r="Q115">
        <f t="shared" si="17"/>
        <v>161</v>
      </c>
      <c r="R115">
        <v>155</v>
      </c>
      <c r="S115">
        <f t="shared" si="18"/>
        <v>948</v>
      </c>
      <c r="T115">
        <f t="shared" si="19"/>
        <v>31.6</v>
      </c>
      <c r="U115">
        <f t="shared" si="20"/>
        <v>32</v>
      </c>
      <c r="V115" s="18">
        <f t="shared" si="21"/>
        <v>0.18959999999999999</v>
      </c>
      <c r="W115">
        <v>19.8828605</v>
      </c>
      <c r="X115">
        <v>-99.256467200000003</v>
      </c>
      <c r="Y115">
        <v>473152.33152219607</v>
      </c>
      <c r="Z115">
        <v>2198539.1615238441</v>
      </c>
      <c r="AA115" s="15" t="s">
        <v>5673</v>
      </c>
    </row>
    <row r="116" spans="1:27" x14ac:dyDescent="0.3">
      <c r="A116" t="s">
        <v>5196</v>
      </c>
      <c r="B116" t="s">
        <v>2867</v>
      </c>
      <c r="C116" s="5" t="s">
        <v>247</v>
      </c>
      <c r="D116" t="s">
        <v>218</v>
      </c>
      <c r="E116" t="s">
        <v>2868</v>
      </c>
      <c r="F116">
        <v>1</v>
      </c>
      <c r="G116">
        <f t="shared" si="12"/>
        <v>6</v>
      </c>
      <c r="H116">
        <v>1</v>
      </c>
      <c r="I116">
        <f t="shared" si="13"/>
        <v>5</v>
      </c>
      <c r="J116">
        <v>1</v>
      </c>
      <c r="K116">
        <f t="shared" si="14"/>
        <v>5</v>
      </c>
      <c r="L116">
        <v>0</v>
      </c>
      <c r="M116">
        <f t="shared" si="15"/>
        <v>0</v>
      </c>
      <c r="N116">
        <v>8</v>
      </c>
      <c r="O116">
        <f t="shared" si="16"/>
        <v>56</v>
      </c>
      <c r="P116">
        <v>2</v>
      </c>
      <c r="Q116">
        <f t="shared" si="17"/>
        <v>14</v>
      </c>
      <c r="R116">
        <v>13</v>
      </c>
      <c r="S116">
        <f t="shared" si="18"/>
        <v>86</v>
      </c>
      <c r="T116">
        <f t="shared" si="19"/>
        <v>2.8666666666666667</v>
      </c>
      <c r="U116">
        <f t="shared" si="20"/>
        <v>3</v>
      </c>
      <c r="V116" s="18">
        <f t="shared" si="21"/>
        <v>1.72E-2</v>
      </c>
      <c r="W116">
        <v>19.911450800000001</v>
      </c>
      <c r="X116">
        <v>-99.350660399999995</v>
      </c>
      <c r="Y116">
        <v>463298.44436995056</v>
      </c>
      <c r="Z116">
        <v>2201720.7413409278</v>
      </c>
      <c r="AA116" s="15" t="s">
        <v>5672</v>
      </c>
    </row>
    <row r="117" spans="1:27" x14ac:dyDescent="0.3">
      <c r="A117" t="s">
        <v>5196</v>
      </c>
      <c r="B117" t="s">
        <v>2869</v>
      </c>
      <c r="C117" s="5" t="s">
        <v>340</v>
      </c>
      <c r="D117" t="s">
        <v>218</v>
      </c>
      <c r="E117" t="s">
        <v>218</v>
      </c>
      <c r="F117">
        <v>11</v>
      </c>
      <c r="G117">
        <f t="shared" si="12"/>
        <v>66</v>
      </c>
      <c r="H117">
        <v>26</v>
      </c>
      <c r="I117">
        <f t="shared" si="13"/>
        <v>130</v>
      </c>
      <c r="J117">
        <v>15</v>
      </c>
      <c r="K117">
        <f t="shared" si="14"/>
        <v>75</v>
      </c>
      <c r="L117">
        <v>25</v>
      </c>
      <c r="M117">
        <f t="shared" si="15"/>
        <v>175</v>
      </c>
      <c r="N117">
        <v>31</v>
      </c>
      <c r="O117">
        <f t="shared" si="16"/>
        <v>217</v>
      </c>
      <c r="P117">
        <v>32</v>
      </c>
      <c r="Q117">
        <f t="shared" si="17"/>
        <v>224</v>
      </c>
      <c r="R117">
        <v>140</v>
      </c>
      <c r="S117">
        <f t="shared" si="18"/>
        <v>887</v>
      </c>
      <c r="T117">
        <f t="shared" si="19"/>
        <v>29.566666666666666</v>
      </c>
      <c r="U117">
        <f t="shared" si="20"/>
        <v>30</v>
      </c>
      <c r="V117" s="18">
        <f t="shared" si="21"/>
        <v>0.1774</v>
      </c>
      <c r="W117">
        <v>19.910265899999999</v>
      </c>
      <c r="X117">
        <v>-99.343706699999998</v>
      </c>
      <c r="Y117">
        <v>464025.98607349681</v>
      </c>
      <c r="Z117">
        <v>2201588.1178153628</v>
      </c>
      <c r="AA117" s="15" t="s">
        <v>5679</v>
      </c>
    </row>
    <row r="118" spans="1:27" x14ac:dyDescent="0.3">
      <c r="A118" t="s">
        <v>5196</v>
      </c>
      <c r="B118" t="s">
        <v>2899</v>
      </c>
      <c r="C118" s="5" t="s">
        <v>955</v>
      </c>
      <c r="D118" t="s">
        <v>210</v>
      </c>
      <c r="E118" t="s">
        <v>565</v>
      </c>
      <c r="F118">
        <v>54</v>
      </c>
      <c r="G118">
        <f t="shared" si="12"/>
        <v>324</v>
      </c>
      <c r="H118">
        <v>59</v>
      </c>
      <c r="I118">
        <f t="shared" si="13"/>
        <v>295</v>
      </c>
      <c r="J118">
        <v>55</v>
      </c>
      <c r="K118">
        <f t="shared" si="14"/>
        <v>275</v>
      </c>
      <c r="L118">
        <v>64</v>
      </c>
      <c r="M118">
        <f t="shared" si="15"/>
        <v>448</v>
      </c>
      <c r="N118">
        <v>53</v>
      </c>
      <c r="O118">
        <f t="shared" si="16"/>
        <v>371</v>
      </c>
      <c r="P118">
        <v>71</v>
      </c>
      <c r="Q118">
        <f t="shared" si="17"/>
        <v>497</v>
      </c>
      <c r="R118">
        <v>356</v>
      </c>
      <c r="S118">
        <f t="shared" si="18"/>
        <v>2210</v>
      </c>
      <c r="T118">
        <f t="shared" si="19"/>
        <v>73.666666666666671</v>
      </c>
      <c r="U118">
        <f t="shared" si="20"/>
        <v>74</v>
      </c>
      <c r="V118" s="18">
        <f t="shared" si="21"/>
        <v>0.442</v>
      </c>
      <c r="W118">
        <v>20.058014700000001</v>
      </c>
      <c r="X118">
        <v>-99.203678100000005</v>
      </c>
      <c r="Y118">
        <v>478701.98788504075</v>
      </c>
      <c r="Z118">
        <v>2217914.2095319997</v>
      </c>
      <c r="AA118" s="15" t="s">
        <v>5676</v>
      </c>
    </row>
    <row r="119" spans="1:27" x14ac:dyDescent="0.3">
      <c r="A119" t="s">
        <v>5196</v>
      </c>
      <c r="B119" t="s">
        <v>2900</v>
      </c>
      <c r="C119" s="5" t="s">
        <v>606</v>
      </c>
      <c r="D119" t="s">
        <v>210</v>
      </c>
      <c r="E119" t="s">
        <v>314</v>
      </c>
      <c r="F119">
        <v>46</v>
      </c>
      <c r="G119">
        <f t="shared" si="12"/>
        <v>276</v>
      </c>
      <c r="H119">
        <v>56</v>
      </c>
      <c r="I119">
        <f t="shared" si="13"/>
        <v>280</v>
      </c>
      <c r="J119">
        <v>55</v>
      </c>
      <c r="K119">
        <f t="shared" si="14"/>
        <v>275</v>
      </c>
      <c r="L119">
        <v>49</v>
      </c>
      <c r="M119">
        <f t="shared" si="15"/>
        <v>343</v>
      </c>
      <c r="N119">
        <v>61</v>
      </c>
      <c r="O119">
        <f t="shared" si="16"/>
        <v>427</v>
      </c>
      <c r="P119">
        <v>46</v>
      </c>
      <c r="Q119">
        <f t="shared" si="17"/>
        <v>322</v>
      </c>
      <c r="R119">
        <v>313</v>
      </c>
      <c r="S119">
        <f t="shared" si="18"/>
        <v>1923</v>
      </c>
      <c r="T119">
        <f t="shared" si="19"/>
        <v>64.099999999999994</v>
      </c>
      <c r="U119">
        <f t="shared" si="20"/>
        <v>65</v>
      </c>
      <c r="V119" s="18">
        <f t="shared" si="21"/>
        <v>0.3846</v>
      </c>
      <c r="W119">
        <v>20.4184576</v>
      </c>
      <c r="X119">
        <v>-99.953863699999999</v>
      </c>
      <c r="Y119">
        <v>400483.68628077343</v>
      </c>
      <c r="Z119">
        <v>2258077.9349116562</v>
      </c>
      <c r="AA119" s="15" t="s">
        <v>5676</v>
      </c>
    </row>
    <row r="120" spans="1:27" x14ac:dyDescent="0.3">
      <c r="A120" t="s">
        <v>5196</v>
      </c>
      <c r="B120" t="s">
        <v>2901</v>
      </c>
      <c r="C120" s="5" t="s">
        <v>271</v>
      </c>
      <c r="D120" t="s">
        <v>210</v>
      </c>
      <c r="E120" t="s">
        <v>5269</v>
      </c>
      <c r="F120">
        <v>47</v>
      </c>
      <c r="G120">
        <f t="shared" si="12"/>
        <v>282</v>
      </c>
      <c r="H120">
        <v>35</v>
      </c>
      <c r="I120">
        <f t="shared" si="13"/>
        <v>175</v>
      </c>
      <c r="J120">
        <v>55</v>
      </c>
      <c r="K120">
        <f t="shared" si="14"/>
        <v>275</v>
      </c>
      <c r="L120">
        <v>55</v>
      </c>
      <c r="M120">
        <f t="shared" si="15"/>
        <v>385</v>
      </c>
      <c r="N120">
        <v>49</v>
      </c>
      <c r="O120">
        <f t="shared" si="16"/>
        <v>343</v>
      </c>
      <c r="P120">
        <v>45</v>
      </c>
      <c r="Q120">
        <f t="shared" si="17"/>
        <v>315</v>
      </c>
      <c r="R120">
        <v>286</v>
      </c>
      <c r="S120">
        <f t="shared" si="18"/>
        <v>1775</v>
      </c>
      <c r="T120">
        <f t="shared" si="19"/>
        <v>59.166666666666664</v>
      </c>
      <c r="U120">
        <f t="shared" si="20"/>
        <v>60</v>
      </c>
      <c r="V120" s="18">
        <f t="shared" si="21"/>
        <v>0.35499999999999998</v>
      </c>
      <c r="W120">
        <v>20.034326400000001</v>
      </c>
      <c r="X120">
        <v>-99.229727199999999</v>
      </c>
      <c r="Y120">
        <v>475974.49775579432</v>
      </c>
      <c r="Z120">
        <v>2215296.3656061334</v>
      </c>
      <c r="AA120" s="15" t="s">
        <v>5676</v>
      </c>
    </row>
    <row r="121" spans="1:27" x14ac:dyDescent="0.3">
      <c r="A121" t="s">
        <v>5196</v>
      </c>
      <c r="B121" t="s">
        <v>2902</v>
      </c>
      <c r="C121" s="5" t="s">
        <v>569</v>
      </c>
      <c r="D121" t="s">
        <v>210</v>
      </c>
      <c r="E121" t="s">
        <v>567</v>
      </c>
      <c r="F121">
        <v>21</v>
      </c>
      <c r="G121">
        <f t="shared" si="12"/>
        <v>126</v>
      </c>
      <c r="H121">
        <v>33</v>
      </c>
      <c r="I121">
        <f t="shared" si="13"/>
        <v>165</v>
      </c>
      <c r="J121">
        <v>32</v>
      </c>
      <c r="K121">
        <f t="shared" si="14"/>
        <v>160</v>
      </c>
      <c r="L121">
        <v>35</v>
      </c>
      <c r="M121">
        <f t="shared" si="15"/>
        <v>245</v>
      </c>
      <c r="N121">
        <v>37</v>
      </c>
      <c r="O121">
        <f t="shared" si="16"/>
        <v>259</v>
      </c>
      <c r="P121">
        <v>36</v>
      </c>
      <c r="Q121">
        <f t="shared" si="17"/>
        <v>252</v>
      </c>
      <c r="R121">
        <v>194</v>
      </c>
      <c r="S121">
        <f t="shared" si="18"/>
        <v>1207</v>
      </c>
      <c r="T121">
        <f t="shared" si="19"/>
        <v>40.233333333333334</v>
      </c>
      <c r="U121">
        <f t="shared" si="20"/>
        <v>41</v>
      </c>
      <c r="V121" s="18">
        <f t="shared" si="21"/>
        <v>0.2414</v>
      </c>
      <c r="W121">
        <v>20.079016500000002</v>
      </c>
      <c r="X121">
        <v>-99.223071300000001</v>
      </c>
      <c r="Y121">
        <v>476677.19612460502</v>
      </c>
      <c r="Z121">
        <v>2220240.8905411414</v>
      </c>
      <c r="AA121" s="15" t="s">
        <v>5676</v>
      </c>
    </row>
    <row r="122" spans="1:27" x14ac:dyDescent="0.3">
      <c r="A122" t="s">
        <v>5196</v>
      </c>
      <c r="B122" t="s">
        <v>2947</v>
      </c>
      <c r="C122" s="5" t="s">
        <v>222</v>
      </c>
      <c r="D122" t="s">
        <v>223</v>
      </c>
      <c r="E122" t="s">
        <v>223</v>
      </c>
      <c r="F122">
        <v>21</v>
      </c>
      <c r="G122">
        <f t="shared" si="12"/>
        <v>126</v>
      </c>
      <c r="H122">
        <v>15</v>
      </c>
      <c r="I122">
        <f t="shared" si="13"/>
        <v>75</v>
      </c>
      <c r="J122">
        <v>19</v>
      </c>
      <c r="K122">
        <f t="shared" si="14"/>
        <v>95</v>
      </c>
      <c r="L122">
        <v>33</v>
      </c>
      <c r="M122">
        <f t="shared" si="15"/>
        <v>231</v>
      </c>
      <c r="N122">
        <v>22</v>
      </c>
      <c r="O122">
        <f t="shared" si="16"/>
        <v>154</v>
      </c>
      <c r="P122">
        <v>30</v>
      </c>
      <c r="Q122">
        <f t="shared" si="17"/>
        <v>210</v>
      </c>
      <c r="R122">
        <v>140</v>
      </c>
      <c r="S122">
        <f t="shared" si="18"/>
        <v>891</v>
      </c>
      <c r="T122">
        <f t="shared" si="19"/>
        <v>29.7</v>
      </c>
      <c r="U122">
        <f t="shared" si="20"/>
        <v>30</v>
      </c>
      <c r="V122" s="18">
        <f t="shared" si="21"/>
        <v>0.1782</v>
      </c>
      <c r="W122">
        <v>20.057109499999999</v>
      </c>
      <c r="X122">
        <v>-99.340247199999993</v>
      </c>
      <c r="Y122">
        <v>464421.05663224997</v>
      </c>
      <c r="Z122">
        <v>2217837.286778654</v>
      </c>
      <c r="AA122" s="15" t="s">
        <v>5668</v>
      </c>
    </row>
    <row r="123" spans="1:27" x14ac:dyDescent="0.3">
      <c r="A123" t="s">
        <v>5196</v>
      </c>
      <c r="B123" t="s">
        <v>2962</v>
      </c>
      <c r="C123" s="5" t="s">
        <v>378</v>
      </c>
      <c r="D123" t="s">
        <v>223</v>
      </c>
      <c r="E123" t="s">
        <v>796</v>
      </c>
      <c r="F123">
        <v>25</v>
      </c>
      <c r="G123">
        <f t="shared" si="12"/>
        <v>150</v>
      </c>
      <c r="H123">
        <v>34</v>
      </c>
      <c r="I123">
        <f t="shared" si="13"/>
        <v>170</v>
      </c>
      <c r="J123">
        <v>19</v>
      </c>
      <c r="K123">
        <f t="shared" si="14"/>
        <v>95</v>
      </c>
      <c r="L123">
        <v>28</v>
      </c>
      <c r="M123">
        <f t="shared" si="15"/>
        <v>196</v>
      </c>
      <c r="N123">
        <v>24</v>
      </c>
      <c r="O123">
        <f t="shared" si="16"/>
        <v>168</v>
      </c>
      <c r="P123">
        <v>27</v>
      </c>
      <c r="Q123">
        <f t="shared" si="17"/>
        <v>189</v>
      </c>
      <c r="R123">
        <v>157</v>
      </c>
      <c r="S123">
        <f t="shared" si="18"/>
        <v>968</v>
      </c>
      <c r="T123">
        <f t="shared" si="19"/>
        <v>32.266666666666666</v>
      </c>
      <c r="U123">
        <f t="shared" si="20"/>
        <v>33</v>
      </c>
      <c r="V123" s="18">
        <f t="shared" si="21"/>
        <v>0.19359999999999999</v>
      </c>
      <c r="W123">
        <v>20.054842699999998</v>
      </c>
      <c r="X123">
        <v>-99.367288099999996</v>
      </c>
      <c r="Y123">
        <v>461592.86566186469</v>
      </c>
      <c r="Z123">
        <v>2217592.4248818019</v>
      </c>
      <c r="AA123" s="15" t="s">
        <v>5681</v>
      </c>
    </row>
    <row r="124" spans="1:27" x14ac:dyDescent="0.3">
      <c r="A124" t="s">
        <v>5196</v>
      </c>
      <c r="B124" t="s">
        <v>3045</v>
      </c>
      <c r="C124" s="5" t="s">
        <v>273</v>
      </c>
      <c r="D124" t="s">
        <v>218</v>
      </c>
      <c r="E124" t="s">
        <v>218</v>
      </c>
      <c r="F124">
        <v>3</v>
      </c>
      <c r="G124">
        <f t="shared" si="12"/>
        <v>18</v>
      </c>
      <c r="H124">
        <v>2</v>
      </c>
      <c r="I124">
        <f t="shared" si="13"/>
        <v>10</v>
      </c>
      <c r="J124">
        <v>5</v>
      </c>
      <c r="K124">
        <f t="shared" si="14"/>
        <v>25</v>
      </c>
      <c r="L124">
        <v>3</v>
      </c>
      <c r="M124">
        <f t="shared" si="15"/>
        <v>21</v>
      </c>
      <c r="N124">
        <v>7</v>
      </c>
      <c r="O124">
        <f t="shared" si="16"/>
        <v>49</v>
      </c>
      <c r="P124">
        <v>8</v>
      </c>
      <c r="Q124">
        <f t="shared" si="17"/>
        <v>56</v>
      </c>
      <c r="R124">
        <v>28</v>
      </c>
      <c r="S124">
        <f t="shared" si="18"/>
        <v>179</v>
      </c>
      <c r="T124">
        <f t="shared" si="19"/>
        <v>5.9666666666666668</v>
      </c>
      <c r="U124">
        <f t="shared" si="20"/>
        <v>6</v>
      </c>
      <c r="V124" s="18">
        <f t="shared" si="21"/>
        <v>3.5799999999999998E-2</v>
      </c>
      <c r="W124">
        <v>19.895832500000001</v>
      </c>
      <c r="X124">
        <v>-99.347278700000004</v>
      </c>
      <c r="Y124">
        <v>463648.82395826804</v>
      </c>
      <c r="Z124">
        <v>2199991.6801576912</v>
      </c>
      <c r="AA124" s="15" t="s">
        <v>5680</v>
      </c>
    </row>
    <row r="125" spans="1:27" x14ac:dyDescent="0.3">
      <c r="A125" t="s">
        <v>5196</v>
      </c>
      <c r="B125" t="s">
        <v>3102</v>
      </c>
      <c r="C125" s="5" t="s">
        <v>308</v>
      </c>
      <c r="D125" t="s">
        <v>223</v>
      </c>
      <c r="E125" t="s">
        <v>223</v>
      </c>
      <c r="F125">
        <v>14</v>
      </c>
      <c r="G125">
        <f t="shared" si="12"/>
        <v>84</v>
      </c>
      <c r="H125">
        <v>22</v>
      </c>
      <c r="I125">
        <f t="shared" si="13"/>
        <v>110</v>
      </c>
      <c r="J125">
        <v>17</v>
      </c>
      <c r="K125">
        <f t="shared" si="14"/>
        <v>85</v>
      </c>
      <c r="L125">
        <v>21</v>
      </c>
      <c r="M125">
        <f t="shared" si="15"/>
        <v>147</v>
      </c>
      <c r="N125">
        <v>20</v>
      </c>
      <c r="O125">
        <f t="shared" si="16"/>
        <v>140</v>
      </c>
      <c r="P125">
        <v>17</v>
      </c>
      <c r="Q125">
        <f t="shared" si="17"/>
        <v>119</v>
      </c>
      <c r="R125">
        <v>111</v>
      </c>
      <c r="S125">
        <f t="shared" si="18"/>
        <v>685</v>
      </c>
      <c r="T125">
        <f t="shared" si="19"/>
        <v>22.833333333333332</v>
      </c>
      <c r="U125">
        <f t="shared" si="20"/>
        <v>23</v>
      </c>
      <c r="V125" s="18">
        <f t="shared" si="21"/>
        <v>0.13700000000000001</v>
      </c>
      <c r="W125">
        <v>20.040790999999999</v>
      </c>
      <c r="X125">
        <v>-99.351106999999999</v>
      </c>
      <c r="Y125">
        <v>463281.6653381582</v>
      </c>
      <c r="Z125">
        <v>2216033.795103698</v>
      </c>
      <c r="AA125" s="15" t="s">
        <v>5681</v>
      </c>
    </row>
    <row r="126" spans="1:27" x14ac:dyDescent="0.3">
      <c r="A126" t="s">
        <v>5196</v>
      </c>
      <c r="B126" t="s">
        <v>3243</v>
      </c>
      <c r="C126" s="5" t="s">
        <v>3244</v>
      </c>
      <c r="D126" t="s">
        <v>348</v>
      </c>
      <c r="E126" t="s">
        <v>234</v>
      </c>
      <c r="F126">
        <v>39</v>
      </c>
      <c r="G126">
        <f t="shared" si="12"/>
        <v>234</v>
      </c>
      <c r="H126">
        <v>68</v>
      </c>
      <c r="I126">
        <f t="shared" si="13"/>
        <v>340</v>
      </c>
      <c r="J126">
        <v>54</v>
      </c>
      <c r="K126">
        <f t="shared" si="14"/>
        <v>270</v>
      </c>
      <c r="L126">
        <v>57</v>
      </c>
      <c r="M126">
        <f t="shared" si="15"/>
        <v>399</v>
      </c>
      <c r="N126">
        <v>68</v>
      </c>
      <c r="O126">
        <f t="shared" si="16"/>
        <v>476</v>
      </c>
      <c r="P126">
        <v>68</v>
      </c>
      <c r="Q126">
        <f t="shared" si="17"/>
        <v>476</v>
      </c>
      <c r="R126">
        <v>354</v>
      </c>
      <c r="S126">
        <f t="shared" si="18"/>
        <v>2195</v>
      </c>
      <c r="T126">
        <f t="shared" si="19"/>
        <v>73.166666666666671</v>
      </c>
      <c r="U126">
        <f t="shared" si="20"/>
        <v>74</v>
      </c>
      <c r="V126" s="18">
        <f t="shared" si="21"/>
        <v>0.439</v>
      </c>
      <c r="W126">
        <v>20.014276800000001</v>
      </c>
      <c r="X126">
        <v>-99.223807500000007</v>
      </c>
      <c r="Y126">
        <v>476590.63107292569</v>
      </c>
      <c r="Z126">
        <v>2213076.8181845997</v>
      </c>
      <c r="AA126" s="15" t="s">
        <v>5684</v>
      </c>
    </row>
    <row r="127" spans="1:27" x14ac:dyDescent="0.3">
      <c r="A127" t="s">
        <v>5196</v>
      </c>
      <c r="B127" t="s">
        <v>3245</v>
      </c>
      <c r="C127" s="5" t="s">
        <v>550</v>
      </c>
      <c r="D127" t="s">
        <v>348</v>
      </c>
      <c r="E127" t="s">
        <v>3246</v>
      </c>
      <c r="F127">
        <v>1</v>
      </c>
      <c r="G127">
        <f t="shared" si="12"/>
        <v>6</v>
      </c>
      <c r="H127">
        <v>1</v>
      </c>
      <c r="I127">
        <f t="shared" si="13"/>
        <v>5</v>
      </c>
      <c r="J127">
        <v>5</v>
      </c>
      <c r="K127">
        <f t="shared" si="14"/>
        <v>25</v>
      </c>
      <c r="L127">
        <v>7</v>
      </c>
      <c r="M127">
        <f t="shared" si="15"/>
        <v>49</v>
      </c>
      <c r="N127">
        <v>8</v>
      </c>
      <c r="O127">
        <f t="shared" si="16"/>
        <v>56</v>
      </c>
      <c r="P127">
        <v>3</v>
      </c>
      <c r="Q127">
        <f t="shared" si="17"/>
        <v>21</v>
      </c>
      <c r="R127">
        <v>25</v>
      </c>
      <c r="S127">
        <f t="shared" si="18"/>
        <v>162</v>
      </c>
      <c r="T127">
        <f t="shared" si="19"/>
        <v>5.4</v>
      </c>
      <c r="U127">
        <f t="shared" si="20"/>
        <v>6</v>
      </c>
      <c r="V127" s="18">
        <f t="shared" si="21"/>
        <v>3.2399999999999998E-2</v>
      </c>
      <c r="W127">
        <v>20.020019600000001</v>
      </c>
      <c r="X127">
        <v>-99.214436800000001</v>
      </c>
      <c r="Y127">
        <v>477571.58655210782</v>
      </c>
      <c r="Z127">
        <v>2213711.0381963686</v>
      </c>
      <c r="AA127" s="15" t="s">
        <v>5675</v>
      </c>
    </row>
    <row r="128" spans="1:27" x14ac:dyDescent="0.3">
      <c r="A128" t="s">
        <v>5196</v>
      </c>
      <c r="B128" t="s">
        <v>3249</v>
      </c>
      <c r="C128" s="5" t="s">
        <v>249</v>
      </c>
      <c r="D128" t="s">
        <v>348</v>
      </c>
      <c r="E128" t="s">
        <v>568</v>
      </c>
      <c r="F128">
        <v>47</v>
      </c>
      <c r="G128">
        <f t="shared" si="12"/>
        <v>282</v>
      </c>
      <c r="H128">
        <v>51</v>
      </c>
      <c r="I128">
        <f t="shared" si="13"/>
        <v>255</v>
      </c>
      <c r="J128">
        <v>52</v>
      </c>
      <c r="K128">
        <f t="shared" si="14"/>
        <v>260</v>
      </c>
      <c r="L128">
        <v>48</v>
      </c>
      <c r="M128">
        <f t="shared" si="15"/>
        <v>336</v>
      </c>
      <c r="N128">
        <v>51</v>
      </c>
      <c r="O128">
        <f t="shared" si="16"/>
        <v>357</v>
      </c>
      <c r="P128">
        <v>56</v>
      </c>
      <c r="Q128">
        <f t="shared" si="17"/>
        <v>392</v>
      </c>
      <c r="R128">
        <v>305</v>
      </c>
      <c r="S128">
        <f t="shared" si="18"/>
        <v>1882</v>
      </c>
      <c r="T128">
        <f t="shared" si="19"/>
        <v>62.733333333333334</v>
      </c>
      <c r="U128">
        <f t="shared" si="20"/>
        <v>63</v>
      </c>
      <c r="V128" s="18">
        <f>(S128*$AB$11)/$AF$4</f>
        <v>0.37640000000000001</v>
      </c>
      <c r="W128">
        <v>19.9980367</v>
      </c>
      <c r="X128">
        <v>-99.228766300000004</v>
      </c>
      <c r="Y128">
        <v>476069.50343269022</v>
      </c>
      <c r="Z128">
        <v>2211280.3774281908</v>
      </c>
      <c r="AA128" s="15" t="s">
        <v>5684</v>
      </c>
    </row>
    <row r="129" spans="1:27" x14ac:dyDescent="0.3">
      <c r="A129" t="s">
        <v>5196</v>
      </c>
      <c r="B129" t="s">
        <v>3250</v>
      </c>
      <c r="C129" s="5" t="s">
        <v>835</v>
      </c>
      <c r="D129" t="s">
        <v>348</v>
      </c>
      <c r="E129" t="s">
        <v>5225</v>
      </c>
      <c r="F129">
        <v>18</v>
      </c>
      <c r="G129">
        <f t="shared" si="12"/>
        <v>108</v>
      </c>
      <c r="H129">
        <v>20</v>
      </c>
      <c r="I129">
        <f t="shared" si="13"/>
        <v>100</v>
      </c>
      <c r="J129">
        <v>32</v>
      </c>
      <c r="K129">
        <f t="shared" si="14"/>
        <v>160</v>
      </c>
      <c r="L129">
        <v>16</v>
      </c>
      <c r="M129">
        <f t="shared" si="15"/>
        <v>112</v>
      </c>
      <c r="N129">
        <v>26</v>
      </c>
      <c r="O129">
        <f t="shared" si="16"/>
        <v>182</v>
      </c>
      <c r="P129">
        <v>23</v>
      </c>
      <c r="Q129">
        <f t="shared" si="17"/>
        <v>161</v>
      </c>
      <c r="R129">
        <v>135</v>
      </c>
      <c r="S129">
        <f t="shared" si="18"/>
        <v>823</v>
      </c>
      <c r="T129">
        <f t="shared" si="19"/>
        <v>27.433333333333334</v>
      </c>
      <c r="U129">
        <f t="shared" si="20"/>
        <v>28</v>
      </c>
      <c r="V129" s="18">
        <f t="shared" si="21"/>
        <v>0.1646</v>
      </c>
      <c r="W129">
        <v>20.014859099999999</v>
      </c>
      <c r="X129">
        <v>-99.223465300000001</v>
      </c>
      <c r="Y129">
        <v>476626.50998084922</v>
      </c>
      <c r="Z129">
        <v>2213141.2081744447</v>
      </c>
      <c r="AA129" s="15" t="s">
        <v>5684</v>
      </c>
    </row>
    <row r="130" spans="1:27" x14ac:dyDescent="0.3">
      <c r="A130" t="s">
        <v>5196</v>
      </c>
      <c r="B130" t="s">
        <v>3251</v>
      </c>
      <c r="C130" s="5" t="s">
        <v>289</v>
      </c>
      <c r="D130" t="s">
        <v>348</v>
      </c>
      <c r="E130" t="s">
        <v>447</v>
      </c>
      <c r="F130">
        <v>22</v>
      </c>
      <c r="G130">
        <f t="shared" si="12"/>
        <v>132</v>
      </c>
      <c r="H130">
        <v>23</v>
      </c>
      <c r="I130">
        <f t="shared" si="13"/>
        <v>115</v>
      </c>
      <c r="J130">
        <v>21</v>
      </c>
      <c r="K130">
        <f t="shared" si="14"/>
        <v>105</v>
      </c>
      <c r="L130">
        <v>16</v>
      </c>
      <c r="M130">
        <f t="shared" si="15"/>
        <v>112</v>
      </c>
      <c r="N130">
        <v>23</v>
      </c>
      <c r="O130">
        <f t="shared" si="16"/>
        <v>161</v>
      </c>
      <c r="P130">
        <v>22</v>
      </c>
      <c r="Q130">
        <f t="shared" si="17"/>
        <v>154</v>
      </c>
      <c r="R130">
        <v>127</v>
      </c>
      <c r="S130">
        <f t="shared" si="18"/>
        <v>779</v>
      </c>
      <c r="T130">
        <f t="shared" si="19"/>
        <v>25.966666666666665</v>
      </c>
      <c r="U130">
        <f t="shared" si="20"/>
        <v>26</v>
      </c>
      <c r="V130" s="18">
        <f t="shared" si="21"/>
        <v>0.15579999999999999</v>
      </c>
      <c r="W130">
        <v>20.014109399999999</v>
      </c>
      <c r="X130">
        <v>-99.225221700000006</v>
      </c>
      <c r="Y130">
        <v>476442.68590414821</v>
      </c>
      <c r="Z130">
        <v>2213058.4919408849</v>
      </c>
      <c r="AA130" s="15" t="s">
        <v>5684</v>
      </c>
    </row>
    <row r="131" spans="1:27" x14ac:dyDescent="0.3">
      <c r="A131" t="s">
        <v>5196</v>
      </c>
      <c r="B131" t="s">
        <v>3252</v>
      </c>
      <c r="C131" s="5" t="s">
        <v>339</v>
      </c>
      <c r="D131" t="s">
        <v>348</v>
      </c>
      <c r="E131" t="s">
        <v>349</v>
      </c>
      <c r="F131">
        <v>47</v>
      </c>
      <c r="G131">
        <f t="shared" ref="G131:G194" si="22">F131*6</f>
        <v>282</v>
      </c>
      <c r="H131">
        <v>47</v>
      </c>
      <c r="I131">
        <f t="shared" ref="I131:I194" si="23">H131*5</f>
        <v>235</v>
      </c>
      <c r="J131">
        <v>47</v>
      </c>
      <c r="K131">
        <f t="shared" ref="K131:K194" si="24">J131*5</f>
        <v>235</v>
      </c>
      <c r="L131">
        <v>42</v>
      </c>
      <c r="M131">
        <f t="shared" ref="M131:M194" si="25">L131*7</f>
        <v>294</v>
      </c>
      <c r="N131">
        <v>46</v>
      </c>
      <c r="O131">
        <f t="shared" ref="O131:O194" si="26">N131*7</f>
        <v>322</v>
      </c>
      <c r="P131">
        <v>52</v>
      </c>
      <c r="Q131">
        <f t="shared" ref="Q131:Q194" si="27">P131*7</f>
        <v>364</v>
      </c>
      <c r="R131">
        <v>281</v>
      </c>
      <c r="S131">
        <f t="shared" ref="S131:S194" si="28">G131+I131+K131+M131+O131+Q131</f>
        <v>1732</v>
      </c>
      <c r="T131">
        <f t="shared" ref="T131:T194" si="29">S131/30</f>
        <v>57.733333333333334</v>
      </c>
      <c r="U131">
        <f t="shared" ref="U131:U194" si="30">ROUNDUP(T131,0)</f>
        <v>58</v>
      </c>
      <c r="V131" s="18">
        <f t="shared" si="21"/>
        <v>0.34639999999999999</v>
      </c>
      <c r="W131">
        <v>19.992504400000001</v>
      </c>
      <c r="X131">
        <v>-99.201034100000001</v>
      </c>
      <c r="Y131">
        <v>478969.75373317854</v>
      </c>
      <c r="Z131">
        <v>2210664.4493861482</v>
      </c>
      <c r="AA131" s="15" t="s">
        <v>5675</v>
      </c>
    </row>
    <row r="132" spans="1:27" x14ac:dyDescent="0.3">
      <c r="A132" t="s">
        <v>5196</v>
      </c>
      <c r="B132" t="s">
        <v>3256</v>
      </c>
      <c r="C132" s="5" t="s">
        <v>558</v>
      </c>
      <c r="D132" t="s">
        <v>223</v>
      </c>
      <c r="E132" t="s">
        <v>436</v>
      </c>
      <c r="F132">
        <v>44</v>
      </c>
      <c r="G132">
        <f t="shared" si="22"/>
        <v>264</v>
      </c>
      <c r="H132">
        <v>49</v>
      </c>
      <c r="I132">
        <f t="shared" si="23"/>
        <v>245</v>
      </c>
      <c r="J132">
        <v>49</v>
      </c>
      <c r="K132">
        <f t="shared" si="24"/>
        <v>245</v>
      </c>
      <c r="L132">
        <v>48</v>
      </c>
      <c r="M132">
        <f t="shared" si="25"/>
        <v>336</v>
      </c>
      <c r="N132">
        <v>55</v>
      </c>
      <c r="O132">
        <f t="shared" si="26"/>
        <v>385</v>
      </c>
      <c r="P132">
        <v>41</v>
      </c>
      <c r="Q132">
        <f t="shared" si="27"/>
        <v>287</v>
      </c>
      <c r="R132">
        <v>286</v>
      </c>
      <c r="S132">
        <f t="shared" si="28"/>
        <v>1762</v>
      </c>
      <c r="T132">
        <f t="shared" si="29"/>
        <v>58.733333333333334</v>
      </c>
      <c r="U132">
        <f t="shared" si="30"/>
        <v>59</v>
      </c>
      <c r="V132" s="18">
        <f t="shared" si="21"/>
        <v>0.35239999999999999</v>
      </c>
      <c r="W132">
        <v>20.4184576</v>
      </c>
      <c r="X132">
        <v>-99.953863699999999</v>
      </c>
      <c r="Y132">
        <v>400483.68628077343</v>
      </c>
      <c r="Z132">
        <v>2258077.9349116562</v>
      </c>
      <c r="AA132" s="15" t="s">
        <v>5677</v>
      </c>
    </row>
    <row r="133" spans="1:27" x14ac:dyDescent="0.3">
      <c r="A133" t="s">
        <v>5196</v>
      </c>
      <c r="B133" t="s">
        <v>3259</v>
      </c>
      <c r="C133" s="5" t="s">
        <v>594</v>
      </c>
      <c r="D133" t="s">
        <v>348</v>
      </c>
      <c r="E133" t="s">
        <v>570</v>
      </c>
      <c r="F133">
        <v>30</v>
      </c>
      <c r="G133">
        <f t="shared" si="22"/>
        <v>180</v>
      </c>
      <c r="H133">
        <v>17</v>
      </c>
      <c r="I133">
        <f t="shared" si="23"/>
        <v>85</v>
      </c>
      <c r="J133">
        <v>24</v>
      </c>
      <c r="K133">
        <f t="shared" si="24"/>
        <v>120</v>
      </c>
      <c r="L133">
        <v>20</v>
      </c>
      <c r="M133">
        <f t="shared" si="25"/>
        <v>140</v>
      </c>
      <c r="N133">
        <v>20</v>
      </c>
      <c r="O133">
        <f t="shared" si="26"/>
        <v>140</v>
      </c>
      <c r="P133">
        <v>28</v>
      </c>
      <c r="Q133">
        <f t="shared" si="27"/>
        <v>196</v>
      </c>
      <c r="R133">
        <v>139</v>
      </c>
      <c r="S133">
        <f t="shared" si="28"/>
        <v>861</v>
      </c>
      <c r="T133">
        <f t="shared" si="29"/>
        <v>28.7</v>
      </c>
      <c r="U133">
        <f t="shared" si="30"/>
        <v>29</v>
      </c>
      <c r="V133" s="18">
        <f t="shared" si="21"/>
        <v>0.17219999999999999</v>
      </c>
      <c r="W133">
        <v>20.005857800000001</v>
      </c>
      <c r="X133">
        <v>-99.256545900000006</v>
      </c>
      <c r="Y133">
        <v>473164.88146646717</v>
      </c>
      <c r="Z133">
        <v>2212150.076194203</v>
      </c>
      <c r="AA133" s="15" t="s">
        <v>5684</v>
      </c>
    </row>
    <row r="134" spans="1:27" x14ac:dyDescent="0.3">
      <c r="A134" t="s">
        <v>5196</v>
      </c>
      <c r="B134" t="s">
        <v>3265</v>
      </c>
      <c r="C134" s="5" t="s">
        <v>3266</v>
      </c>
      <c r="D134" t="s">
        <v>348</v>
      </c>
      <c r="E134" t="s">
        <v>675</v>
      </c>
      <c r="F134">
        <v>16</v>
      </c>
      <c r="G134">
        <f t="shared" si="22"/>
        <v>96</v>
      </c>
      <c r="H134">
        <v>17</v>
      </c>
      <c r="I134">
        <f t="shared" si="23"/>
        <v>85</v>
      </c>
      <c r="J134">
        <v>18</v>
      </c>
      <c r="K134">
        <f t="shared" si="24"/>
        <v>90</v>
      </c>
      <c r="L134">
        <v>24</v>
      </c>
      <c r="M134">
        <f t="shared" si="25"/>
        <v>168</v>
      </c>
      <c r="N134">
        <v>18</v>
      </c>
      <c r="O134">
        <f t="shared" si="26"/>
        <v>126</v>
      </c>
      <c r="P134">
        <v>11</v>
      </c>
      <c r="Q134">
        <f t="shared" si="27"/>
        <v>77</v>
      </c>
      <c r="R134">
        <v>104</v>
      </c>
      <c r="S134">
        <f t="shared" si="28"/>
        <v>642</v>
      </c>
      <c r="T134">
        <f t="shared" si="29"/>
        <v>21.4</v>
      </c>
      <c r="U134">
        <f t="shared" si="30"/>
        <v>22</v>
      </c>
      <c r="V134" s="18">
        <f t="shared" si="21"/>
        <v>0.12839999999999999</v>
      </c>
      <c r="W134">
        <v>20.0096889</v>
      </c>
      <c r="X134">
        <v>-99.220368699999995</v>
      </c>
      <c r="Y134">
        <v>476949.64892155468</v>
      </c>
      <c r="Z134">
        <v>2212568.6403867537</v>
      </c>
      <c r="AA134" s="15" t="s">
        <v>5675</v>
      </c>
    </row>
    <row r="135" spans="1:27" x14ac:dyDescent="0.3">
      <c r="A135" t="s">
        <v>5196</v>
      </c>
      <c r="B135" t="s">
        <v>3267</v>
      </c>
      <c r="C135" s="5" t="s">
        <v>3268</v>
      </c>
      <c r="D135" t="s">
        <v>348</v>
      </c>
      <c r="E135" t="s">
        <v>507</v>
      </c>
      <c r="F135">
        <v>26</v>
      </c>
      <c r="G135">
        <f t="shared" si="22"/>
        <v>156</v>
      </c>
      <c r="H135">
        <v>41</v>
      </c>
      <c r="I135">
        <f t="shared" si="23"/>
        <v>205</v>
      </c>
      <c r="J135">
        <v>35</v>
      </c>
      <c r="K135">
        <f t="shared" si="24"/>
        <v>175</v>
      </c>
      <c r="L135">
        <v>43</v>
      </c>
      <c r="M135">
        <f t="shared" si="25"/>
        <v>301</v>
      </c>
      <c r="N135">
        <v>50</v>
      </c>
      <c r="O135">
        <f t="shared" si="26"/>
        <v>350</v>
      </c>
      <c r="P135">
        <v>52</v>
      </c>
      <c r="Q135">
        <f t="shared" si="27"/>
        <v>364</v>
      </c>
      <c r="R135">
        <v>247</v>
      </c>
      <c r="S135">
        <f t="shared" si="28"/>
        <v>1551</v>
      </c>
      <c r="T135">
        <f t="shared" si="29"/>
        <v>51.7</v>
      </c>
      <c r="U135">
        <f t="shared" si="30"/>
        <v>52</v>
      </c>
      <c r="V135" s="18">
        <f t="shared" si="21"/>
        <v>0.31019999999999998</v>
      </c>
      <c r="W135">
        <v>20.018521799999998</v>
      </c>
      <c r="X135">
        <v>-99.237415100000007</v>
      </c>
      <c r="Y135">
        <v>475167.99073847121</v>
      </c>
      <c r="Z135">
        <v>2213548.5345724616</v>
      </c>
      <c r="AA135" s="15" t="s">
        <v>5684</v>
      </c>
    </row>
    <row r="136" spans="1:27" x14ac:dyDescent="0.3">
      <c r="A136" t="s">
        <v>5196</v>
      </c>
      <c r="B136" t="s">
        <v>3271</v>
      </c>
      <c r="C136" s="5" t="s">
        <v>277</v>
      </c>
      <c r="D136" t="s">
        <v>348</v>
      </c>
      <c r="E136" t="s">
        <v>5309</v>
      </c>
      <c r="F136">
        <v>15</v>
      </c>
      <c r="G136">
        <f t="shared" si="22"/>
        <v>90</v>
      </c>
      <c r="H136">
        <v>14</v>
      </c>
      <c r="I136">
        <f t="shared" si="23"/>
        <v>70</v>
      </c>
      <c r="J136">
        <v>11</v>
      </c>
      <c r="K136">
        <f t="shared" si="24"/>
        <v>55</v>
      </c>
      <c r="L136">
        <v>8</v>
      </c>
      <c r="M136">
        <f t="shared" si="25"/>
        <v>56</v>
      </c>
      <c r="N136">
        <v>11</v>
      </c>
      <c r="O136">
        <f t="shared" si="26"/>
        <v>77</v>
      </c>
      <c r="P136">
        <v>13</v>
      </c>
      <c r="Q136">
        <f t="shared" si="27"/>
        <v>91</v>
      </c>
      <c r="R136">
        <v>72</v>
      </c>
      <c r="S136">
        <f t="shared" si="28"/>
        <v>439</v>
      </c>
      <c r="T136">
        <f t="shared" si="29"/>
        <v>14.633333333333333</v>
      </c>
      <c r="U136">
        <f t="shared" si="30"/>
        <v>15</v>
      </c>
      <c r="V136" s="18">
        <f t="shared" si="21"/>
        <v>8.7800000000000003E-2</v>
      </c>
      <c r="W136">
        <v>20.011196399999999</v>
      </c>
      <c r="X136">
        <v>-99.270176000000006</v>
      </c>
      <c r="Y136">
        <v>471740.0960756276</v>
      </c>
      <c r="Z136">
        <v>2212743.0933857514</v>
      </c>
      <c r="AA136" s="15" t="s">
        <v>5684</v>
      </c>
    </row>
    <row r="137" spans="1:27" x14ac:dyDescent="0.3">
      <c r="A137" t="s">
        <v>5196</v>
      </c>
      <c r="B137" t="s">
        <v>3272</v>
      </c>
      <c r="C137" s="5" t="s">
        <v>206</v>
      </c>
      <c r="D137" t="s">
        <v>348</v>
      </c>
      <c r="E137" t="s">
        <v>348</v>
      </c>
      <c r="F137">
        <v>70</v>
      </c>
      <c r="G137">
        <f t="shared" si="22"/>
        <v>420</v>
      </c>
      <c r="H137">
        <v>77</v>
      </c>
      <c r="I137">
        <f t="shared" si="23"/>
        <v>385</v>
      </c>
      <c r="J137">
        <v>100</v>
      </c>
      <c r="K137">
        <f t="shared" si="24"/>
        <v>500</v>
      </c>
      <c r="L137">
        <v>71</v>
      </c>
      <c r="M137">
        <f t="shared" si="25"/>
        <v>497</v>
      </c>
      <c r="N137">
        <v>89</v>
      </c>
      <c r="O137">
        <f t="shared" si="26"/>
        <v>623</v>
      </c>
      <c r="P137">
        <v>89</v>
      </c>
      <c r="Q137">
        <f t="shared" si="27"/>
        <v>623</v>
      </c>
      <c r="R137">
        <v>496</v>
      </c>
      <c r="S137">
        <f t="shared" si="28"/>
        <v>3048</v>
      </c>
      <c r="T137">
        <f t="shared" si="29"/>
        <v>101.6</v>
      </c>
      <c r="U137">
        <f t="shared" si="30"/>
        <v>102</v>
      </c>
      <c r="V137" s="18">
        <f t="shared" si="21"/>
        <v>0.60960000000000003</v>
      </c>
      <c r="W137">
        <v>20.0075936</v>
      </c>
      <c r="X137">
        <v>-99.217052100000004</v>
      </c>
      <c r="Y137">
        <v>477296.26278737374</v>
      </c>
      <c r="Z137">
        <v>2212336.3198352661</v>
      </c>
      <c r="AA137" s="15" t="s">
        <v>5675</v>
      </c>
    </row>
    <row r="138" spans="1:27" x14ac:dyDescent="0.3">
      <c r="A138" t="s">
        <v>5196</v>
      </c>
      <c r="B138" t="s">
        <v>3378</v>
      </c>
      <c r="C138" s="5" t="s">
        <v>1869</v>
      </c>
      <c r="D138" t="s">
        <v>223</v>
      </c>
      <c r="E138" t="s">
        <v>223</v>
      </c>
      <c r="F138">
        <v>30</v>
      </c>
      <c r="G138">
        <f t="shared" si="22"/>
        <v>180</v>
      </c>
      <c r="H138">
        <v>31</v>
      </c>
      <c r="I138">
        <f t="shared" si="23"/>
        <v>155</v>
      </c>
      <c r="J138">
        <v>31</v>
      </c>
      <c r="K138">
        <f t="shared" si="24"/>
        <v>155</v>
      </c>
      <c r="L138">
        <v>32</v>
      </c>
      <c r="M138">
        <f t="shared" si="25"/>
        <v>224</v>
      </c>
      <c r="N138">
        <v>34</v>
      </c>
      <c r="O138">
        <f t="shared" si="26"/>
        <v>238</v>
      </c>
      <c r="P138">
        <v>30</v>
      </c>
      <c r="Q138">
        <f t="shared" si="27"/>
        <v>210</v>
      </c>
      <c r="R138">
        <v>188</v>
      </c>
      <c r="S138">
        <f t="shared" si="28"/>
        <v>1162</v>
      </c>
      <c r="T138">
        <f>S138/30</f>
        <v>38.733333333333334</v>
      </c>
      <c r="U138">
        <f t="shared" si="30"/>
        <v>39</v>
      </c>
      <c r="V138" s="18">
        <f t="shared" si="21"/>
        <v>0.2324</v>
      </c>
      <c r="W138">
        <v>20.0604291</v>
      </c>
      <c r="X138">
        <v>-99.343264099999999</v>
      </c>
      <c r="Y138">
        <v>464106.33763483644</v>
      </c>
      <c r="Z138">
        <v>2218205.2866060771</v>
      </c>
      <c r="AA138" s="15" t="s">
        <v>5668</v>
      </c>
    </row>
    <row r="139" spans="1:27" x14ac:dyDescent="0.3">
      <c r="A139" t="s">
        <v>5196</v>
      </c>
      <c r="B139" t="s">
        <v>3408</v>
      </c>
      <c r="C139" s="5" t="s">
        <v>2786</v>
      </c>
      <c r="D139" t="s">
        <v>218</v>
      </c>
      <c r="E139" t="s">
        <v>218</v>
      </c>
      <c r="F139">
        <v>41</v>
      </c>
      <c r="G139">
        <f t="shared" si="22"/>
        <v>246</v>
      </c>
      <c r="H139">
        <v>33</v>
      </c>
      <c r="I139">
        <f t="shared" si="23"/>
        <v>165</v>
      </c>
      <c r="J139">
        <v>40</v>
      </c>
      <c r="K139">
        <f t="shared" si="24"/>
        <v>200</v>
      </c>
      <c r="L139">
        <v>49</v>
      </c>
      <c r="M139">
        <f t="shared" si="25"/>
        <v>343</v>
      </c>
      <c r="N139">
        <v>34</v>
      </c>
      <c r="O139">
        <f t="shared" si="26"/>
        <v>238</v>
      </c>
      <c r="P139">
        <v>44</v>
      </c>
      <c r="Q139">
        <f t="shared" si="27"/>
        <v>308</v>
      </c>
      <c r="R139">
        <v>241</v>
      </c>
      <c r="S139">
        <f t="shared" si="28"/>
        <v>1500</v>
      </c>
      <c r="T139">
        <f t="shared" si="29"/>
        <v>50</v>
      </c>
      <c r="U139">
        <f t="shared" si="30"/>
        <v>50</v>
      </c>
      <c r="V139" s="18">
        <f t="shared" si="21"/>
        <v>0.3</v>
      </c>
      <c r="W139">
        <v>19.904975499999999</v>
      </c>
      <c r="X139">
        <v>-99.341595900000002</v>
      </c>
      <c r="Y139">
        <v>464245.72619308002</v>
      </c>
      <c r="Z139">
        <v>2201002.2302070763</v>
      </c>
      <c r="AA139" s="15" t="s">
        <v>5616</v>
      </c>
    </row>
    <row r="140" spans="1:27" x14ac:dyDescent="0.3">
      <c r="A140" t="s">
        <v>5196</v>
      </c>
      <c r="B140" t="s">
        <v>3453</v>
      </c>
      <c r="C140" s="5" t="s">
        <v>780</v>
      </c>
      <c r="D140" t="s">
        <v>223</v>
      </c>
      <c r="E140" t="s">
        <v>436</v>
      </c>
      <c r="F140">
        <v>59</v>
      </c>
      <c r="G140">
        <f t="shared" si="22"/>
        <v>354</v>
      </c>
      <c r="H140">
        <v>56</v>
      </c>
      <c r="I140">
        <f t="shared" si="23"/>
        <v>280</v>
      </c>
      <c r="J140">
        <v>37</v>
      </c>
      <c r="K140">
        <f t="shared" si="24"/>
        <v>185</v>
      </c>
      <c r="L140">
        <v>44</v>
      </c>
      <c r="M140">
        <f t="shared" si="25"/>
        <v>308</v>
      </c>
      <c r="N140">
        <v>52</v>
      </c>
      <c r="O140">
        <f t="shared" si="26"/>
        <v>364</v>
      </c>
      <c r="P140">
        <v>51</v>
      </c>
      <c r="Q140">
        <f t="shared" si="27"/>
        <v>357</v>
      </c>
      <c r="R140">
        <v>299</v>
      </c>
      <c r="S140">
        <f t="shared" si="28"/>
        <v>1848</v>
      </c>
      <c r="T140">
        <f t="shared" si="29"/>
        <v>61.6</v>
      </c>
      <c r="U140">
        <f t="shared" si="30"/>
        <v>62</v>
      </c>
      <c r="V140" s="18">
        <f t="shared" si="21"/>
        <v>0.36959999999999998</v>
      </c>
      <c r="W140">
        <v>20.012925200000002</v>
      </c>
      <c r="X140">
        <v>-99.268754599999994</v>
      </c>
      <c r="Y140">
        <v>471889.0797976621</v>
      </c>
      <c r="Z140">
        <v>2212934.165004645</v>
      </c>
      <c r="AA140" s="15" t="s">
        <v>5677</v>
      </c>
    </row>
    <row r="141" spans="1:27" x14ac:dyDescent="0.3">
      <c r="A141" t="s">
        <v>5196</v>
      </c>
      <c r="B141" t="s">
        <v>3485</v>
      </c>
      <c r="C141" s="5" t="s">
        <v>252</v>
      </c>
      <c r="D141" t="s">
        <v>223</v>
      </c>
      <c r="E141" t="s">
        <v>223</v>
      </c>
      <c r="F141">
        <v>53</v>
      </c>
      <c r="G141">
        <f t="shared" si="22"/>
        <v>318</v>
      </c>
      <c r="H141">
        <v>59</v>
      </c>
      <c r="I141">
        <f t="shared" si="23"/>
        <v>295</v>
      </c>
      <c r="J141">
        <v>44</v>
      </c>
      <c r="K141">
        <f t="shared" si="24"/>
        <v>220</v>
      </c>
      <c r="L141">
        <v>47</v>
      </c>
      <c r="M141">
        <f t="shared" si="25"/>
        <v>329</v>
      </c>
      <c r="N141">
        <v>61</v>
      </c>
      <c r="O141">
        <f t="shared" si="26"/>
        <v>427</v>
      </c>
      <c r="P141">
        <v>58</v>
      </c>
      <c r="Q141">
        <f t="shared" si="27"/>
        <v>406</v>
      </c>
      <c r="R141">
        <v>322</v>
      </c>
      <c r="S141">
        <f t="shared" si="28"/>
        <v>1995</v>
      </c>
      <c r="T141">
        <f t="shared" si="29"/>
        <v>66.5</v>
      </c>
      <c r="U141">
        <f t="shared" si="30"/>
        <v>67</v>
      </c>
      <c r="V141" s="18">
        <f t="shared" si="21"/>
        <v>0.39900000000000002</v>
      </c>
      <c r="W141">
        <v>20.0476302</v>
      </c>
      <c r="X141">
        <v>-99.350657999999996</v>
      </c>
      <c r="Y141">
        <v>463330.20925788151</v>
      </c>
      <c r="Z141">
        <v>2216790.5371652124</v>
      </c>
      <c r="AA141" s="15" t="s">
        <v>5681</v>
      </c>
    </row>
    <row r="142" spans="1:27" x14ac:dyDescent="0.3">
      <c r="A142" t="s">
        <v>5196</v>
      </c>
      <c r="B142" t="s">
        <v>3569</v>
      </c>
      <c r="C142" s="5" t="s">
        <v>211</v>
      </c>
      <c r="D142" t="s">
        <v>352</v>
      </c>
      <c r="E142" t="s">
        <v>446</v>
      </c>
      <c r="F142">
        <v>10</v>
      </c>
      <c r="G142">
        <f t="shared" si="22"/>
        <v>60</v>
      </c>
      <c r="H142">
        <v>18</v>
      </c>
      <c r="I142">
        <f t="shared" si="23"/>
        <v>90</v>
      </c>
      <c r="J142">
        <v>21</v>
      </c>
      <c r="K142">
        <f t="shared" si="24"/>
        <v>105</v>
      </c>
      <c r="L142">
        <v>14</v>
      </c>
      <c r="M142">
        <f t="shared" si="25"/>
        <v>98</v>
      </c>
      <c r="N142">
        <v>25</v>
      </c>
      <c r="O142">
        <f t="shared" si="26"/>
        <v>175</v>
      </c>
      <c r="P142">
        <v>20</v>
      </c>
      <c r="Q142">
        <f t="shared" si="27"/>
        <v>140</v>
      </c>
      <c r="R142">
        <v>108</v>
      </c>
      <c r="S142">
        <f t="shared" si="28"/>
        <v>668</v>
      </c>
      <c r="T142">
        <f t="shared" si="29"/>
        <v>22.266666666666666</v>
      </c>
      <c r="U142">
        <f t="shared" si="30"/>
        <v>23</v>
      </c>
      <c r="V142" s="18">
        <f t="shared" si="21"/>
        <v>0.1336</v>
      </c>
      <c r="W142">
        <v>20.175817500000001</v>
      </c>
      <c r="X142">
        <v>-99.240442400000006</v>
      </c>
      <c r="Y142">
        <v>474876.45440401422</v>
      </c>
      <c r="Z142">
        <v>2230955.6387353376</v>
      </c>
      <c r="AA142" s="15" t="s">
        <v>5683</v>
      </c>
    </row>
    <row r="143" spans="1:27" x14ac:dyDescent="0.3">
      <c r="A143" t="s">
        <v>5196</v>
      </c>
      <c r="B143" t="s">
        <v>3595</v>
      </c>
      <c r="C143" s="5" t="s">
        <v>266</v>
      </c>
      <c r="D143" t="s">
        <v>210</v>
      </c>
      <c r="E143" t="s">
        <v>210</v>
      </c>
      <c r="F143">
        <v>79</v>
      </c>
      <c r="G143">
        <f t="shared" si="22"/>
        <v>474</v>
      </c>
      <c r="H143">
        <v>71</v>
      </c>
      <c r="I143">
        <f t="shared" si="23"/>
        <v>355</v>
      </c>
      <c r="J143">
        <v>78</v>
      </c>
      <c r="K143">
        <f t="shared" si="24"/>
        <v>390</v>
      </c>
      <c r="L143">
        <v>88</v>
      </c>
      <c r="M143">
        <f t="shared" si="25"/>
        <v>616</v>
      </c>
      <c r="N143">
        <v>86</v>
      </c>
      <c r="O143">
        <f t="shared" si="26"/>
        <v>602</v>
      </c>
      <c r="P143">
        <v>88</v>
      </c>
      <c r="Q143">
        <f t="shared" si="27"/>
        <v>616</v>
      </c>
      <c r="R143">
        <v>490</v>
      </c>
      <c r="S143">
        <f t="shared" si="28"/>
        <v>3053</v>
      </c>
      <c r="T143">
        <f t="shared" si="29"/>
        <v>101.76666666666667</v>
      </c>
      <c r="U143">
        <f t="shared" si="30"/>
        <v>102</v>
      </c>
      <c r="V143" s="18">
        <f t="shared" si="21"/>
        <v>0.61060000000000003</v>
      </c>
      <c r="W143">
        <v>20.050977899999999</v>
      </c>
      <c r="X143">
        <v>-99.220368699999995</v>
      </c>
      <c r="Y143">
        <v>476955.66815704363</v>
      </c>
      <c r="Z143">
        <v>2217137.723056314</v>
      </c>
      <c r="AA143" s="15" t="s">
        <v>5676</v>
      </c>
    </row>
    <row r="144" spans="1:27" x14ac:dyDescent="0.3">
      <c r="A144" t="s">
        <v>5196</v>
      </c>
      <c r="B144" t="s">
        <v>3664</v>
      </c>
      <c r="C144" s="5" t="s">
        <v>334</v>
      </c>
      <c r="D144" t="s">
        <v>218</v>
      </c>
      <c r="E144" t="s">
        <v>318</v>
      </c>
      <c r="F144">
        <v>60</v>
      </c>
      <c r="G144">
        <f t="shared" si="22"/>
        <v>360</v>
      </c>
      <c r="H144">
        <v>62</v>
      </c>
      <c r="I144">
        <f t="shared" si="23"/>
        <v>310</v>
      </c>
      <c r="J144">
        <v>57</v>
      </c>
      <c r="K144">
        <f t="shared" si="24"/>
        <v>285</v>
      </c>
      <c r="L144">
        <v>63</v>
      </c>
      <c r="M144">
        <f t="shared" si="25"/>
        <v>441</v>
      </c>
      <c r="N144">
        <v>57</v>
      </c>
      <c r="O144">
        <f t="shared" si="26"/>
        <v>399</v>
      </c>
      <c r="P144">
        <v>58</v>
      </c>
      <c r="Q144">
        <f t="shared" si="27"/>
        <v>406</v>
      </c>
      <c r="R144">
        <v>357</v>
      </c>
      <c r="S144">
        <f t="shared" si="28"/>
        <v>2201</v>
      </c>
      <c r="T144">
        <f t="shared" si="29"/>
        <v>73.36666666666666</v>
      </c>
      <c r="U144">
        <f t="shared" si="30"/>
        <v>74</v>
      </c>
      <c r="V144" s="18">
        <f t="shared" si="21"/>
        <v>0.44019999999999998</v>
      </c>
      <c r="W144">
        <v>19.943913800000001</v>
      </c>
      <c r="X144">
        <v>-99.284811000000005</v>
      </c>
      <c r="Y144">
        <v>470196.64801346173</v>
      </c>
      <c r="Z144">
        <v>2205300.0853917347</v>
      </c>
      <c r="AA144" s="15" t="s">
        <v>5673</v>
      </c>
    </row>
    <row r="145" spans="1:27" x14ac:dyDescent="0.3">
      <c r="A145" t="s">
        <v>5196</v>
      </c>
      <c r="B145" t="s">
        <v>3700</v>
      </c>
      <c r="C145" s="5" t="s">
        <v>222</v>
      </c>
      <c r="D145" t="s">
        <v>223</v>
      </c>
      <c r="E145" t="s">
        <v>223</v>
      </c>
      <c r="F145">
        <v>60</v>
      </c>
      <c r="G145">
        <f t="shared" si="22"/>
        <v>360</v>
      </c>
      <c r="H145">
        <v>72</v>
      </c>
      <c r="I145">
        <f t="shared" si="23"/>
        <v>360</v>
      </c>
      <c r="J145">
        <v>85</v>
      </c>
      <c r="K145">
        <f t="shared" si="24"/>
        <v>425</v>
      </c>
      <c r="L145">
        <v>76</v>
      </c>
      <c r="M145">
        <f t="shared" si="25"/>
        <v>532</v>
      </c>
      <c r="N145">
        <v>87</v>
      </c>
      <c r="O145">
        <f t="shared" si="26"/>
        <v>609</v>
      </c>
      <c r="P145">
        <v>95</v>
      </c>
      <c r="Q145">
        <f t="shared" si="27"/>
        <v>665</v>
      </c>
      <c r="R145">
        <v>475</v>
      </c>
      <c r="S145">
        <f t="shared" si="28"/>
        <v>2951</v>
      </c>
      <c r="T145">
        <f t="shared" si="29"/>
        <v>98.36666666666666</v>
      </c>
      <c r="U145">
        <f t="shared" si="30"/>
        <v>99</v>
      </c>
      <c r="V145" s="18">
        <f t="shared" si="21"/>
        <v>0.59019999999999995</v>
      </c>
      <c r="W145">
        <v>20.057109499999999</v>
      </c>
      <c r="X145">
        <v>-99.340247199999993</v>
      </c>
      <c r="Y145">
        <v>464421.05663224997</v>
      </c>
      <c r="Z145">
        <v>2217837.286778654</v>
      </c>
      <c r="AA145" s="15" t="s">
        <v>5668</v>
      </c>
    </row>
    <row r="146" spans="1:27" x14ac:dyDescent="0.3">
      <c r="A146" t="s">
        <v>5196</v>
      </c>
      <c r="B146" t="s">
        <v>3701</v>
      </c>
      <c r="C146" s="5" t="s">
        <v>822</v>
      </c>
      <c r="D146" t="s">
        <v>223</v>
      </c>
      <c r="E146" t="s">
        <v>5490</v>
      </c>
      <c r="F146">
        <v>4</v>
      </c>
      <c r="G146">
        <f t="shared" si="22"/>
        <v>24</v>
      </c>
      <c r="H146">
        <v>8</v>
      </c>
      <c r="I146">
        <f t="shared" si="23"/>
        <v>40</v>
      </c>
      <c r="J146">
        <v>2</v>
      </c>
      <c r="K146">
        <f t="shared" si="24"/>
        <v>10</v>
      </c>
      <c r="L146">
        <v>1</v>
      </c>
      <c r="M146">
        <f t="shared" si="25"/>
        <v>7</v>
      </c>
      <c r="N146">
        <v>3</v>
      </c>
      <c r="O146">
        <f t="shared" si="26"/>
        <v>21</v>
      </c>
      <c r="P146">
        <v>3</v>
      </c>
      <c r="Q146">
        <f t="shared" si="27"/>
        <v>21</v>
      </c>
      <c r="R146">
        <v>21</v>
      </c>
      <c r="S146">
        <f t="shared" si="28"/>
        <v>123</v>
      </c>
      <c r="T146">
        <f t="shared" si="29"/>
        <v>4.0999999999999996</v>
      </c>
      <c r="U146">
        <f t="shared" si="30"/>
        <v>5</v>
      </c>
      <c r="V146" s="18">
        <f t="shared" si="21"/>
        <v>2.46E-2</v>
      </c>
      <c r="W146">
        <v>20.0965363</v>
      </c>
      <c r="X146">
        <v>-99.4775487</v>
      </c>
      <c r="Y146">
        <v>450075.98853145231</v>
      </c>
      <c r="Z146">
        <v>2222235.5526321027</v>
      </c>
      <c r="AA146" s="15" t="s">
        <v>5682</v>
      </c>
    </row>
    <row r="147" spans="1:27" x14ac:dyDescent="0.3">
      <c r="A147" t="s">
        <v>5196</v>
      </c>
      <c r="B147" t="s">
        <v>3702</v>
      </c>
      <c r="C147" s="5" t="s">
        <v>3703</v>
      </c>
      <c r="D147" t="s">
        <v>223</v>
      </c>
      <c r="E147" t="s">
        <v>574</v>
      </c>
      <c r="F147">
        <v>25</v>
      </c>
      <c r="G147">
        <f t="shared" si="22"/>
        <v>150</v>
      </c>
      <c r="H147">
        <v>18</v>
      </c>
      <c r="I147">
        <f t="shared" si="23"/>
        <v>90</v>
      </c>
      <c r="J147">
        <v>23</v>
      </c>
      <c r="K147">
        <f t="shared" si="24"/>
        <v>115</v>
      </c>
      <c r="L147">
        <v>23</v>
      </c>
      <c r="M147">
        <f t="shared" si="25"/>
        <v>161</v>
      </c>
      <c r="N147">
        <v>27</v>
      </c>
      <c r="O147">
        <f t="shared" si="26"/>
        <v>189</v>
      </c>
      <c r="P147">
        <v>28</v>
      </c>
      <c r="Q147">
        <f t="shared" si="27"/>
        <v>196</v>
      </c>
      <c r="R147">
        <v>144</v>
      </c>
      <c r="S147">
        <f t="shared" si="28"/>
        <v>901</v>
      </c>
      <c r="T147">
        <f t="shared" si="29"/>
        <v>30.033333333333335</v>
      </c>
      <c r="U147">
        <f t="shared" si="30"/>
        <v>31</v>
      </c>
      <c r="V147" s="18">
        <f t="shared" si="21"/>
        <v>0.1802</v>
      </c>
      <c r="W147">
        <v>20.102337599999998</v>
      </c>
      <c r="X147">
        <v>-99.396947900000001</v>
      </c>
      <c r="Y147">
        <v>458503.81952952512</v>
      </c>
      <c r="Z147">
        <v>2222855.4478729987</v>
      </c>
      <c r="AA147" s="15" t="s">
        <v>5682</v>
      </c>
    </row>
    <row r="148" spans="1:27" x14ac:dyDescent="0.3">
      <c r="A148" t="s">
        <v>5196</v>
      </c>
      <c r="B148" t="s">
        <v>3704</v>
      </c>
      <c r="C148" s="5" t="s">
        <v>606</v>
      </c>
      <c r="D148" t="s">
        <v>223</v>
      </c>
      <c r="E148" t="s">
        <v>231</v>
      </c>
      <c r="F148">
        <v>38</v>
      </c>
      <c r="G148">
        <f t="shared" si="22"/>
        <v>228</v>
      </c>
      <c r="H148">
        <v>46</v>
      </c>
      <c r="I148">
        <f t="shared" si="23"/>
        <v>230</v>
      </c>
      <c r="J148">
        <v>50</v>
      </c>
      <c r="K148">
        <f t="shared" si="24"/>
        <v>250</v>
      </c>
      <c r="L148">
        <v>36</v>
      </c>
      <c r="M148">
        <f t="shared" si="25"/>
        <v>252</v>
      </c>
      <c r="N148">
        <v>44</v>
      </c>
      <c r="O148">
        <f t="shared" si="26"/>
        <v>308</v>
      </c>
      <c r="P148">
        <v>48</v>
      </c>
      <c r="Q148">
        <f t="shared" si="27"/>
        <v>336</v>
      </c>
      <c r="R148">
        <v>262</v>
      </c>
      <c r="S148">
        <f t="shared" si="28"/>
        <v>1604</v>
      </c>
      <c r="T148">
        <f t="shared" si="29"/>
        <v>53.466666666666669</v>
      </c>
      <c r="U148">
        <f t="shared" si="30"/>
        <v>54</v>
      </c>
      <c r="V148" s="18">
        <f t="shared" si="21"/>
        <v>0.32079999999999997</v>
      </c>
      <c r="W148">
        <v>19.990546299999998</v>
      </c>
      <c r="X148">
        <v>-99.326010299999993</v>
      </c>
      <c r="Y148">
        <v>465895.44101021212</v>
      </c>
      <c r="Z148">
        <v>2210468.3223588159</v>
      </c>
      <c r="AA148" s="15" t="s">
        <v>5686</v>
      </c>
    </row>
    <row r="149" spans="1:27" x14ac:dyDescent="0.3">
      <c r="A149" t="s">
        <v>5196</v>
      </c>
      <c r="B149" t="s">
        <v>3705</v>
      </c>
      <c r="C149" s="5" t="s">
        <v>953</v>
      </c>
      <c r="D149" t="s">
        <v>223</v>
      </c>
      <c r="E149" t="s">
        <v>3706</v>
      </c>
      <c r="F149">
        <v>6</v>
      </c>
      <c r="G149">
        <f t="shared" si="22"/>
        <v>36</v>
      </c>
      <c r="H149">
        <v>1</v>
      </c>
      <c r="I149">
        <f t="shared" si="23"/>
        <v>5</v>
      </c>
      <c r="J149">
        <v>6</v>
      </c>
      <c r="K149">
        <f t="shared" si="24"/>
        <v>30</v>
      </c>
      <c r="L149">
        <v>4</v>
      </c>
      <c r="M149">
        <f t="shared" si="25"/>
        <v>28</v>
      </c>
      <c r="N149">
        <v>8</v>
      </c>
      <c r="O149">
        <f t="shared" si="26"/>
        <v>56</v>
      </c>
      <c r="P149">
        <v>1</v>
      </c>
      <c r="Q149">
        <f t="shared" si="27"/>
        <v>7</v>
      </c>
      <c r="R149">
        <v>26</v>
      </c>
      <c r="S149">
        <f t="shared" si="28"/>
        <v>162</v>
      </c>
      <c r="T149">
        <f t="shared" si="29"/>
        <v>5.4</v>
      </c>
      <c r="U149">
        <f t="shared" si="30"/>
        <v>6</v>
      </c>
      <c r="V149" s="18">
        <f t="shared" si="21"/>
        <v>3.2399999999999998E-2</v>
      </c>
      <c r="W149">
        <v>20.0947262513223</v>
      </c>
      <c r="X149">
        <v>-99.3467569320172</v>
      </c>
      <c r="Y149">
        <v>463748.9891994067</v>
      </c>
      <c r="Z149">
        <v>2222001.4507046812</v>
      </c>
      <c r="AA149" s="15" t="s">
        <v>5682</v>
      </c>
    </row>
    <row r="150" spans="1:27" x14ac:dyDescent="0.3">
      <c r="A150" t="s">
        <v>5196</v>
      </c>
      <c r="B150" t="s">
        <v>3707</v>
      </c>
      <c r="C150" s="5" t="s">
        <v>263</v>
      </c>
      <c r="D150" t="s">
        <v>223</v>
      </c>
      <c r="E150" t="s">
        <v>485</v>
      </c>
      <c r="F150">
        <v>84</v>
      </c>
      <c r="G150">
        <f t="shared" si="22"/>
        <v>504</v>
      </c>
      <c r="H150">
        <v>84</v>
      </c>
      <c r="I150">
        <f t="shared" si="23"/>
        <v>420</v>
      </c>
      <c r="J150">
        <v>86</v>
      </c>
      <c r="K150">
        <f t="shared" si="24"/>
        <v>430</v>
      </c>
      <c r="L150">
        <v>86</v>
      </c>
      <c r="M150">
        <f t="shared" si="25"/>
        <v>602</v>
      </c>
      <c r="N150">
        <v>93</v>
      </c>
      <c r="O150">
        <f t="shared" si="26"/>
        <v>651</v>
      </c>
      <c r="P150">
        <v>98</v>
      </c>
      <c r="Q150">
        <f t="shared" si="27"/>
        <v>686</v>
      </c>
      <c r="R150">
        <v>531</v>
      </c>
      <c r="S150">
        <f t="shared" si="28"/>
        <v>3293</v>
      </c>
      <c r="T150">
        <f t="shared" si="29"/>
        <v>109.76666666666667</v>
      </c>
      <c r="U150">
        <f t="shared" si="30"/>
        <v>110</v>
      </c>
      <c r="V150" s="18">
        <f t="shared" si="21"/>
        <v>0.65859999999999996</v>
      </c>
      <c r="W150">
        <v>20.039557599999998</v>
      </c>
      <c r="X150">
        <v>-99.334846299999995</v>
      </c>
      <c r="Y150">
        <v>464981.93110741244</v>
      </c>
      <c r="Z150">
        <v>2215893.8161756508</v>
      </c>
      <c r="AA150" s="15" t="s">
        <v>5686</v>
      </c>
    </row>
    <row r="151" spans="1:27" x14ac:dyDescent="0.3">
      <c r="A151" t="s">
        <v>5196</v>
      </c>
      <c r="B151" t="s">
        <v>3708</v>
      </c>
      <c r="C151" s="5" t="s">
        <v>3709</v>
      </c>
      <c r="D151" t="s">
        <v>223</v>
      </c>
      <c r="E151" t="s">
        <v>5211</v>
      </c>
      <c r="F151">
        <v>14</v>
      </c>
      <c r="G151">
        <f t="shared" si="22"/>
        <v>84</v>
      </c>
      <c r="H151">
        <v>21</v>
      </c>
      <c r="I151">
        <f t="shared" si="23"/>
        <v>105</v>
      </c>
      <c r="J151">
        <v>15</v>
      </c>
      <c r="K151">
        <f t="shared" si="24"/>
        <v>75</v>
      </c>
      <c r="L151">
        <v>16</v>
      </c>
      <c r="M151">
        <f t="shared" si="25"/>
        <v>112</v>
      </c>
      <c r="N151">
        <v>21</v>
      </c>
      <c r="O151">
        <f t="shared" si="26"/>
        <v>147</v>
      </c>
      <c r="P151">
        <v>16</v>
      </c>
      <c r="Q151">
        <f t="shared" si="27"/>
        <v>112</v>
      </c>
      <c r="R151">
        <v>103</v>
      </c>
      <c r="S151">
        <f t="shared" si="28"/>
        <v>635</v>
      </c>
      <c r="T151">
        <f t="shared" si="29"/>
        <v>21.166666666666668</v>
      </c>
      <c r="U151">
        <f t="shared" si="30"/>
        <v>22</v>
      </c>
      <c r="V151" s="18">
        <f t="shared" si="21"/>
        <v>0.127</v>
      </c>
      <c r="W151">
        <v>20.109172900000001</v>
      </c>
      <c r="X151">
        <v>-99.425304400000002</v>
      </c>
      <c r="Y151">
        <v>455541.37450961111</v>
      </c>
      <c r="Z151">
        <v>2223619.1781631839</v>
      </c>
      <c r="AA151" s="15" t="s">
        <v>5682</v>
      </c>
    </row>
    <row r="152" spans="1:27" x14ac:dyDescent="0.3">
      <c r="A152" t="s">
        <v>5196</v>
      </c>
      <c r="B152" t="s">
        <v>3710</v>
      </c>
      <c r="C152" s="5" t="s">
        <v>335</v>
      </c>
      <c r="D152" t="s">
        <v>223</v>
      </c>
      <c r="E152" t="s">
        <v>5302</v>
      </c>
      <c r="F152">
        <v>23</v>
      </c>
      <c r="G152">
        <f t="shared" si="22"/>
        <v>138</v>
      </c>
      <c r="H152">
        <v>23</v>
      </c>
      <c r="I152">
        <f t="shared" si="23"/>
        <v>115</v>
      </c>
      <c r="J152">
        <v>26</v>
      </c>
      <c r="K152">
        <f t="shared" si="24"/>
        <v>130</v>
      </c>
      <c r="L152">
        <v>31</v>
      </c>
      <c r="M152">
        <f t="shared" si="25"/>
        <v>217</v>
      </c>
      <c r="N152">
        <v>32</v>
      </c>
      <c r="O152">
        <f t="shared" si="26"/>
        <v>224</v>
      </c>
      <c r="P152">
        <v>30</v>
      </c>
      <c r="Q152">
        <f t="shared" si="27"/>
        <v>210</v>
      </c>
      <c r="R152">
        <v>165</v>
      </c>
      <c r="S152">
        <f t="shared" si="28"/>
        <v>1034</v>
      </c>
      <c r="T152">
        <f t="shared" si="29"/>
        <v>34.466666666666669</v>
      </c>
      <c r="U152">
        <f t="shared" si="30"/>
        <v>35</v>
      </c>
      <c r="V152" s="18">
        <f t="shared" si="21"/>
        <v>0.20680000000000001</v>
      </c>
      <c r="W152">
        <v>20.104487200000001</v>
      </c>
      <c r="X152">
        <v>-99.340129700000006</v>
      </c>
      <c r="Y152">
        <v>464444.02989548596</v>
      </c>
      <c r="Z152">
        <v>2223080.1972545097</v>
      </c>
      <c r="AA152" s="15" t="s">
        <v>5681</v>
      </c>
    </row>
    <row r="153" spans="1:27" x14ac:dyDescent="0.3">
      <c r="A153" t="s">
        <v>5196</v>
      </c>
      <c r="B153" t="s">
        <v>3750</v>
      </c>
      <c r="C153" s="5" t="s">
        <v>266</v>
      </c>
      <c r="D153" t="s">
        <v>352</v>
      </c>
      <c r="E153" t="s">
        <v>5233</v>
      </c>
      <c r="F153">
        <v>18</v>
      </c>
      <c r="G153">
        <f t="shared" si="22"/>
        <v>108</v>
      </c>
      <c r="H153">
        <v>13</v>
      </c>
      <c r="I153">
        <f t="shared" si="23"/>
        <v>65</v>
      </c>
      <c r="J153">
        <v>22</v>
      </c>
      <c r="K153">
        <f t="shared" si="24"/>
        <v>110</v>
      </c>
      <c r="L153">
        <v>22</v>
      </c>
      <c r="M153">
        <f t="shared" si="25"/>
        <v>154</v>
      </c>
      <c r="N153">
        <v>30</v>
      </c>
      <c r="O153">
        <f t="shared" si="26"/>
        <v>210</v>
      </c>
      <c r="P153">
        <v>25</v>
      </c>
      <c r="Q153">
        <f t="shared" si="27"/>
        <v>175</v>
      </c>
      <c r="R153">
        <v>130</v>
      </c>
      <c r="S153">
        <f t="shared" si="28"/>
        <v>822</v>
      </c>
      <c r="T153">
        <f t="shared" si="29"/>
        <v>27.4</v>
      </c>
      <c r="U153">
        <f t="shared" si="30"/>
        <v>28</v>
      </c>
      <c r="V153" s="18">
        <f t="shared" si="21"/>
        <v>0.16439999999999999</v>
      </c>
      <c r="W153">
        <v>20.1983564836586</v>
      </c>
      <c r="X153">
        <v>-99.292552239462097</v>
      </c>
      <c r="Y153">
        <v>469435.91998003592</v>
      </c>
      <c r="Z153">
        <v>2233458.6155283735</v>
      </c>
      <c r="AA153" s="15" t="s">
        <v>5674</v>
      </c>
    </row>
    <row r="154" spans="1:27" x14ac:dyDescent="0.3">
      <c r="A154" t="s">
        <v>5196</v>
      </c>
      <c r="B154" t="s">
        <v>3755</v>
      </c>
      <c r="C154" s="5" t="s">
        <v>483</v>
      </c>
      <c r="D154" t="s">
        <v>352</v>
      </c>
      <c r="E154" t="s">
        <v>683</v>
      </c>
      <c r="F154">
        <v>39</v>
      </c>
      <c r="G154">
        <f t="shared" si="22"/>
        <v>234</v>
      </c>
      <c r="H154">
        <v>48</v>
      </c>
      <c r="I154">
        <f t="shared" si="23"/>
        <v>240</v>
      </c>
      <c r="J154">
        <v>32</v>
      </c>
      <c r="K154">
        <f t="shared" si="24"/>
        <v>160</v>
      </c>
      <c r="L154">
        <v>42</v>
      </c>
      <c r="M154">
        <f t="shared" si="25"/>
        <v>294</v>
      </c>
      <c r="N154">
        <v>33</v>
      </c>
      <c r="O154">
        <f t="shared" si="26"/>
        <v>231</v>
      </c>
      <c r="P154">
        <v>49</v>
      </c>
      <c r="Q154">
        <f t="shared" si="27"/>
        <v>343</v>
      </c>
      <c r="R154">
        <v>243</v>
      </c>
      <c r="S154">
        <f t="shared" si="28"/>
        <v>1502</v>
      </c>
      <c r="T154">
        <f t="shared" si="29"/>
        <v>50.06666666666667</v>
      </c>
      <c r="U154">
        <f t="shared" si="30"/>
        <v>51</v>
      </c>
      <c r="V154" s="18">
        <f t="shared" si="21"/>
        <v>0.3004</v>
      </c>
      <c r="W154">
        <v>20.1664785</v>
      </c>
      <c r="X154">
        <v>-99.278868000000003</v>
      </c>
      <c r="Y154">
        <v>470859.65114823106</v>
      </c>
      <c r="Z154">
        <v>2229928.4312903979</v>
      </c>
      <c r="AA154" s="15" t="s">
        <v>5674</v>
      </c>
    </row>
    <row r="155" spans="1:27" x14ac:dyDescent="0.3">
      <c r="A155" t="s">
        <v>5196</v>
      </c>
      <c r="B155" t="s">
        <v>3758</v>
      </c>
      <c r="C155" s="5" t="s">
        <v>274</v>
      </c>
      <c r="D155" t="s">
        <v>223</v>
      </c>
      <c r="E155" t="s">
        <v>5497</v>
      </c>
      <c r="F155">
        <v>7</v>
      </c>
      <c r="G155">
        <f t="shared" si="22"/>
        <v>42</v>
      </c>
      <c r="H155">
        <v>11</v>
      </c>
      <c r="I155">
        <f t="shared" si="23"/>
        <v>55</v>
      </c>
      <c r="J155">
        <v>12</v>
      </c>
      <c r="K155">
        <f t="shared" si="24"/>
        <v>60</v>
      </c>
      <c r="L155">
        <v>12</v>
      </c>
      <c r="M155">
        <f t="shared" si="25"/>
        <v>84</v>
      </c>
      <c r="N155">
        <v>14</v>
      </c>
      <c r="O155">
        <f t="shared" si="26"/>
        <v>98</v>
      </c>
      <c r="P155">
        <v>15</v>
      </c>
      <c r="Q155">
        <f t="shared" si="27"/>
        <v>105</v>
      </c>
      <c r="R155">
        <v>71</v>
      </c>
      <c r="S155">
        <f t="shared" si="28"/>
        <v>444</v>
      </c>
      <c r="T155">
        <f t="shared" si="29"/>
        <v>14.8</v>
      </c>
      <c r="U155">
        <f t="shared" si="30"/>
        <v>15</v>
      </c>
      <c r="V155" s="18">
        <f t="shared" si="21"/>
        <v>8.8800000000000004E-2</v>
      </c>
      <c r="W155">
        <v>20.046992299999999</v>
      </c>
      <c r="X155">
        <v>-99.340402600000004</v>
      </c>
      <c r="Y155">
        <v>464402.5259250105</v>
      </c>
      <c r="Z155">
        <v>2216717.7286744383</v>
      </c>
      <c r="AA155" s="15" t="s">
        <v>5682</v>
      </c>
    </row>
    <row r="156" spans="1:27" x14ac:dyDescent="0.3">
      <c r="A156" t="s">
        <v>5196</v>
      </c>
      <c r="B156" t="s">
        <v>3767</v>
      </c>
      <c r="C156" s="5" t="s">
        <v>276</v>
      </c>
      <c r="D156" t="s">
        <v>210</v>
      </c>
      <c r="E156" t="s">
        <v>314</v>
      </c>
      <c r="F156">
        <v>25</v>
      </c>
      <c r="G156">
        <f t="shared" si="22"/>
        <v>150</v>
      </c>
      <c r="H156">
        <v>32</v>
      </c>
      <c r="I156">
        <f t="shared" si="23"/>
        <v>160</v>
      </c>
      <c r="J156">
        <v>38</v>
      </c>
      <c r="K156">
        <f t="shared" si="24"/>
        <v>190</v>
      </c>
      <c r="L156">
        <v>47</v>
      </c>
      <c r="M156">
        <f t="shared" si="25"/>
        <v>329</v>
      </c>
      <c r="N156">
        <v>37</v>
      </c>
      <c r="O156">
        <f t="shared" si="26"/>
        <v>259</v>
      </c>
      <c r="P156">
        <v>40</v>
      </c>
      <c r="Q156">
        <f t="shared" si="27"/>
        <v>280</v>
      </c>
      <c r="R156">
        <v>219</v>
      </c>
      <c r="S156">
        <f t="shared" si="28"/>
        <v>1368</v>
      </c>
      <c r="T156">
        <f t="shared" si="29"/>
        <v>45.6</v>
      </c>
      <c r="U156">
        <f t="shared" si="30"/>
        <v>46</v>
      </c>
      <c r="V156" s="18">
        <f t="shared" si="21"/>
        <v>0.27360000000000001</v>
      </c>
      <c r="W156">
        <v>20.066961899999999</v>
      </c>
      <c r="X156">
        <v>-99.239114400000005</v>
      </c>
      <c r="Y156">
        <v>474997.92172067426</v>
      </c>
      <c r="Z156">
        <v>2218909.231165851</v>
      </c>
      <c r="AA156" s="15" t="s">
        <v>5676</v>
      </c>
    </row>
    <row r="157" spans="1:27" x14ac:dyDescent="0.3">
      <c r="A157" t="s">
        <v>5196</v>
      </c>
      <c r="B157" t="s">
        <v>3798</v>
      </c>
      <c r="C157" s="5" t="s">
        <v>276</v>
      </c>
      <c r="D157" t="s">
        <v>352</v>
      </c>
      <c r="E157" t="s">
        <v>2053</v>
      </c>
      <c r="F157">
        <v>41</v>
      </c>
      <c r="G157">
        <f t="shared" si="22"/>
        <v>246</v>
      </c>
      <c r="H157">
        <v>43</v>
      </c>
      <c r="I157">
        <f t="shared" si="23"/>
        <v>215</v>
      </c>
      <c r="J157">
        <v>44</v>
      </c>
      <c r="K157">
        <f t="shared" si="24"/>
        <v>220</v>
      </c>
      <c r="L157">
        <v>52</v>
      </c>
      <c r="M157">
        <f t="shared" si="25"/>
        <v>364</v>
      </c>
      <c r="N157">
        <v>39</v>
      </c>
      <c r="O157">
        <f t="shared" si="26"/>
        <v>273</v>
      </c>
      <c r="P157">
        <v>47</v>
      </c>
      <c r="Q157">
        <f t="shared" si="27"/>
        <v>329</v>
      </c>
      <c r="R157">
        <v>266</v>
      </c>
      <c r="S157">
        <f t="shared" si="28"/>
        <v>1647</v>
      </c>
      <c r="T157">
        <f t="shared" si="29"/>
        <v>54.9</v>
      </c>
      <c r="U157">
        <f t="shared" si="30"/>
        <v>55</v>
      </c>
      <c r="V157" s="18">
        <f t="shared" si="21"/>
        <v>0.32940000000000003</v>
      </c>
      <c r="W157">
        <v>20.143399599999999</v>
      </c>
      <c r="X157">
        <v>-99.240805199999997</v>
      </c>
      <c r="Y157">
        <v>474833.34939360834</v>
      </c>
      <c r="Z157">
        <v>2227368.2395430217</v>
      </c>
      <c r="AA157" s="15" t="s">
        <v>5683</v>
      </c>
    </row>
    <row r="158" spans="1:27" x14ac:dyDescent="0.3">
      <c r="A158" t="s">
        <v>5196</v>
      </c>
      <c r="B158" t="s">
        <v>3830</v>
      </c>
      <c r="C158" s="5" t="s">
        <v>289</v>
      </c>
      <c r="D158" t="s">
        <v>352</v>
      </c>
      <c r="E158" t="s">
        <v>3831</v>
      </c>
      <c r="F158">
        <v>3</v>
      </c>
      <c r="G158">
        <f t="shared" si="22"/>
        <v>18</v>
      </c>
      <c r="H158">
        <v>2</v>
      </c>
      <c r="I158">
        <f t="shared" si="23"/>
        <v>10</v>
      </c>
      <c r="J158">
        <v>1</v>
      </c>
      <c r="K158">
        <f t="shared" si="24"/>
        <v>5</v>
      </c>
      <c r="L158">
        <v>4</v>
      </c>
      <c r="M158">
        <f t="shared" si="25"/>
        <v>28</v>
      </c>
      <c r="N158">
        <v>2</v>
      </c>
      <c r="O158">
        <f t="shared" si="26"/>
        <v>14</v>
      </c>
      <c r="P158">
        <v>4</v>
      </c>
      <c r="Q158">
        <f t="shared" si="27"/>
        <v>28</v>
      </c>
      <c r="R158">
        <v>16</v>
      </c>
      <c r="S158">
        <f t="shared" si="28"/>
        <v>103</v>
      </c>
      <c r="T158">
        <f t="shared" si="29"/>
        <v>3.4333333333333331</v>
      </c>
      <c r="U158">
        <f t="shared" si="30"/>
        <v>4</v>
      </c>
      <c r="V158" s="18">
        <f t="shared" si="21"/>
        <v>2.06E-2</v>
      </c>
      <c r="W158">
        <v>20.184661899999998</v>
      </c>
      <c r="X158">
        <v>-99.271977500000006</v>
      </c>
      <c r="Y158">
        <v>471582.97351509531</v>
      </c>
      <c r="Z158">
        <v>2231939.4705613768</v>
      </c>
      <c r="AA158" s="15" t="s">
        <v>5683</v>
      </c>
    </row>
    <row r="159" spans="1:27" x14ac:dyDescent="0.3">
      <c r="A159" t="s">
        <v>5196</v>
      </c>
      <c r="B159" t="s">
        <v>3836</v>
      </c>
      <c r="C159" s="5" t="s">
        <v>274</v>
      </c>
      <c r="D159" t="s">
        <v>352</v>
      </c>
      <c r="E159" t="s">
        <v>519</v>
      </c>
      <c r="F159">
        <v>15</v>
      </c>
      <c r="G159">
        <f t="shared" si="22"/>
        <v>90</v>
      </c>
      <c r="H159">
        <v>21</v>
      </c>
      <c r="I159">
        <f t="shared" si="23"/>
        <v>105</v>
      </c>
      <c r="J159">
        <v>23</v>
      </c>
      <c r="K159">
        <f t="shared" si="24"/>
        <v>115</v>
      </c>
      <c r="L159">
        <v>25</v>
      </c>
      <c r="M159">
        <f t="shared" si="25"/>
        <v>175</v>
      </c>
      <c r="N159">
        <v>24</v>
      </c>
      <c r="O159">
        <f t="shared" si="26"/>
        <v>168</v>
      </c>
      <c r="P159">
        <v>24</v>
      </c>
      <c r="Q159">
        <f t="shared" si="27"/>
        <v>168</v>
      </c>
      <c r="R159">
        <v>132</v>
      </c>
      <c r="S159">
        <f t="shared" si="28"/>
        <v>821</v>
      </c>
      <c r="T159">
        <f t="shared" si="29"/>
        <v>27.366666666666667</v>
      </c>
      <c r="U159">
        <f t="shared" si="30"/>
        <v>28</v>
      </c>
      <c r="V159" s="18">
        <f t="shared" si="21"/>
        <v>0.16420000000000001</v>
      </c>
      <c r="W159">
        <v>20.183435599999999</v>
      </c>
      <c r="X159">
        <v>-99.257610700000001</v>
      </c>
      <c r="Y159">
        <v>473083.85739883489</v>
      </c>
      <c r="Z159">
        <v>2231801.3705879836</v>
      </c>
      <c r="AA159" s="15" t="s">
        <v>5685</v>
      </c>
    </row>
    <row r="160" spans="1:27" x14ac:dyDescent="0.3">
      <c r="A160" t="s">
        <v>5196</v>
      </c>
      <c r="B160" t="s">
        <v>3862</v>
      </c>
      <c r="C160" s="5" t="s">
        <v>252</v>
      </c>
      <c r="D160" t="s">
        <v>218</v>
      </c>
      <c r="E160" t="s">
        <v>218</v>
      </c>
      <c r="F160">
        <v>23</v>
      </c>
      <c r="G160">
        <f t="shared" si="22"/>
        <v>138</v>
      </c>
      <c r="H160">
        <v>27</v>
      </c>
      <c r="I160">
        <f t="shared" si="23"/>
        <v>135</v>
      </c>
      <c r="J160">
        <v>18</v>
      </c>
      <c r="K160">
        <f t="shared" si="24"/>
        <v>90</v>
      </c>
      <c r="L160">
        <v>26</v>
      </c>
      <c r="M160">
        <f t="shared" si="25"/>
        <v>182</v>
      </c>
      <c r="N160">
        <v>26</v>
      </c>
      <c r="O160">
        <f t="shared" si="26"/>
        <v>182</v>
      </c>
      <c r="P160">
        <v>27</v>
      </c>
      <c r="Q160">
        <f t="shared" si="27"/>
        <v>189</v>
      </c>
      <c r="R160">
        <v>147</v>
      </c>
      <c r="S160">
        <f t="shared" si="28"/>
        <v>916</v>
      </c>
      <c r="T160">
        <f t="shared" si="29"/>
        <v>30.533333333333335</v>
      </c>
      <c r="U160">
        <f t="shared" si="30"/>
        <v>31</v>
      </c>
      <c r="V160" s="18">
        <f t="shared" si="21"/>
        <v>0.1832</v>
      </c>
      <c r="W160">
        <v>19.893641500000001</v>
      </c>
      <c r="X160">
        <v>-99.335802299999997</v>
      </c>
      <c r="Y160">
        <v>464849.63605594391</v>
      </c>
      <c r="Z160">
        <v>2199746.7867600247</v>
      </c>
      <c r="AA160" s="15" t="s">
        <v>5679</v>
      </c>
    </row>
    <row r="161" spans="1:27" x14ac:dyDescent="0.3">
      <c r="A161" t="s">
        <v>5196</v>
      </c>
      <c r="B161" t="s">
        <v>3868</v>
      </c>
      <c r="C161" s="5" t="s">
        <v>266</v>
      </c>
      <c r="D161" t="s">
        <v>352</v>
      </c>
      <c r="E161" t="s">
        <v>3869</v>
      </c>
      <c r="F161">
        <v>23</v>
      </c>
      <c r="G161">
        <f t="shared" si="22"/>
        <v>138</v>
      </c>
      <c r="H161">
        <v>23</v>
      </c>
      <c r="I161">
        <f t="shared" si="23"/>
        <v>115</v>
      </c>
      <c r="J161">
        <v>23</v>
      </c>
      <c r="K161">
        <f t="shared" si="24"/>
        <v>115</v>
      </c>
      <c r="L161">
        <v>25</v>
      </c>
      <c r="M161">
        <f t="shared" si="25"/>
        <v>175</v>
      </c>
      <c r="N161">
        <v>21</v>
      </c>
      <c r="O161">
        <f t="shared" si="26"/>
        <v>147</v>
      </c>
      <c r="P161">
        <v>21</v>
      </c>
      <c r="Q161">
        <f t="shared" si="27"/>
        <v>147</v>
      </c>
      <c r="R161">
        <v>136</v>
      </c>
      <c r="S161">
        <f t="shared" si="28"/>
        <v>837</v>
      </c>
      <c r="T161">
        <f t="shared" si="29"/>
        <v>27.9</v>
      </c>
      <c r="U161">
        <f t="shared" si="30"/>
        <v>28</v>
      </c>
      <c r="V161" s="18">
        <f t="shared" si="21"/>
        <v>0.16739999999999999</v>
      </c>
      <c r="W161">
        <v>20.175295899999998</v>
      </c>
      <c r="X161">
        <v>-99.282023300000006</v>
      </c>
      <c r="Y161">
        <v>470531.59178679634</v>
      </c>
      <c r="Z161">
        <v>2230904.7491455874</v>
      </c>
      <c r="AA161" s="15" t="s">
        <v>5674</v>
      </c>
    </row>
    <row r="162" spans="1:27" x14ac:dyDescent="0.3">
      <c r="A162" t="s">
        <v>5196</v>
      </c>
      <c r="B162" t="s">
        <v>3883</v>
      </c>
      <c r="C162" s="5" t="s">
        <v>3884</v>
      </c>
      <c r="D162" t="s">
        <v>223</v>
      </c>
      <c r="E162" t="s">
        <v>5502</v>
      </c>
      <c r="F162">
        <v>5</v>
      </c>
      <c r="G162">
        <f t="shared" si="22"/>
        <v>30</v>
      </c>
      <c r="H162">
        <v>8</v>
      </c>
      <c r="I162">
        <f t="shared" si="23"/>
        <v>40</v>
      </c>
      <c r="J162">
        <v>16</v>
      </c>
      <c r="K162">
        <f t="shared" si="24"/>
        <v>80</v>
      </c>
      <c r="L162">
        <v>10</v>
      </c>
      <c r="M162">
        <f t="shared" si="25"/>
        <v>70</v>
      </c>
      <c r="N162">
        <v>8</v>
      </c>
      <c r="O162">
        <f t="shared" si="26"/>
        <v>56</v>
      </c>
      <c r="P162">
        <v>14</v>
      </c>
      <c r="Q162">
        <f t="shared" si="27"/>
        <v>98</v>
      </c>
      <c r="R162">
        <v>61</v>
      </c>
      <c r="S162">
        <f t="shared" si="28"/>
        <v>374</v>
      </c>
      <c r="T162">
        <f t="shared" si="29"/>
        <v>12.466666666666667</v>
      </c>
      <c r="U162">
        <f t="shared" si="30"/>
        <v>13</v>
      </c>
      <c r="V162" s="18">
        <f t="shared" si="21"/>
        <v>7.4800000000000005E-2</v>
      </c>
      <c r="W162">
        <v>20.0007594</v>
      </c>
      <c r="X162">
        <v>-99.350485899999995</v>
      </c>
      <c r="Y162">
        <v>463337.34217116493</v>
      </c>
      <c r="Z162">
        <v>2211603.6874504234</v>
      </c>
      <c r="AA162" s="15" t="s">
        <v>5681</v>
      </c>
    </row>
    <row r="163" spans="1:27" x14ac:dyDescent="0.3">
      <c r="A163" t="s">
        <v>5196</v>
      </c>
      <c r="B163" t="s">
        <v>3885</v>
      </c>
      <c r="C163" s="5" t="s">
        <v>709</v>
      </c>
      <c r="D163" t="s">
        <v>352</v>
      </c>
      <c r="E163" t="s">
        <v>3886</v>
      </c>
      <c r="F163">
        <v>4</v>
      </c>
      <c r="G163">
        <f t="shared" si="22"/>
        <v>24</v>
      </c>
      <c r="H163">
        <v>7</v>
      </c>
      <c r="I163">
        <f t="shared" si="23"/>
        <v>35</v>
      </c>
      <c r="J163">
        <v>12</v>
      </c>
      <c r="K163">
        <f t="shared" si="24"/>
        <v>60</v>
      </c>
      <c r="L163">
        <v>6</v>
      </c>
      <c r="M163">
        <f t="shared" si="25"/>
        <v>42</v>
      </c>
      <c r="N163">
        <v>14</v>
      </c>
      <c r="O163">
        <f t="shared" si="26"/>
        <v>98</v>
      </c>
      <c r="P163">
        <v>13</v>
      </c>
      <c r="Q163">
        <f t="shared" si="27"/>
        <v>91</v>
      </c>
      <c r="R163">
        <v>56</v>
      </c>
      <c r="S163">
        <f t="shared" si="28"/>
        <v>350</v>
      </c>
      <c r="T163">
        <f t="shared" si="29"/>
        <v>11.666666666666666</v>
      </c>
      <c r="U163">
        <f t="shared" si="30"/>
        <v>12</v>
      </c>
      <c r="V163" s="18">
        <f t="shared" si="21"/>
        <v>7.0000000000000007E-2</v>
      </c>
      <c r="W163">
        <v>20.184661899999998</v>
      </c>
      <c r="X163">
        <v>-99.271977500000006</v>
      </c>
      <c r="Y163">
        <v>471582.97351509531</v>
      </c>
      <c r="Z163">
        <v>2231939.4705613768</v>
      </c>
      <c r="AA163" s="15" t="s">
        <v>5674</v>
      </c>
    </row>
    <row r="164" spans="1:27" x14ac:dyDescent="0.3">
      <c r="A164" t="s">
        <v>5196</v>
      </c>
      <c r="B164" t="s">
        <v>3895</v>
      </c>
      <c r="C164" s="5" t="s">
        <v>266</v>
      </c>
      <c r="D164" t="s">
        <v>223</v>
      </c>
      <c r="E164" t="s">
        <v>223</v>
      </c>
      <c r="F164">
        <v>13</v>
      </c>
      <c r="G164">
        <f t="shared" si="22"/>
        <v>78</v>
      </c>
      <c r="H164">
        <v>14</v>
      </c>
      <c r="I164">
        <f t="shared" si="23"/>
        <v>70</v>
      </c>
      <c r="J164">
        <v>22</v>
      </c>
      <c r="K164">
        <f t="shared" si="24"/>
        <v>110</v>
      </c>
      <c r="L164">
        <v>28</v>
      </c>
      <c r="M164">
        <f t="shared" si="25"/>
        <v>196</v>
      </c>
      <c r="N164">
        <v>21</v>
      </c>
      <c r="O164">
        <f t="shared" si="26"/>
        <v>147</v>
      </c>
      <c r="P164">
        <v>31</v>
      </c>
      <c r="Q164">
        <f t="shared" si="27"/>
        <v>217</v>
      </c>
      <c r="R164">
        <v>129</v>
      </c>
      <c r="S164">
        <f t="shared" si="28"/>
        <v>818</v>
      </c>
      <c r="T164">
        <f t="shared" si="29"/>
        <v>27.266666666666666</v>
      </c>
      <c r="U164">
        <f t="shared" si="30"/>
        <v>28</v>
      </c>
      <c r="V164" s="18">
        <f t="shared" si="21"/>
        <v>0.1636</v>
      </c>
      <c r="W164">
        <v>20.052447699999998</v>
      </c>
      <c r="X164">
        <v>-99.353277000000006</v>
      </c>
      <c r="Y164">
        <v>463057.45365199883</v>
      </c>
      <c r="Z164">
        <v>2217324.2293158402</v>
      </c>
      <c r="AA164" s="15" t="s">
        <v>5668</v>
      </c>
    </row>
    <row r="165" spans="1:27" x14ac:dyDescent="0.3">
      <c r="A165" t="s">
        <v>5196</v>
      </c>
      <c r="B165" t="s">
        <v>3911</v>
      </c>
      <c r="C165" s="5" t="s">
        <v>1258</v>
      </c>
      <c r="D165" t="s">
        <v>352</v>
      </c>
      <c r="E165" t="s">
        <v>352</v>
      </c>
      <c r="F165">
        <v>3</v>
      </c>
      <c r="G165">
        <f t="shared" si="22"/>
        <v>18</v>
      </c>
      <c r="H165">
        <v>7</v>
      </c>
      <c r="I165">
        <f t="shared" si="23"/>
        <v>35</v>
      </c>
      <c r="J165">
        <v>6</v>
      </c>
      <c r="K165">
        <f t="shared" si="24"/>
        <v>30</v>
      </c>
      <c r="L165">
        <v>6</v>
      </c>
      <c r="M165">
        <f t="shared" si="25"/>
        <v>42</v>
      </c>
      <c r="N165">
        <v>5</v>
      </c>
      <c r="O165">
        <f t="shared" si="26"/>
        <v>35</v>
      </c>
      <c r="P165">
        <v>3</v>
      </c>
      <c r="Q165">
        <f t="shared" si="27"/>
        <v>21</v>
      </c>
      <c r="R165">
        <v>30</v>
      </c>
      <c r="S165">
        <f t="shared" si="28"/>
        <v>181</v>
      </c>
      <c r="T165">
        <f t="shared" si="29"/>
        <v>6.0333333333333332</v>
      </c>
      <c r="U165">
        <f t="shared" si="30"/>
        <v>7</v>
      </c>
      <c r="V165" s="18">
        <f t="shared" si="21"/>
        <v>3.6200000000000003E-2</v>
      </c>
      <c r="W165">
        <v>20.184661899999998</v>
      </c>
      <c r="X165">
        <v>-99.271977500000006</v>
      </c>
      <c r="Y165">
        <v>471582.97351509531</v>
      </c>
      <c r="Z165">
        <v>2231939.4705613768</v>
      </c>
      <c r="AA165" s="15" t="s">
        <v>5685</v>
      </c>
    </row>
    <row r="166" spans="1:27" x14ac:dyDescent="0.3">
      <c r="A166" t="s">
        <v>5196</v>
      </c>
      <c r="B166" t="s">
        <v>3912</v>
      </c>
      <c r="C166" s="5" t="s">
        <v>252</v>
      </c>
      <c r="D166" t="s">
        <v>352</v>
      </c>
      <c r="E166" t="s">
        <v>804</v>
      </c>
      <c r="F166">
        <v>8</v>
      </c>
      <c r="G166">
        <f t="shared" si="22"/>
        <v>48</v>
      </c>
      <c r="H166">
        <v>11</v>
      </c>
      <c r="I166">
        <f t="shared" si="23"/>
        <v>55</v>
      </c>
      <c r="J166">
        <v>12</v>
      </c>
      <c r="K166">
        <f t="shared" si="24"/>
        <v>60</v>
      </c>
      <c r="L166">
        <v>16</v>
      </c>
      <c r="M166">
        <f t="shared" si="25"/>
        <v>112</v>
      </c>
      <c r="N166">
        <v>14</v>
      </c>
      <c r="O166">
        <f t="shared" si="26"/>
        <v>98</v>
      </c>
      <c r="P166">
        <v>14</v>
      </c>
      <c r="Q166">
        <f t="shared" si="27"/>
        <v>98</v>
      </c>
      <c r="R166">
        <v>75</v>
      </c>
      <c r="S166">
        <f t="shared" si="28"/>
        <v>471</v>
      </c>
      <c r="T166">
        <f t="shared" si="29"/>
        <v>15.7</v>
      </c>
      <c r="U166">
        <f t="shared" si="30"/>
        <v>16</v>
      </c>
      <c r="V166" s="18">
        <f t="shared" si="21"/>
        <v>9.4200000000000006E-2</v>
      </c>
      <c r="W166">
        <v>20.1906725850729</v>
      </c>
      <c r="X166">
        <v>-99.279136668731596</v>
      </c>
      <c r="Y166">
        <v>470836.07589043467</v>
      </c>
      <c r="Z166">
        <v>2232605.8745042062</v>
      </c>
      <c r="AA166" s="15" t="s">
        <v>5674</v>
      </c>
    </row>
    <row r="167" spans="1:27" x14ac:dyDescent="0.3">
      <c r="A167" t="s">
        <v>5196</v>
      </c>
      <c r="B167" t="s">
        <v>3952</v>
      </c>
      <c r="C167" s="5" t="s">
        <v>274</v>
      </c>
      <c r="D167" t="s">
        <v>348</v>
      </c>
      <c r="E167" t="s">
        <v>735</v>
      </c>
      <c r="F167">
        <v>85</v>
      </c>
      <c r="G167">
        <f t="shared" si="22"/>
        <v>510</v>
      </c>
      <c r="H167">
        <v>67</v>
      </c>
      <c r="I167">
        <f t="shared" si="23"/>
        <v>335</v>
      </c>
      <c r="J167">
        <v>92</v>
      </c>
      <c r="K167">
        <f t="shared" si="24"/>
        <v>460</v>
      </c>
      <c r="L167">
        <v>89</v>
      </c>
      <c r="M167">
        <f t="shared" si="25"/>
        <v>623</v>
      </c>
      <c r="N167">
        <v>96</v>
      </c>
      <c r="O167">
        <f t="shared" si="26"/>
        <v>672</v>
      </c>
      <c r="P167">
        <v>92</v>
      </c>
      <c r="Q167">
        <f t="shared" si="27"/>
        <v>644</v>
      </c>
      <c r="R167">
        <v>521</v>
      </c>
      <c r="S167">
        <f t="shared" si="28"/>
        <v>3244</v>
      </c>
      <c r="T167">
        <f t="shared" si="29"/>
        <v>108.13333333333334</v>
      </c>
      <c r="U167">
        <f t="shared" si="30"/>
        <v>109</v>
      </c>
      <c r="V167" s="18">
        <f t="shared" si="21"/>
        <v>0.64880000000000004</v>
      </c>
      <c r="W167">
        <v>19.896061</v>
      </c>
      <c r="X167">
        <v>-99.227633400000002</v>
      </c>
      <c r="Y167">
        <v>476172.717855878</v>
      </c>
      <c r="Z167">
        <v>2199995.5829003761</v>
      </c>
      <c r="AA167" s="15" t="s">
        <v>5678</v>
      </c>
    </row>
    <row r="168" spans="1:27" x14ac:dyDescent="0.3">
      <c r="A168" t="s">
        <v>5196</v>
      </c>
      <c r="B168" t="s">
        <v>3957</v>
      </c>
      <c r="C168" s="5" t="s">
        <v>955</v>
      </c>
      <c r="D168" t="s">
        <v>348</v>
      </c>
      <c r="E168" t="s">
        <v>349</v>
      </c>
      <c r="F168">
        <v>3</v>
      </c>
      <c r="G168">
        <f t="shared" si="22"/>
        <v>18</v>
      </c>
      <c r="H168">
        <v>2</v>
      </c>
      <c r="I168">
        <f t="shared" si="23"/>
        <v>10</v>
      </c>
      <c r="J168">
        <v>1</v>
      </c>
      <c r="K168">
        <f t="shared" si="24"/>
        <v>5</v>
      </c>
      <c r="L168">
        <v>1</v>
      </c>
      <c r="M168">
        <f t="shared" si="25"/>
        <v>7</v>
      </c>
      <c r="N168">
        <v>2</v>
      </c>
      <c r="O168">
        <f t="shared" si="26"/>
        <v>14</v>
      </c>
      <c r="P168">
        <v>3</v>
      </c>
      <c r="Q168">
        <f t="shared" si="27"/>
        <v>21</v>
      </c>
      <c r="R168">
        <v>12</v>
      </c>
      <c r="S168">
        <f t="shared" si="28"/>
        <v>75</v>
      </c>
      <c r="T168">
        <f t="shared" si="29"/>
        <v>2.5</v>
      </c>
      <c r="U168">
        <f t="shared" si="30"/>
        <v>3</v>
      </c>
      <c r="V168" s="18">
        <f t="shared" si="21"/>
        <v>1.4999999999999999E-2</v>
      </c>
      <c r="W168">
        <v>20.0096889</v>
      </c>
      <c r="X168">
        <v>-99.220368699999995</v>
      </c>
      <c r="Y168">
        <v>476949.64892155468</v>
      </c>
      <c r="Z168">
        <v>2212568.6403867537</v>
      </c>
      <c r="AA168" s="15" t="s">
        <v>5675</v>
      </c>
    </row>
    <row r="169" spans="1:27" x14ac:dyDescent="0.3">
      <c r="A169" t="s">
        <v>5196</v>
      </c>
      <c r="B169" t="s">
        <v>3960</v>
      </c>
      <c r="C169" s="5" t="s">
        <v>3961</v>
      </c>
      <c r="D169" t="s">
        <v>218</v>
      </c>
      <c r="E169" t="s">
        <v>556</v>
      </c>
      <c r="F169">
        <v>15</v>
      </c>
      <c r="G169">
        <f t="shared" si="22"/>
        <v>90</v>
      </c>
      <c r="H169">
        <v>26</v>
      </c>
      <c r="I169">
        <f t="shared" si="23"/>
        <v>130</v>
      </c>
      <c r="J169">
        <v>19</v>
      </c>
      <c r="K169">
        <f t="shared" si="24"/>
        <v>95</v>
      </c>
      <c r="L169">
        <v>19</v>
      </c>
      <c r="M169">
        <f t="shared" si="25"/>
        <v>133</v>
      </c>
      <c r="N169">
        <v>19</v>
      </c>
      <c r="O169">
        <f t="shared" si="26"/>
        <v>133</v>
      </c>
      <c r="P169">
        <v>28</v>
      </c>
      <c r="Q169">
        <f t="shared" si="27"/>
        <v>196</v>
      </c>
      <c r="R169">
        <v>126</v>
      </c>
      <c r="S169">
        <f t="shared" si="28"/>
        <v>777</v>
      </c>
      <c r="T169">
        <f t="shared" si="29"/>
        <v>25.9</v>
      </c>
      <c r="U169">
        <f t="shared" si="30"/>
        <v>26</v>
      </c>
      <c r="V169" s="18">
        <f t="shared" si="21"/>
        <v>0.15540000000000001</v>
      </c>
      <c r="W169">
        <v>19.920650999999999</v>
      </c>
      <c r="X169">
        <v>-99.321743499999997</v>
      </c>
      <c r="Y169">
        <v>466326.97894025466</v>
      </c>
      <c r="Z169">
        <v>2202732.7899424369</v>
      </c>
      <c r="AA169" s="15" t="s">
        <v>5673</v>
      </c>
    </row>
    <row r="170" spans="1:27" x14ac:dyDescent="0.3">
      <c r="A170" t="s">
        <v>5196</v>
      </c>
      <c r="B170" t="s">
        <v>3970</v>
      </c>
      <c r="C170" s="5" t="s">
        <v>558</v>
      </c>
      <c r="D170" t="s">
        <v>348</v>
      </c>
      <c r="E170" t="s">
        <v>735</v>
      </c>
      <c r="F170">
        <v>82</v>
      </c>
      <c r="G170">
        <f t="shared" si="22"/>
        <v>492</v>
      </c>
      <c r="H170">
        <v>68</v>
      </c>
      <c r="I170">
        <f t="shared" si="23"/>
        <v>340</v>
      </c>
      <c r="J170">
        <v>96</v>
      </c>
      <c r="K170">
        <f t="shared" si="24"/>
        <v>480</v>
      </c>
      <c r="L170">
        <v>86</v>
      </c>
      <c r="M170">
        <f t="shared" si="25"/>
        <v>602</v>
      </c>
      <c r="N170">
        <v>88</v>
      </c>
      <c r="O170">
        <f t="shared" si="26"/>
        <v>616</v>
      </c>
      <c r="P170">
        <v>91</v>
      </c>
      <c r="Q170">
        <f t="shared" si="27"/>
        <v>637</v>
      </c>
      <c r="R170">
        <v>511</v>
      </c>
      <c r="S170">
        <f t="shared" si="28"/>
        <v>3167</v>
      </c>
      <c r="T170">
        <f t="shared" si="29"/>
        <v>105.56666666666666</v>
      </c>
      <c r="U170">
        <f t="shared" si="30"/>
        <v>106</v>
      </c>
      <c r="V170" s="18">
        <f t="shared" si="21"/>
        <v>0.63339999999999996</v>
      </c>
      <c r="W170">
        <v>19.896751980981701</v>
      </c>
      <c r="X170">
        <v>-99.2276510217919</v>
      </c>
      <c r="Y170">
        <v>476170.97669936821</v>
      </c>
      <c r="Z170">
        <v>2200072.0489298454</v>
      </c>
      <c r="AA170" s="15" t="s">
        <v>5678</v>
      </c>
    </row>
    <row r="171" spans="1:27" x14ac:dyDescent="0.3">
      <c r="A171" t="s">
        <v>5196</v>
      </c>
      <c r="B171" t="s">
        <v>3993</v>
      </c>
      <c r="C171" s="5" t="s">
        <v>3994</v>
      </c>
      <c r="D171" t="s">
        <v>348</v>
      </c>
      <c r="E171" t="s">
        <v>899</v>
      </c>
      <c r="F171">
        <v>44</v>
      </c>
      <c r="G171">
        <f t="shared" si="22"/>
        <v>264</v>
      </c>
      <c r="H171">
        <v>60</v>
      </c>
      <c r="I171">
        <f t="shared" si="23"/>
        <v>300</v>
      </c>
      <c r="J171">
        <v>47</v>
      </c>
      <c r="K171">
        <f t="shared" si="24"/>
        <v>235</v>
      </c>
      <c r="L171">
        <v>62</v>
      </c>
      <c r="M171">
        <f t="shared" si="25"/>
        <v>434</v>
      </c>
      <c r="N171">
        <v>62</v>
      </c>
      <c r="O171">
        <f t="shared" si="26"/>
        <v>434</v>
      </c>
      <c r="P171">
        <v>67</v>
      </c>
      <c r="Q171">
        <f t="shared" si="27"/>
        <v>469</v>
      </c>
      <c r="R171">
        <v>342</v>
      </c>
      <c r="S171">
        <f t="shared" si="28"/>
        <v>2136</v>
      </c>
      <c r="T171">
        <f t="shared" si="29"/>
        <v>71.2</v>
      </c>
      <c r="U171">
        <f t="shared" si="30"/>
        <v>72</v>
      </c>
      <c r="V171" s="18">
        <f t="shared" si="21"/>
        <v>0.42720000000000002</v>
      </c>
      <c r="W171">
        <v>19.927632838645401</v>
      </c>
      <c r="X171">
        <v>-99.240428756415795</v>
      </c>
      <c r="Y171">
        <v>474838.36478110409</v>
      </c>
      <c r="Z171">
        <v>2203491.1736586643</v>
      </c>
      <c r="AA171" s="15" t="s">
        <v>5678</v>
      </c>
    </row>
    <row r="172" spans="1:27" x14ac:dyDescent="0.3">
      <c r="A172" t="s">
        <v>5196</v>
      </c>
      <c r="B172" t="s">
        <v>3995</v>
      </c>
      <c r="C172" s="5" t="s">
        <v>250</v>
      </c>
      <c r="D172" t="s">
        <v>348</v>
      </c>
      <c r="E172" t="s">
        <v>735</v>
      </c>
      <c r="F172">
        <v>63</v>
      </c>
      <c r="G172">
        <f t="shared" si="22"/>
        <v>378</v>
      </c>
      <c r="H172">
        <v>55</v>
      </c>
      <c r="I172">
        <f t="shared" si="23"/>
        <v>275</v>
      </c>
      <c r="J172">
        <v>65</v>
      </c>
      <c r="K172">
        <f t="shared" si="24"/>
        <v>325</v>
      </c>
      <c r="L172">
        <v>62</v>
      </c>
      <c r="M172">
        <f t="shared" si="25"/>
        <v>434</v>
      </c>
      <c r="N172">
        <v>55</v>
      </c>
      <c r="O172">
        <f t="shared" si="26"/>
        <v>385</v>
      </c>
      <c r="P172">
        <v>63</v>
      </c>
      <c r="Q172">
        <f t="shared" si="27"/>
        <v>441</v>
      </c>
      <c r="R172">
        <v>363</v>
      </c>
      <c r="S172">
        <f t="shared" si="28"/>
        <v>2238</v>
      </c>
      <c r="T172">
        <f t="shared" si="29"/>
        <v>74.599999999999994</v>
      </c>
      <c r="U172">
        <f t="shared" si="30"/>
        <v>75</v>
      </c>
      <c r="V172" s="18">
        <f t="shared" si="21"/>
        <v>0.4476</v>
      </c>
      <c r="W172">
        <v>19.896549620410202</v>
      </c>
      <c r="X172">
        <v>-99.2316421545098</v>
      </c>
      <c r="Y172">
        <v>475753.17841610027</v>
      </c>
      <c r="Z172">
        <v>2200050.2256886582</v>
      </c>
      <c r="AA172" s="15" t="s">
        <v>5678</v>
      </c>
    </row>
    <row r="173" spans="1:27" x14ac:dyDescent="0.3">
      <c r="A173" t="s">
        <v>5196</v>
      </c>
      <c r="B173" t="s">
        <v>4000</v>
      </c>
      <c r="C173" s="5" t="s">
        <v>953</v>
      </c>
      <c r="D173" t="s">
        <v>348</v>
      </c>
      <c r="E173" t="s">
        <v>735</v>
      </c>
      <c r="F173">
        <v>56</v>
      </c>
      <c r="G173">
        <f t="shared" si="22"/>
        <v>336</v>
      </c>
      <c r="H173">
        <v>59</v>
      </c>
      <c r="I173">
        <f t="shared" si="23"/>
        <v>295</v>
      </c>
      <c r="J173">
        <v>68</v>
      </c>
      <c r="K173">
        <f t="shared" si="24"/>
        <v>340</v>
      </c>
      <c r="L173">
        <v>57</v>
      </c>
      <c r="M173">
        <f t="shared" si="25"/>
        <v>399</v>
      </c>
      <c r="N173">
        <v>68</v>
      </c>
      <c r="O173">
        <f t="shared" si="26"/>
        <v>476</v>
      </c>
      <c r="P173">
        <v>71</v>
      </c>
      <c r="Q173">
        <f t="shared" si="27"/>
        <v>497</v>
      </c>
      <c r="R173">
        <v>379</v>
      </c>
      <c r="S173">
        <f t="shared" si="28"/>
        <v>2343</v>
      </c>
      <c r="T173">
        <f t="shared" si="29"/>
        <v>78.099999999999994</v>
      </c>
      <c r="U173">
        <f t="shared" si="30"/>
        <v>79</v>
      </c>
      <c r="V173" s="18">
        <f t="shared" si="21"/>
        <v>0.46860000000000002</v>
      </c>
      <c r="W173">
        <v>19.896751980981701</v>
      </c>
      <c r="X173">
        <v>-99.2276510217919</v>
      </c>
      <c r="Y173">
        <v>476170.97669936821</v>
      </c>
      <c r="Z173">
        <v>2200072.0489298454</v>
      </c>
      <c r="AA173" s="15" t="s">
        <v>5678</v>
      </c>
    </row>
    <row r="174" spans="1:27" x14ac:dyDescent="0.3">
      <c r="A174" t="s">
        <v>5196</v>
      </c>
      <c r="B174" t="s">
        <v>4002</v>
      </c>
      <c r="C174" s="5" t="s">
        <v>955</v>
      </c>
      <c r="D174" t="s">
        <v>348</v>
      </c>
      <c r="E174" t="s">
        <v>735</v>
      </c>
      <c r="F174">
        <v>65</v>
      </c>
      <c r="G174">
        <f t="shared" si="22"/>
        <v>390</v>
      </c>
      <c r="H174">
        <v>61</v>
      </c>
      <c r="I174">
        <f t="shared" si="23"/>
        <v>305</v>
      </c>
      <c r="J174">
        <v>65</v>
      </c>
      <c r="K174">
        <f t="shared" si="24"/>
        <v>325</v>
      </c>
      <c r="L174">
        <v>61</v>
      </c>
      <c r="M174">
        <f t="shared" si="25"/>
        <v>427</v>
      </c>
      <c r="N174">
        <v>59</v>
      </c>
      <c r="O174">
        <f t="shared" si="26"/>
        <v>413</v>
      </c>
      <c r="P174">
        <v>67</v>
      </c>
      <c r="Q174">
        <f t="shared" si="27"/>
        <v>469</v>
      </c>
      <c r="R174">
        <v>378</v>
      </c>
      <c r="S174">
        <f t="shared" si="28"/>
        <v>2329</v>
      </c>
      <c r="T174">
        <f t="shared" si="29"/>
        <v>77.63333333333334</v>
      </c>
      <c r="U174">
        <f t="shared" si="30"/>
        <v>78</v>
      </c>
      <c r="V174" s="18">
        <f t="shared" si="21"/>
        <v>0.46579999999999999</v>
      </c>
      <c r="W174">
        <v>19.896549620410202</v>
      </c>
      <c r="X174">
        <v>-99.2316421545098</v>
      </c>
      <c r="Y174">
        <v>475753.17841610027</v>
      </c>
      <c r="Z174">
        <v>2200050.2256886582</v>
      </c>
      <c r="AA174" s="15" t="s">
        <v>5678</v>
      </c>
    </row>
    <row r="175" spans="1:27" x14ac:dyDescent="0.3">
      <c r="A175" t="s">
        <v>5196</v>
      </c>
      <c r="B175" t="s">
        <v>4008</v>
      </c>
      <c r="C175" s="5" t="s">
        <v>267</v>
      </c>
      <c r="D175" t="s">
        <v>348</v>
      </c>
      <c r="E175" t="s">
        <v>735</v>
      </c>
      <c r="F175">
        <v>60</v>
      </c>
      <c r="G175">
        <f t="shared" si="22"/>
        <v>360</v>
      </c>
      <c r="H175">
        <v>55</v>
      </c>
      <c r="I175">
        <f t="shared" si="23"/>
        <v>275</v>
      </c>
      <c r="J175">
        <v>64</v>
      </c>
      <c r="K175">
        <f t="shared" si="24"/>
        <v>320</v>
      </c>
      <c r="L175">
        <v>59</v>
      </c>
      <c r="M175">
        <f t="shared" si="25"/>
        <v>413</v>
      </c>
      <c r="N175">
        <v>59</v>
      </c>
      <c r="O175">
        <f t="shared" si="26"/>
        <v>413</v>
      </c>
      <c r="P175">
        <v>67</v>
      </c>
      <c r="Q175">
        <f t="shared" si="27"/>
        <v>469</v>
      </c>
      <c r="R175">
        <v>364</v>
      </c>
      <c r="S175">
        <f t="shared" si="28"/>
        <v>2250</v>
      </c>
      <c r="T175">
        <f t="shared" si="29"/>
        <v>75</v>
      </c>
      <c r="U175">
        <f t="shared" si="30"/>
        <v>75</v>
      </c>
      <c r="V175" s="18">
        <f t="shared" si="21"/>
        <v>0.45</v>
      </c>
      <c r="W175">
        <v>19.896549620410202</v>
      </c>
      <c r="X175">
        <v>-99.2316421545098</v>
      </c>
      <c r="Y175">
        <v>475753.17841610027</v>
      </c>
      <c r="Z175">
        <v>2200050.2256886582</v>
      </c>
      <c r="AA175" s="15" t="s">
        <v>5678</v>
      </c>
    </row>
    <row r="176" spans="1:27" x14ac:dyDescent="0.3">
      <c r="A176" t="s">
        <v>5196</v>
      </c>
      <c r="B176" t="s">
        <v>4026</v>
      </c>
      <c r="C176" s="5" t="s">
        <v>250</v>
      </c>
      <c r="D176" t="s">
        <v>218</v>
      </c>
      <c r="E176" t="s">
        <v>218</v>
      </c>
      <c r="F176">
        <v>42</v>
      </c>
      <c r="G176">
        <f t="shared" si="22"/>
        <v>252</v>
      </c>
      <c r="H176">
        <v>42</v>
      </c>
      <c r="I176">
        <f t="shared" si="23"/>
        <v>210</v>
      </c>
      <c r="J176">
        <v>37</v>
      </c>
      <c r="K176">
        <f t="shared" si="24"/>
        <v>185</v>
      </c>
      <c r="L176">
        <v>36</v>
      </c>
      <c r="M176">
        <f t="shared" si="25"/>
        <v>252</v>
      </c>
      <c r="N176">
        <v>37</v>
      </c>
      <c r="O176">
        <f t="shared" si="26"/>
        <v>259</v>
      </c>
      <c r="P176">
        <v>34</v>
      </c>
      <c r="Q176">
        <f t="shared" si="27"/>
        <v>238</v>
      </c>
      <c r="R176">
        <v>228</v>
      </c>
      <c r="S176">
        <f t="shared" si="28"/>
        <v>1396</v>
      </c>
      <c r="T176">
        <f t="shared" si="29"/>
        <v>46.533333333333331</v>
      </c>
      <c r="U176">
        <f t="shared" si="30"/>
        <v>47</v>
      </c>
      <c r="V176" s="18">
        <f t="shared" ref="V176:V211" si="31">(S176*$AB$11)/$AF$4</f>
        <v>0.2792</v>
      </c>
      <c r="W176">
        <v>19.917177899999999</v>
      </c>
      <c r="X176">
        <v>-99.339736599999995</v>
      </c>
      <c r="Y176">
        <v>464443.06462341413</v>
      </c>
      <c r="Z176">
        <v>2202352.1587530118</v>
      </c>
      <c r="AA176" s="15" t="s">
        <v>5680</v>
      </c>
    </row>
    <row r="177" spans="1:27" x14ac:dyDescent="0.3">
      <c r="A177" t="s">
        <v>5196</v>
      </c>
      <c r="B177" t="s">
        <v>4028</v>
      </c>
      <c r="C177" s="5" t="s">
        <v>904</v>
      </c>
      <c r="D177" t="s">
        <v>223</v>
      </c>
      <c r="E177" t="s">
        <v>231</v>
      </c>
      <c r="F177">
        <v>80</v>
      </c>
      <c r="G177">
        <f t="shared" si="22"/>
        <v>480</v>
      </c>
      <c r="H177">
        <v>89</v>
      </c>
      <c r="I177">
        <f t="shared" si="23"/>
        <v>445</v>
      </c>
      <c r="J177">
        <v>67</v>
      </c>
      <c r="K177">
        <f t="shared" si="24"/>
        <v>335</v>
      </c>
      <c r="L177">
        <v>90</v>
      </c>
      <c r="M177">
        <f t="shared" si="25"/>
        <v>630</v>
      </c>
      <c r="N177">
        <v>92</v>
      </c>
      <c r="O177">
        <f t="shared" si="26"/>
        <v>644</v>
      </c>
      <c r="P177">
        <v>95</v>
      </c>
      <c r="Q177">
        <f t="shared" si="27"/>
        <v>665</v>
      </c>
      <c r="R177">
        <v>513</v>
      </c>
      <c r="S177">
        <f t="shared" si="28"/>
        <v>3199</v>
      </c>
      <c r="T177">
        <f t="shared" si="29"/>
        <v>106.63333333333334</v>
      </c>
      <c r="U177">
        <f t="shared" si="30"/>
        <v>107</v>
      </c>
      <c r="V177" s="18">
        <f t="shared" si="31"/>
        <v>0.63980000000000004</v>
      </c>
      <c r="W177">
        <v>19.9976387</v>
      </c>
      <c r="X177">
        <v>-99.325082899999998</v>
      </c>
      <c r="Y177">
        <v>465993.98152477987</v>
      </c>
      <c r="Z177">
        <v>2211252.9881559601</v>
      </c>
      <c r="AA177" s="15" t="s">
        <v>5687</v>
      </c>
    </row>
    <row r="178" spans="1:27" x14ac:dyDescent="0.3">
      <c r="A178" t="s">
        <v>5196</v>
      </c>
      <c r="B178" t="s">
        <v>4036</v>
      </c>
      <c r="C178" s="5" t="s">
        <v>4037</v>
      </c>
      <c r="D178" t="s">
        <v>223</v>
      </c>
      <c r="E178" t="s">
        <v>223</v>
      </c>
      <c r="F178">
        <v>13</v>
      </c>
      <c r="G178">
        <f t="shared" si="22"/>
        <v>78</v>
      </c>
      <c r="H178">
        <v>31</v>
      </c>
      <c r="I178">
        <f t="shared" si="23"/>
        <v>155</v>
      </c>
      <c r="J178">
        <v>25</v>
      </c>
      <c r="K178">
        <f t="shared" si="24"/>
        <v>125</v>
      </c>
      <c r="L178">
        <v>31</v>
      </c>
      <c r="M178">
        <f t="shared" si="25"/>
        <v>217</v>
      </c>
      <c r="N178">
        <v>31</v>
      </c>
      <c r="O178">
        <f t="shared" si="26"/>
        <v>217</v>
      </c>
      <c r="P178">
        <v>31</v>
      </c>
      <c r="Q178">
        <f t="shared" si="27"/>
        <v>217</v>
      </c>
      <c r="R178">
        <v>162</v>
      </c>
      <c r="S178">
        <f t="shared" si="28"/>
        <v>1009</v>
      </c>
      <c r="T178">
        <f t="shared" si="29"/>
        <v>33.633333333333333</v>
      </c>
      <c r="U178">
        <f t="shared" si="30"/>
        <v>34</v>
      </c>
      <c r="V178" s="18">
        <f t="shared" si="31"/>
        <v>0.20180000000000001</v>
      </c>
      <c r="W178">
        <v>20.057109499999999</v>
      </c>
      <c r="X178">
        <v>-99.340247199999993</v>
      </c>
      <c r="Y178">
        <v>464421.05663224997</v>
      </c>
      <c r="Z178">
        <v>2217837.286778654</v>
      </c>
      <c r="AA178" s="15" t="s">
        <v>5687</v>
      </c>
    </row>
    <row r="179" spans="1:27" x14ac:dyDescent="0.3">
      <c r="A179" t="s">
        <v>5196</v>
      </c>
      <c r="B179" t="s">
        <v>4042</v>
      </c>
      <c r="C179" s="5" t="s">
        <v>903</v>
      </c>
      <c r="D179" t="s">
        <v>348</v>
      </c>
      <c r="E179" t="s">
        <v>349</v>
      </c>
      <c r="F179">
        <v>19</v>
      </c>
      <c r="G179">
        <f t="shared" si="22"/>
        <v>114</v>
      </c>
      <c r="H179">
        <v>21</v>
      </c>
      <c r="I179">
        <f t="shared" si="23"/>
        <v>105</v>
      </c>
      <c r="J179">
        <v>20</v>
      </c>
      <c r="K179">
        <f t="shared" si="24"/>
        <v>100</v>
      </c>
      <c r="L179">
        <v>17</v>
      </c>
      <c r="M179">
        <f t="shared" si="25"/>
        <v>119</v>
      </c>
      <c r="N179">
        <v>28</v>
      </c>
      <c r="O179">
        <f t="shared" si="26"/>
        <v>196</v>
      </c>
      <c r="P179">
        <v>23</v>
      </c>
      <c r="Q179">
        <f t="shared" si="27"/>
        <v>161</v>
      </c>
      <c r="R179">
        <v>128</v>
      </c>
      <c r="S179">
        <f t="shared" si="28"/>
        <v>795</v>
      </c>
      <c r="T179">
        <f t="shared" si="29"/>
        <v>26.5</v>
      </c>
      <c r="U179">
        <f t="shared" si="30"/>
        <v>27</v>
      </c>
      <c r="V179" s="18">
        <f t="shared" si="31"/>
        <v>0.159</v>
      </c>
      <c r="W179">
        <v>20.000338599999999</v>
      </c>
      <c r="X179">
        <v>-99.213961800000007</v>
      </c>
      <c r="Y179">
        <v>477618.4849749296</v>
      </c>
      <c r="Z179">
        <v>2211533.0608221362</v>
      </c>
      <c r="AA179" s="15" t="s">
        <v>5675</v>
      </c>
    </row>
    <row r="180" spans="1:27" x14ac:dyDescent="0.3">
      <c r="A180" t="s">
        <v>5196</v>
      </c>
      <c r="B180" t="s">
        <v>4066</v>
      </c>
      <c r="C180" s="5" t="s">
        <v>620</v>
      </c>
      <c r="D180" t="s">
        <v>223</v>
      </c>
      <c r="E180" t="s">
        <v>485</v>
      </c>
      <c r="F180">
        <v>26</v>
      </c>
      <c r="G180">
        <f t="shared" si="22"/>
        <v>156</v>
      </c>
      <c r="H180">
        <v>24</v>
      </c>
      <c r="I180">
        <f t="shared" si="23"/>
        <v>120</v>
      </c>
      <c r="J180">
        <v>27</v>
      </c>
      <c r="K180">
        <f t="shared" si="24"/>
        <v>135</v>
      </c>
      <c r="L180">
        <v>27</v>
      </c>
      <c r="M180">
        <f t="shared" si="25"/>
        <v>189</v>
      </c>
      <c r="N180">
        <v>23</v>
      </c>
      <c r="O180">
        <f t="shared" si="26"/>
        <v>161</v>
      </c>
      <c r="P180">
        <v>29</v>
      </c>
      <c r="Q180">
        <f t="shared" si="27"/>
        <v>203</v>
      </c>
      <c r="R180">
        <v>156</v>
      </c>
      <c r="S180">
        <f t="shared" si="28"/>
        <v>964</v>
      </c>
      <c r="T180">
        <f t="shared" si="29"/>
        <v>32.133333333333333</v>
      </c>
      <c r="U180">
        <f t="shared" si="30"/>
        <v>33</v>
      </c>
      <c r="V180" s="18">
        <f t="shared" si="31"/>
        <v>0.1928</v>
      </c>
      <c r="W180">
        <v>20.028153100000001</v>
      </c>
      <c r="X180">
        <v>-99.337482899999998</v>
      </c>
      <c r="Y180">
        <v>464703.64764634654</v>
      </c>
      <c r="Z180">
        <v>2214632.3268222227</v>
      </c>
      <c r="AA180" s="15" t="s">
        <v>5686</v>
      </c>
    </row>
    <row r="181" spans="1:27" x14ac:dyDescent="0.3">
      <c r="A181" t="s">
        <v>5196</v>
      </c>
      <c r="B181" t="s">
        <v>4071</v>
      </c>
      <c r="C181" s="5" t="s">
        <v>947</v>
      </c>
      <c r="D181" t="s">
        <v>404</v>
      </c>
      <c r="E181" t="s">
        <v>404</v>
      </c>
      <c r="F181">
        <v>19</v>
      </c>
      <c r="G181">
        <f t="shared" si="22"/>
        <v>114</v>
      </c>
      <c r="H181">
        <v>19</v>
      </c>
      <c r="I181">
        <f t="shared" si="23"/>
        <v>95</v>
      </c>
      <c r="J181">
        <v>17</v>
      </c>
      <c r="K181">
        <f t="shared" si="24"/>
        <v>85</v>
      </c>
      <c r="L181">
        <v>19</v>
      </c>
      <c r="M181">
        <f t="shared" si="25"/>
        <v>133</v>
      </c>
      <c r="N181">
        <v>19</v>
      </c>
      <c r="O181">
        <f t="shared" si="26"/>
        <v>133</v>
      </c>
      <c r="P181">
        <v>19</v>
      </c>
      <c r="Q181">
        <f t="shared" si="27"/>
        <v>133</v>
      </c>
      <c r="R181">
        <v>112</v>
      </c>
      <c r="S181">
        <f t="shared" si="28"/>
        <v>693</v>
      </c>
      <c r="T181">
        <f t="shared" si="29"/>
        <v>23.1</v>
      </c>
      <c r="U181">
        <f t="shared" si="30"/>
        <v>24</v>
      </c>
      <c r="V181" s="18">
        <f t="shared" si="31"/>
        <v>0.1386</v>
      </c>
      <c r="W181">
        <v>20.126670099999998</v>
      </c>
      <c r="X181">
        <v>-99.2295558</v>
      </c>
      <c r="Y181">
        <v>476006.48045379395</v>
      </c>
      <c r="Z181">
        <v>2225515.2514178497</v>
      </c>
      <c r="AA181" s="15" t="s">
        <v>5687</v>
      </c>
    </row>
    <row r="182" spans="1:27" x14ac:dyDescent="0.3">
      <c r="A182" t="s">
        <v>5196</v>
      </c>
      <c r="B182" t="s">
        <v>4091</v>
      </c>
      <c r="C182" s="5" t="s">
        <v>913</v>
      </c>
      <c r="D182" t="s">
        <v>218</v>
      </c>
      <c r="E182" t="s">
        <v>218</v>
      </c>
      <c r="F182">
        <v>24</v>
      </c>
      <c r="G182">
        <f t="shared" si="22"/>
        <v>144</v>
      </c>
      <c r="H182">
        <v>22</v>
      </c>
      <c r="I182">
        <f t="shared" si="23"/>
        <v>110</v>
      </c>
      <c r="J182">
        <v>20</v>
      </c>
      <c r="K182">
        <f t="shared" si="24"/>
        <v>100</v>
      </c>
      <c r="L182">
        <v>16</v>
      </c>
      <c r="M182">
        <f t="shared" si="25"/>
        <v>112</v>
      </c>
      <c r="N182">
        <v>20</v>
      </c>
      <c r="O182">
        <f t="shared" si="26"/>
        <v>140</v>
      </c>
      <c r="P182">
        <v>22</v>
      </c>
      <c r="Q182">
        <f t="shared" si="27"/>
        <v>154</v>
      </c>
      <c r="R182">
        <v>124</v>
      </c>
      <c r="S182">
        <f t="shared" si="28"/>
        <v>760</v>
      </c>
      <c r="T182">
        <f t="shared" si="29"/>
        <v>25.333333333333332</v>
      </c>
      <c r="U182">
        <f t="shared" si="30"/>
        <v>26</v>
      </c>
      <c r="V182" s="18">
        <f t="shared" si="31"/>
        <v>0.152</v>
      </c>
      <c r="W182">
        <v>19.899646300000001</v>
      </c>
      <c r="X182">
        <v>-99.338091599999998</v>
      </c>
      <c r="Y182">
        <v>464611.33411680732</v>
      </c>
      <c r="Z182">
        <v>2200411.7587301959</v>
      </c>
      <c r="AA182" s="15" t="s">
        <v>5616</v>
      </c>
    </row>
    <row r="183" spans="1:27" x14ac:dyDescent="0.3">
      <c r="A183" t="s">
        <v>5196</v>
      </c>
      <c r="B183" t="s">
        <v>4103</v>
      </c>
      <c r="C183" s="5" t="s">
        <v>216</v>
      </c>
      <c r="D183" t="s">
        <v>223</v>
      </c>
      <c r="E183" t="s">
        <v>485</v>
      </c>
      <c r="F183">
        <v>9</v>
      </c>
      <c r="G183">
        <f t="shared" si="22"/>
        <v>54</v>
      </c>
      <c r="H183">
        <v>14</v>
      </c>
      <c r="I183">
        <f t="shared" si="23"/>
        <v>70</v>
      </c>
      <c r="J183">
        <v>8</v>
      </c>
      <c r="K183">
        <f t="shared" si="24"/>
        <v>40</v>
      </c>
      <c r="L183">
        <v>12</v>
      </c>
      <c r="M183">
        <f t="shared" si="25"/>
        <v>84</v>
      </c>
      <c r="N183">
        <v>13</v>
      </c>
      <c r="O183">
        <f t="shared" si="26"/>
        <v>91</v>
      </c>
      <c r="P183">
        <v>14</v>
      </c>
      <c r="Q183">
        <f t="shared" si="27"/>
        <v>98</v>
      </c>
      <c r="R183">
        <v>70</v>
      </c>
      <c r="S183">
        <f t="shared" si="28"/>
        <v>437</v>
      </c>
      <c r="T183">
        <f t="shared" si="29"/>
        <v>14.566666666666666</v>
      </c>
      <c r="U183">
        <f t="shared" si="30"/>
        <v>15</v>
      </c>
      <c r="V183" s="18">
        <f t="shared" si="31"/>
        <v>8.7400000000000005E-2</v>
      </c>
      <c r="W183">
        <v>20.033041999999998</v>
      </c>
      <c r="X183">
        <v>-99.335562300000007</v>
      </c>
      <c r="Y183">
        <v>464905.60468261561</v>
      </c>
      <c r="Z183">
        <v>2215172.9374767169</v>
      </c>
      <c r="AA183" s="15" t="s">
        <v>5686</v>
      </c>
    </row>
    <row r="184" spans="1:27" x14ac:dyDescent="0.3">
      <c r="A184" t="s">
        <v>5196</v>
      </c>
      <c r="B184" t="s">
        <v>4104</v>
      </c>
      <c r="C184" s="5" t="s">
        <v>4105</v>
      </c>
      <c r="D184" t="s">
        <v>218</v>
      </c>
      <c r="E184" t="s">
        <v>218</v>
      </c>
      <c r="F184">
        <v>22</v>
      </c>
      <c r="G184">
        <f t="shared" si="22"/>
        <v>132</v>
      </c>
      <c r="H184">
        <v>22</v>
      </c>
      <c r="I184">
        <f t="shared" si="23"/>
        <v>110</v>
      </c>
      <c r="J184">
        <v>27</v>
      </c>
      <c r="K184">
        <f t="shared" si="24"/>
        <v>135</v>
      </c>
      <c r="L184">
        <v>15</v>
      </c>
      <c r="M184">
        <f t="shared" si="25"/>
        <v>105</v>
      </c>
      <c r="N184">
        <v>27</v>
      </c>
      <c r="O184">
        <f t="shared" si="26"/>
        <v>189</v>
      </c>
      <c r="P184">
        <v>20</v>
      </c>
      <c r="Q184">
        <f t="shared" si="27"/>
        <v>140</v>
      </c>
      <c r="R184">
        <v>133</v>
      </c>
      <c r="S184">
        <f t="shared" si="28"/>
        <v>811</v>
      </c>
      <c r="T184">
        <f t="shared" si="29"/>
        <v>27.033333333333335</v>
      </c>
      <c r="U184">
        <f t="shared" si="30"/>
        <v>28</v>
      </c>
      <c r="V184" s="18">
        <f t="shared" si="31"/>
        <v>0.16220000000000001</v>
      </c>
      <c r="W184">
        <v>19.917177899999999</v>
      </c>
      <c r="X184">
        <v>-99.339736599999995</v>
      </c>
      <c r="Y184">
        <v>464443.06462341413</v>
      </c>
      <c r="Z184">
        <v>2202352.1587530118</v>
      </c>
      <c r="AA184" s="15" t="s">
        <v>5687</v>
      </c>
    </row>
    <row r="185" spans="1:27" x14ac:dyDescent="0.3">
      <c r="A185" t="s">
        <v>5196</v>
      </c>
      <c r="B185" t="s">
        <v>4118</v>
      </c>
      <c r="C185" s="5" t="s">
        <v>1024</v>
      </c>
      <c r="D185" t="s">
        <v>348</v>
      </c>
      <c r="E185" t="s">
        <v>568</v>
      </c>
      <c r="F185">
        <v>24</v>
      </c>
      <c r="G185">
        <f t="shared" si="22"/>
        <v>144</v>
      </c>
      <c r="H185">
        <v>24</v>
      </c>
      <c r="I185">
        <f t="shared" si="23"/>
        <v>120</v>
      </c>
      <c r="J185">
        <v>21</v>
      </c>
      <c r="K185">
        <f t="shared" si="24"/>
        <v>105</v>
      </c>
      <c r="L185">
        <v>16</v>
      </c>
      <c r="M185">
        <f t="shared" si="25"/>
        <v>112</v>
      </c>
      <c r="N185">
        <v>15</v>
      </c>
      <c r="O185">
        <f t="shared" si="26"/>
        <v>105</v>
      </c>
      <c r="P185">
        <v>10</v>
      </c>
      <c r="Q185">
        <f t="shared" si="27"/>
        <v>70</v>
      </c>
      <c r="R185">
        <v>110</v>
      </c>
      <c r="S185">
        <f t="shared" si="28"/>
        <v>656</v>
      </c>
      <c r="T185">
        <f t="shared" si="29"/>
        <v>21.866666666666667</v>
      </c>
      <c r="U185">
        <f t="shared" si="30"/>
        <v>22</v>
      </c>
      <c r="V185" s="18">
        <f t="shared" si="31"/>
        <v>0.13120000000000001</v>
      </c>
      <c r="W185">
        <v>19.976488154605299</v>
      </c>
      <c r="X185">
        <v>-99.2418284607391</v>
      </c>
      <c r="Y185">
        <v>474699.66709964746</v>
      </c>
      <c r="Z185">
        <v>2208897.7213408132</v>
      </c>
      <c r="AA185" s="15" t="s">
        <v>5684</v>
      </c>
    </row>
    <row r="186" spans="1:27" x14ac:dyDescent="0.3">
      <c r="A186" t="s">
        <v>5196</v>
      </c>
      <c r="B186" t="s">
        <v>4119</v>
      </c>
      <c r="C186" s="5" t="s">
        <v>4120</v>
      </c>
      <c r="D186" t="s">
        <v>352</v>
      </c>
      <c r="E186" t="s">
        <v>753</v>
      </c>
      <c r="F186">
        <v>15</v>
      </c>
      <c r="G186">
        <f t="shared" si="22"/>
        <v>90</v>
      </c>
      <c r="H186">
        <v>10</v>
      </c>
      <c r="I186">
        <f t="shared" si="23"/>
        <v>50</v>
      </c>
      <c r="J186">
        <v>12</v>
      </c>
      <c r="K186">
        <f t="shared" si="24"/>
        <v>60</v>
      </c>
      <c r="L186">
        <v>9</v>
      </c>
      <c r="M186">
        <f t="shared" si="25"/>
        <v>63</v>
      </c>
      <c r="N186">
        <v>6</v>
      </c>
      <c r="O186">
        <f t="shared" si="26"/>
        <v>42</v>
      </c>
      <c r="P186">
        <v>6</v>
      </c>
      <c r="Q186">
        <f t="shared" si="27"/>
        <v>42</v>
      </c>
      <c r="R186">
        <v>58</v>
      </c>
      <c r="S186">
        <f t="shared" si="28"/>
        <v>347</v>
      </c>
      <c r="T186">
        <f t="shared" si="29"/>
        <v>11.566666666666666</v>
      </c>
      <c r="U186">
        <f t="shared" si="30"/>
        <v>12</v>
      </c>
      <c r="V186" s="18">
        <f t="shared" si="31"/>
        <v>6.9400000000000003E-2</v>
      </c>
      <c r="W186">
        <v>20.196121399999999</v>
      </c>
      <c r="X186">
        <v>-99.264699800000002</v>
      </c>
      <c r="Y186">
        <v>472345.39577377884</v>
      </c>
      <c r="Z186">
        <v>2233206.3878002842</v>
      </c>
      <c r="AA186" s="15" t="s">
        <v>5685</v>
      </c>
    </row>
    <row r="187" spans="1:27" x14ac:dyDescent="0.3">
      <c r="A187" t="s">
        <v>5196</v>
      </c>
      <c r="B187" t="s">
        <v>4146</v>
      </c>
      <c r="C187" s="5" t="s">
        <v>1012</v>
      </c>
      <c r="D187" t="s">
        <v>352</v>
      </c>
      <c r="E187" t="s">
        <v>474</v>
      </c>
      <c r="F187">
        <v>13</v>
      </c>
      <c r="G187">
        <f t="shared" si="22"/>
        <v>78</v>
      </c>
      <c r="H187">
        <v>8</v>
      </c>
      <c r="I187">
        <f t="shared" si="23"/>
        <v>40</v>
      </c>
      <c r="J187">
        <v>7</v>
      </c>
      <c r="K187">
        <f t="shared" si="24"/>
        <v>35</v>
      </c>
      <c r="L187">
        <v>13</v>
      </c>
      <c r="M187">
        <f t="shared" si="25"/>
        <v>91</v>
      </c>
      <c r="N187">
        <v>12</v>
      </c>
      <c r="O187">
        <f t="shared" si="26"/>
        <v>84</v>
      </c>
      <c r="P187">
        <v>15</v>
      </c>
      <c r="Q187">
        <f t="shared" si="27"/>
        <v>105</v>
      </c>
      <c r="R187">
        <v>68</v>
      </c>
      <c r="S187">
        <f t="shared" si="28"/>
        <v>433</v>
      </c>
      <c r="T187">
        <f t="shared" si="29"/>
        <v>14.433333333333334</v>
      </c>
      <c r="U187">
        <f t="shared" si="30"/>
        <v>15</v>
      </c>
      <c r="V187" s="18">
        <f t="shared" si="31"/>
        <v>8.6599999999999996E-2</v>
      </c>
      <c r="W187">
        <v>20.1648454494578</v>
      </c>
      <c r="X187">
        <v>-99.273140281157794</v>
      </c>
      <c r="Y187">
        <v>471457.87641004613</v>
      </c>
      <c r="Z187">
        <v>2229746.7189596538</v>
      </c>
      <c r="AA187" s="15" t="s">
        <v>5683</v>
      </c>
    </row>
    <row r="188" spans="1:27" x14ac:dyDescent="0.3">
      <c r="A188" t="s">
        <v>5196</v>
      </c>
      <c r="B188" t="s">
        <v>4149</v>
      </c>
      <c r="C188" s="5" t="s">
        <v>945</v>
      </c>
      <c r="D188" t="s">
        <v>348</v>
      </c>
      <c r="E188" t="s">
        <v>348</v>
      </c>
      <c r="F188">
        <v>10</v>
      </c>
      <c r="G188">
        <f t="shared" si="22"/>
        <v>60</v>
      </c>
      <c r="H188">
        <v>10</v>
      </c>
      <c r="I188">
        <f t="shared" si="23"/>
        <v>50</v>
      </c>
      <c r="J188">
        <v>11</v>
      </c>
      <c r="K188">
        <f t="shared" si="24"/>
        <v>55</v>
      </c>
      <c r="L188">
        <v>8</v>
      </c>
      <c r="M188">
        <f t="shared" si="25"/>
        <v>56</v>
      </c>
      <c r="N188">
        <v>3</v>
      </c>
      <c r="O188">
        <f t="shared" si="26"/>
        <v>21</v>
      </c>
      <c r="P188">
        <v>4</v>
      </c>
      <c r="Q188">
        <f t="shared" si="27"/>
        <v>28</v>
      </c>
      <c r="R188">
        <v>46</v>
      </c>
      <c r="S188">
        <f t="shared" si="28"/>
        <v>270</v>
      </c>
      <c r="T188">
        <f t="shared" si="29"/>
        <v>9</v>
      </c>
      <c r="U188">
        <f t="shared" si="30"/>
        <v>9</v>
      </c>
      <c r="V188" s="18">
        <f t="shared" si="31"/>
        <v>5.3999999999999999E-2</v>
      </c>
      <c r="W188">
        <v>20.004459339462901</v>
      </c>
      <c r="X188">
        <v>-99.2262833371054</v>
      </c>
      <c r="Y188">
        <v>476330.19923153037</v>
      </c>
      <c r="Z188">
        <v>2211990.7583881882</v>
      </c>
      <c r="AA188" s="15" t="s">
        <v>5675</v>
      </c>
    </row>
    <row r="189" spans="1:27" x14ac:dyDescent="0.3">
      <c r="A189" t="s">
        <v>5196</v>
      </c>
      <c r="B189" t="s">
        <v>4151</v>
      </c>
      <c r="C189" s="5" t="s">
        <v>504</v>
      </c>
      <c r="D189" t="s">
        <v>218</v>
      </c>
      <c r="E189" t="s">
        <v>218</v>
      </c>
      <c r="F189">
        <v>24</v>
      </c>
      <c r="G189">
        <f t="shared" si="22"/>
        <v>144</v>
      </c>
      <c r="H189">
        <v>20</v>
      </c>
      <c r="I189">
        <f t="shared" si="23"/>
        <v>100</v>
      </c>
      <c r="J189">
        <v>18</v>
      </c>
      <c r="K189">
        <f t="shared" si="24"/>
        <v>90</v>
      </c>
      <c r="L189">
        <v>19</v>
      </c>
      <c r="M189">
        <f t="shared" si="25"/>
        <v>133</v>
      </c>
      <c r="N189">
        <v>17</v>
      </c>
      <c r="O189">
        <f t="shared" si="26"/>
        <v>119</v>
      </c>
      <c r="P189">
        <v>6</v>
      </c>
      <c r="Q189">
        <f t="shared" si="27"/>
        <v>42</v>
      </c>
      <c r="R189">
        <v>104</v>
      </c>
      <c r="S189">
        <f t="shared" si="28"/>
        <v>628</v>
      </c>
      <c r="T189">
        <f t="shared" si="29"/>
        <v>20.933333333333334</v>
      </c>
      <c r="U189">
        <f t="shared" si="30"/>
        <v>21</v>
      </c>
      <c r="V189" s="18">
        <f t="shared" si="31"/>
        <v>0.12559999999999999</v>
      </c>
      <c r="W189">
        <v>19.922603381114399</v>
      </c>
      <c r="X189">
        <v>-99.346545238066398</v>
      </c>
      <c r="Y189">
        <v>463731.70108924195</v>
      </c>
      <c r="Z189">
        <v>2202953.999468619</v>
      </c>
      <c r="AA189" s="15" t="s">
        <v>5673</v>
      </c>
    </row>
    <row r="190" spans="1:27" x14ac:dyDescent="0.3">
      <c r="A190" t="s">
        <v>5196</v>
      </c>
      <c r="B190" t="s">
        <v>4159</v>
      </c>
      <c r="C190" s="5" t="s">
        <v>922</v>
      </c>
      <c r="D190" t="s">
        <v>223</v>
      </c>
      <c r="E190" t="s">
        <v>223</v>
      </c>
      <c r="F190">
        <v>54</v>
      </c>
      <c r="G190">
        <f t="shared" si="22"/>
        <v>324</v>
      </c>
      <c r="H190">
        <v>49</v>
      </c>
      <c r="I190">
        <f t="shared" si="23"/>
        <v>245</v>
      </c>
      <c r="J190">
        <v>54</v>
      </c>
      <c r="K190">
        <f t="shared" si="24"/>
        <v>270</v>
      </c>
      <c r="L190">
        <v>42</v>
      </c>
      <c r="M190">
        <f t="shared" si="25"/>
        <v>294</v>
      </c>
      <c r="N190">
        <v>47</v>
      </c>
      <c r="O190">
        <f t="shared" si="26"/>
        <v>329</v>
      </c>
      <c r="P190">
        <v>45</v>
      </c>
      <c r="Q190">
        <f t="shared" si="27"/>
        <v>315</v>
      </c>
      <c r="R190">
        <v>291</v>
      </c>
      <c r="S190">
        <f t="shared" si="28"/>
        <v>1777</v>
      </c>
      <c r="T190">
        <f t="shared" si="29"/>
        <v>59.233333333333334</v>
      </c>
      <c r="U190">
        <f t="shared" si="30"/>
        <v>60</v>
      </c>
      <c r="V190" s="18">
        <f t="shared" si="31"/>
        <v>0.35539999999999999</v>
      </c>
      <c r="W190">
        <v>20.0561297</v>
      </c>
      <c r="X190">
        <v>-99.349518700000004</v>
      </c>
      <c r="Y190">
        <v>463451.31914716167</v>
      </c>
      <c r="Z190">
        <v>2217730.8613147549</v>
      </c>
      <c r="AA190" s="15" t="s">
        <v>5687</v>
      </c>
    </row>
    <row r="191" spans="1:27" x14ac:dyDescent="0.3">
      <c r="A191" t="s">
        <v>5196</v>
      </c>
      <c r="B191" t="s">
        <v>4171</v>
      </c>
      <c r="C191" s="5" t="s">
        <v>935</v>
      </c>
      <c r="D191" t="s">
        <v>210</v>
      </c>
      <c r="E191" t="s">
        <v>210</v>
      </c>
      <c r="F191">
        <v>25</v>
      </c>
      <c r="G191">
        <f t="shared" si="22"/>
        <v>150</v>
      </c>
      <c r="H191">
        <v>25</v>
      </c>
      <c r="I191">
        <f t="shared" si="23"/>
        <v>125</v>
      </c>
      <c r="J191">
        <v>23</v>
      </c>
      <c r="K191">
        <f t="shared" si="24"/>
        <v>115</v>
      </c>
      <c r="L191">
        <v>25</v>
      </c>
      <c r="M191">
        <f t="shared" si="25"/>
        <v>175</v>
      </c>
      <c r="N191">
        <v>20</v>
      </c>
      <c r="O191">
        <f t="shared" si="26"/>
        <v>140</v>
      </c>
      <c r="P191">
        <v>14</v>
      </c>
      <c r="Q191">
        <f t="shared" si="27"/>
        <v>98</v>
      </c>
      <c r="R191">
        <v>132</v>
      </c>
      <c r="S191">
        <f t="shared" si="28"/>
        <v>803</v>
      </c>
      <c r="T191">
        <f t="shared" si="29"/>
        <v>26.766666666666666</v>
      </c>
      <c r="U191">
        <f t="shared" si="30"/>
        <v>27</v>
      </c>
      <c r="V191" s="18">
        <f t="shared" si="31"/>
        <v>0.16059999999999999</v>
      </c>
      <c r="W191">
        <v>20.057202400000001</v>
      </c>
      <c r="X191">
        <v>-99.219761800000001</v>
      </c>
      <c r="Y191">
        <v>477020.03892690962</v>
      </c>
      <c r="Z191">
        <v>2217826.4507960938</v>
      </c>
      <c r="AA191" s="15" t="s">
        <v>5676</v>
      </c>
    </row>
    <row r="192" spans="1:27" x14ac:dyDescent="0.3">
      <c r="A192" t="s">
        <v>5196</v>
      </c>
      <c r="B192" t="s">
        <v>4181</v>
      </c>
      <c r="C192" s="5" t="s">
        <v>4182</v>
      </c>
      <c r="D192" t="s">
        <v>223</v>
      </c>
      <c r="E192" t="s">
        <v>223</v>
      </c>
      <c r="F192">
        <v>82</v>
      </c>
      <c r="G192">
        <f t="shared" si="22"/>
        <v>492</v>
      </c>
      <c r="H192">
        <v>69</v>
      </c>
      <c r="I192">
        <f t="shared" si="23"/>
        <v>345</v>
      </c>
      <c r="J192">
        <v>74</v>
      </c>
      <c r="K192">
        <f t="shared" si="24"/>
        <v>370</v>
      </c>
      <c r="L192">
        <v>96</v>
      </c>
      <c r="M192">
        <f t="shared" si="25"/>
        <v>672</v>
      </c>
      <c r="N192">
        <v>78</v>
      </c>
      <c r="O192">
        <f t="shared" si="26"/>
        <v>546</v>
      </c>
      <c r="P192">
        <v>100</v>
      </c>
      <c r="Q192">
        <f t="shared" si="27"/>
        <v>700</v>
      </c>
      <c r="R192">
        <v>499</v>
      </c>
      <c r="S192">
        <f t="shared" si="28"/>
        <v>3125</v>
      </c>
      <c r="T192">
        <f t="shared" si="29"/>
        <v>104.16666666666667</v>
      </c>
      <c r="U192">
        <f t="shared" si="30"/>
        <v>105</v>
      </c>
      <c r="V192" s="18">
        <f t="shared" si="31"/>
        <v>0.625</v>
      </c>
      <c r="W192">
        <v>20.084706700000002</v>
      </c>
      <c r="X192">
        <v>-99.337519599999993</v>
      </c>
      <c r="Y192">
        <v>464712.45272898697</v>
      </c>
      <c r="Z192">
        <v>2220890.6797647998</v>
      </c>
      <c r="AA192" s="15" t="s">
        <v>5687</v>
      </c>
    </row>
    <row r="193" spans="1:27" x14ac:dyDescent="0.3">
      <c r="A193" t="s">
        <v>5196</v>
      </c>
      <c r="B193" t="s">
        <v>4189</v>
      </c>
      <c r="C193" s="5" t="s">
        <v>943</v>
      </c>
      <c r="D193" t="s">
        <v>218</v>
      </c>
      <c r="E193" t="s">
        <v>218</v>
      </c>
      <c r="F193">
        <v>6</v>
      </c>
      <c r="G193">
        <f t="shared" si="22"/>
        <v>36</v>
      </c>
      <c r="H193">
        <v>1</v>
      </c>
      <c r="I193">
        <f t="shared" si="23"/>
        <v>5</v>
      </c>
      <c r="J193">
        <v>4</v>
      </c>
      <c r="K193">
        <f t="shared" si="24"/>
        <v>20</v>
      </c>
      <c r="L193">
        <v>6</v>
      </c>
      <c r="M193">
        <f t="shared" si="25"/>
        <v>42</v>
      </c>
      <c r="N193">
        <v>7</v>
      </c>
      <c r="O193">
        <f t="shared" si="26"/>
        <v>49</v>
      </c>
      <c r="P193">
        <v>6</v>
      </c>
      <c r="Q193">
        <f t="shared" si="27"/>
        <v>42</v>
      </c>
      <c r="R193">
        <v>30</v>
      </c>
      <c r="S193">
        <f t="shared" si="28"/>
        <v>194</v>
      </c>
      <c r="T193">
        <f t="shared" si="29"/>
        <v>6.4666666666666668</v>
      </c>
      <c r="U193">
        <f t="shared" si="30"/>
        <v>7</v>
      </c>
      <c r="V193" s="18">
        <f t="shared" si="31"/>
        <v>3.8800000000000001E-2</v>
      </c>
      <c r="W193">
        <v>19.906445000000001</v>
      </c>
      <c r="X193">
        <v>-99.336100799999997</v>
      </c>
      <c r="Y193">
        <v>464821.21908576658</v>
      </c>
      <c r="Z193">
        <v>2201163.6874133912</v>
      </c>
      <c r="AA193" s="15" t="s">
        <v>5616</v>
      </c>
    </row>
    <row r="194" spans="1:27" x14ac:dyDescent="0.3">
      <c r="A194" t="s">
        <v>5196</v>
      </c>
      <c r="B194" t="s">
        <v>4193</v>
      </c>
      <c r="C194" s="5" t="s">
        <v>995</v>
      </c>
      <c r="D194" t="s">
        <v>218</v>
      </c>
      <c r="E194" t="s">
        <v>218</v>
      </c>
      <c r="F194">
        <v>12</v>
      </c>
      <c r="G194">
        <f t="shared" si="22"/>
        <v>72</v>
      </c>
      <c r="H194">
        <v>23</v>
      </c>
      <c r="I194">
        <f t="shared" si="23"/>
        <v>115</v>
      </c>
      <c r="J194">
        <v>17</v>
      </c>
      <c r="K194">
        <f t="shared" si="24"/>
        <v>85</v>
      </c>
      <c r="L194">
        <v>22</v>
      </c>
      <c r="M194">
        <f t="shared" si="25"/>
        <v>154</v>
      </c>
      <c r="N194">
        <v>13</v>
      </c>
      <c r="O194">
        <f t="shared" si="26"/>
        <v>91</v>
      </c>
      <c r="P194">
        <v>14</v>
      </c>
      <c r="Q194">
        <f t="shared" si="27"/>
        <v>98</v>
      </c>
      <c r="R194">
        <v>101</v>
      </c>
      <c r="S194">
        <f t="shared" si="28"/>
        <v>615</v>
      </c>
      <c r="T194">
        <f t="shared" si="29"/>
        <v>20.5</v>
      </c>
      <c r="U194">
        <f t="shared" si="30"/>
        <v>21</v>
      </c>
      <c r="V194" s="18">
        <f t="shared" si="31"/>
        <v>0.123</v>
      </c>
      <c r="W194">
        <v>19.909633599999999</v>
      </c>
      <c r="X194">
        <v>-99.336645300000001</v>
      </c>
      <c r="Y194">
        <v>464764.93316340039</v>
      </c>
      <c r="Z194">
        <v>2201516.6528916243</v>
      </c>
      <c r="AA194" s="15" t="s">
        <v>5687</v>
      </c>
    </row>
    <row r="195" spans="1:27" x14ac:dyDescent="0.3">
      <c r="A195" t="s">
        <v>5196</v>
      </c>
      <c r="B195" t="s">
        <v>4194</v>
      </c>
      <c r="C195" s="5" t="s">
        <v>958</v>
      </c>
      <c r="D195" t="s">
        <v>352</v>
      </c>
      <c r="E195" t="s">
        <v>352</v>
      </c>
      <c r="F195">
        <v>27</v>
      </c>
      <c r="G195">
        <f t="shared" ref="G195:G211" si="32">F195*6</f>
        <v>162</v>
      </c>
      <c r="H195">
        <v>24</v>
      </c>
      <c r="I195">
        <f t="shared" ref="I195:I211" si="33">H195*5</f>
        <v>120</v>
      </c>
      <c r="J195">
        <v>19</v>
      </c>
      <c r="K195">
        <f t="shared" ref="K195:K211" si="34">J195*5</f>
        <v>95</v>
      </c>
      <c r="L195">
        <v>26</v>
      </c>
      <c r="M195">
        <f t="shared" ref="M195:M211" si="35">L195*7</f>
        <v>182</v>
      </c>
      <c r="N195">
        <v>25</v>
      </c>
      <c r="O195">
        <f t="shared" ref="O195:O211" si="36">N195*7</f>
        <v>175</v>
      </c>
      <c r="P195">
        <v>14</v>
      </c>
      <c r="Q195">
        <f t="shared" ref="Q195:Q211" si="37">P195*7</f>
        <v>98</v>
      </c>
      <c r="R195">
        <v>135</v>
      </c>
      <c r="S195">
        <f t="shared" ref="S195:S210" si="38">G195+I195+K195+M195+O195+Q195</f>
        <v>832</v>
      </c>
      <c r="T195">
        <f t="shared" ref="T195:T211" si="39">S195/30</f>
        <v>27.733333333333334</v>
      </c>
      <c r="U195">
        <f t="shared" ref="U195:U211" si="40">ROUNDUP(T195,0)</f>
        <v>28</v>
      </c>
      <c r="V195" s="18">
        <f t="shared" si="31"/>
        <v>0.16639999999999999</v>
      </c>
      <c r="W195">
        <v>20.190883400000001</v>
      </c>
      <c r="X195">
        <v>-99.270820499999999</v>
      </c>
      <c r="Y195">
        <v>471704.98410473013</v>
      </c>
      <c r="Z195">
        <v>2232627.76473781</v>
      </c>
      <c r="AA195" s="15" t="s">
        <v>5685</v>
      </c>
    </row>
    <row r="196" spans="1:27" x14ac:dyDescent="0.3">
      <c r="A196" t="s">
        <v>5196</v>
      </c>
      <c r="B196" t="s">
        <v>4205</v>
      </c>
      <c r="C196" s="5" t="s">
        <v>272</v>
      </c>
      <c r="D196" t="s">
        <v>223</v>
      </c>
      <c r="E196" t="s">
        <v>223</v>
      </c>
      <c r="F196">
        <v>23</v>
      </c>
      <c r="G196">
        <f t="shared" si="32"/>
        <v>138</v>
      </c>
      <c r="H196">
        <v>18</v>
      </c>
      <c r="I196">
        <f t="shared" si="33"/>
        <v>90</v>
      </c>
      <c r="J196">
        <v>22</v>
      </c>
      <c r="K196">
        <f t="shared" si="34"/>
        <v>110</v>
      </c>
      <c r="L196">
        <v>24</v>
      </c>
      <c r="M196">
        <f t="shared" si="35"/>
        <v>168</v>
      </c>
      <c r="N196">
        <v>23</v>
      </c>
      <c r="O196">
        <f t="shared" si="36"/>
        <v>161</v>
      </c>
      <c r="P196">
        <v>17</v>
      </c>
      <c r="Q196">
        <f t="shared" si="37"/>
        <v>119</v>
      </c>
      <c r="R196">
        <v>127</v>
      </c>
      <c r="S196">
        <f t="shared" si="38"/>
        <v>786</v>
      </c>
      <c r="T196">
        <f t="shared" si="39"/>
        <v>26.2</v>
      </c>
      <c r="U196">
        <f t="shared" si="40"/>
        <v>27</v>
      </c>
      <c r="V196" s="18">
        <f t="shared" si="31"/>
        <v>0.15720000000000001</v>
      </c>
      <c r="W196">
        <v>20.045015100000001</v>
      </c>
      <c r="X196">
        <v>-99.343929500000002</v>
      </c>
      <c r="Y196">
        <v>464033.24808237614</v>
      </c>
      <c r="Z196">
        <v>2216499.6825818443</v>
      </c>
      <c r="AA196" s="15" t="s">
        <v>5687</v>
      </c>
    </row>
    <row r="197" spans="1:27" x14ac:dyDescent="0.3">
      <c r="A197" t="s">
        <v>5196</v>
      </c>
      <c r="B197" t="s">
        <v>4225</v>
      </c>
      <c r="C197" s="5" t="s">
        <v>4226</v>
      </c>
      <c r="D197" t="s">
        <v>352</v>
      </c>
      <c r="E197" t="s">
        <v>352</v>
      </c>
      <c r="F197">
        <v>21</v>
      </c>
      <c r="G197">
        <f t="shared" si="32"/>
        <v>126</v>
      </c>
      <c r="H197">
        <v>21</v>
      </c>
      <c r="I197">
        <f t="shared" si="33"/>
        <v>105</v>
      </c>
      <c r="J197">
        <v>21</v>
      </c>
      <c r="K197">
        <f t="shared" si="34"/>
        <v>105</v>
      </c>
      <c r="L197">
        <v>12</v>
      </c>
      <c r="M197">
        <f t="shared" si="35"/>
        <v>84</v>
      </c>
      <c r="N197">
        <v>15</v>
      </c>
      <c r="O197">
        <f t="shared" si="36"/>
        <v>105</v>
      </c>
      <c r="P197">
        <v>21</v>
      </c>
      <c r="Q197">
        <f t="shared" si="37"/>
        <v>147</v>
      </c>
      <c r="R197">
        <v>111</v>
      </c>
      <c r="S197">
        <f t="shared" si="38"/>
        <v>672</v>
      </c>
      <c r="T197">
        <f t="shared" si="39"/>
        <v>22.4</v>
      </c>
      <c r="U197">
        <f t="shared" si="40"/>
        <v>23</v>
      </c>
      <c r="V197" s="18">
        <f t="shared" si="31"/>
        <v>0.13439999999999999</v>
      </c>
      <c r="W197">
        <v>20.1891338</v>
      </c>
      <c r="X197">
        <v>-99.268756800000006</v>
      </c>
      <c r="Y197">
        <v>471920.28488447907</v>
      </c>
      <c r="Z197">
        <v>2232433.7977741323</v>
      </c>
      <c r="AA197" s="15" t="s">
        <v>5685</v>
      </c>
    </row>
    <row r="198" spans="1:27" x14ac:dyDescent="0.3">
      <c r="A198" t="s">
        <v>5196</v>
      </c>
      <c r="B198" t="s">
        <v>4235</v>
      </c>
      <c r="C198" s="5" t="s">
        <v>939</v>
      </c>
      <c r="D198" t="s">
        <v>218</v>
      </c>
      <c r="E198" t="s">
        <v>218</v>
      </c>
      <c r="F198">
        <v>19</v>
      </c>
      <c r="G198">
        <f t="shared" si="32"/>
        <v>114</v>
      </c>
      <c r="H198">
        <v>28</v>
      </c>
      <c r="I198">
        <f t="shared" si="33"/>
        <v>140</v>
      </c>
      <c r="J198">
        <v>25</v>
      </c>
      <c r="K198">
        <f t="shared" si="34"/>
        <v>125</v>
      </c>
      <c r="L198">
        <v>27</v>
      </c>
      <c r="M198">
        <f t="shared" si="35"/>
        <v>189</v>
      </c>
      <c r="N198">
        <v>38</v>
      </c>
      <c r="O198">
        <f t="shared" si="36"/>
        <v>266</v>
      </c>
      <c r="P198">
        <v>25</v>
      </c>
      <c r="Q198">
        <f t="shared" si="37"/>
        <v>175</v>
      </c>
      <c r="R198">
        <v>162</v>
      </c>
      <c r="S198">
        <f t="shared" si="38"/>
        <v>1009</v>
      </c>
      <c r="T198">
        <f t="shared" si="39"/>
        <v>33.633333333333333</v>
      </c>
      <c r="U198">
        <f t="shared" si="40"/>
        <v>34</v>
      </c>
      <c r="V198" s="18">
        <f t="shared" si="31"/>
        <v>0.20180000000000001</v>
      </c>
      <c r="W198">
        <v>19.899909999999998</v>
      </c>
      <c r="X198">
        <v>-99.345490299999994</v>
      </c>
      <c r="Y198">
        <v>463836.95137161057</v>
      </c>
      <c r="Z198">
        <v>2200442.5123470863</v>
      </c>
      <c r="AA198" s="15" t="s">
        <v>5680</v>
      </c>
    </row>
    <row r="199" spans="1:27" x14ac:dyDescent="0.3">
      <c r="A199" t="s">
        <v>5196</v>
      </c>
      <c r="B199" t="s">
        <v>4255</v>
      </c>
      <c r="C199" s="5" t="s">
        <v>267</v>
      </c>
      <c r="D199" t="s">
        <v>352</v>
      </c>
      <c r="E199" t="s">
        <v>353</v>
      </c>
      <c r="F199">
        <v>25</v>
      </c>
      <c r="G199">
        <f t="shared" si="32"/>
        <v>150</v>
      </c>
      <c r="H199">
        <v>28</v>
      </c>
      <c r="I199">
        <f t="shared" si="33"/>
        <v>140</v>
      </c>
      <c r="J199">
        <v>20</v>
      </c>
      <c r="K199">
        <f t="shared" si="34"/>
        <v>100</v>
      </c>
      <c r="L199">
        <v>21</v>
      </c>
      <c r="M199">
        <f t="shared" si="35"/>
        <v>147</v>
      </c>
      <c r="N199">
        <v>16</v>
      </c>
      <c r="O199">
        <f t="shared" si="36"/>
        <v>112</v>
      </c>
      <c r="P199">
        <v>16</v>
      </c>
      <c r="Q199">
        <f t="shared" si="37"/>
        <v>112</v>
      </c>
      <c r="R199">
        <v>126</v>
      </c>
      <c r="S199">
        <f t="shared" si="38"/>
        <v>761</v>
      </c>
      <c r="T199">
        <f t="shared" si="39"/>
        <v>25.366666666666667</v>
      </c>
      <c r="U199">
        <f t="shared" si="40"/>
        <v>26</v>
      </c>
      <c r="V199" s="18">
        <f t="shared" si="31"/>
        <v>0.1522</v>
      </c>
      <c r="W199">
        <v>20.170925100000002</v>
      </c>
      <c r="X199">
        <v>-99.273659499999994</v>
      </c>
      <c r="Y199">
        <v>471404.72760427004</v>
      </c>
      <c r="Z199">
        <v>2230419.6010426846</v>
      </c>
      <c r="AA199" s="15" t="s">
        <v>5685</v>
      </c>
    </row>
    <row r="200" spans="1:27" x14ac:dyDescent="0.3">
      <c r="A200" t="s">
        <v>5196</v>
      </c>
      <c r="B200" t="s">
        <v>4267</v>
      </c>
      <c r="C200" s="5" t="s">
        <v>266</v>
      </c>
      <c r="D200" t="s">
        <v>404</v>
      </c>
      <c r="E200" t="s">
        <v>404</v>
      </c>
      <c r="F200">
        <v>24</v>
      </c>
      <c r="G200">
        <f t="shared" si="32"/>
        <v>144</v>
      </c>
      <c r="H200">
        <v>26</v>
      </c>
      <c r="I200">
        <f t="shared" si="33"/>
        <v>130</v>
      </c>
      <c r="J200">
        <v>20</v>
      </c>
      <c r="K200">
        <f t="shared" si="34"/>
        <v>100</v>
      </c>
      <c r="L200">
        <v>27</v>
      </c>
      <c r="M200">
        <f t="shared" si="35"/>
        <v>189</v>
      </c>
      <c r="N200">
        <v>18</v>
      </c>
      <c r="O200">
        <f t="shared" si="36"/>
        <v>126</v>
      </c>
      <c r="P200">
        <v>26</v>
      </c>
      <c r="Q200">
        <f t="shared" si="37"/>
        <v>182</v>
      </c>
      <c r="R200">
        <v>141</v>
      </c>
      <c r="S200">
        <f t="shared" si="38"/>
        <v>871</v>
      </c>
      <c r="T200">
        <f t="shared" si="39"/>
        <v>29.033333333333335</v>
      </c>
      <c r="U200">
        <f t="shared" si="40"/>
        <v>30</v>
      </c>
      <c r="V200" s="18">
        <f t="shared" si="31"/>
        <v>0.17419999999999999</v>
      </c>
      <c r="W200">
        <v>20.182494599999998</v>
      </c>
      <c r="X200">
        <v>-99.250318699999994</v>
      </c>
      <c r="Y200">
        <v>473845.6000101816</v>
      </c>
      <c r="Z200">
        <v>2231696.0713936007</v>
      </c>
      <c r="AA200" s="15" t="s">
        <v>5687</v>
      </c>
    </row>
    <row r="201" spans="1:27" x14ac:dyDescent="0.3">
      <c r="A201" t="s">
        <v>5196</v>
      </c>
      <c r="B201" t="s">
        <v>4294</v>
      </c>
      <c r="C201" s="5" t="s">
        <v>4295</v>
      </c>
      <c r="D201" t="s">
        <v>218</v>
      </c>
      <c r="E201" t="s">
        <v>218</v>
      </c>
      <c r="F201">
        <v>8</v>
      </c>
      <c r="G201">
        <f t="shared" si="32"/>
        <v>48</v>
      </c>
      <c r="H201">
        <v>13</v>
      </c>
      <c r="I201">
        <f t="shared" si="33"/>
        <v>65</v>
      </c>
      <c r="J201">
        <v>13</v>
      </c>
      <c r="K201">
        <f t="shared" si="34"/>
        <v>65</v>
      </c>
      <c r="L201">
        <v>13</v>
      </c>
      <c r="M201">
        <f t="shared" si="35"/>
        <v>91</v>
      </c>
      <c r="N201">
        <v>9</v>
      </c>
      <c r="O201">
        <f t="shared" si="36"/>
        <v>63</v>
      </c>
      <c r="P201">
        <v>4</v>
      </c>
      <c r="Q201">
        <f t="shared" si="37"/>
        <v>28</v>
      </c>
      <c r="R201">
        <v>60</v>
      </c>
      <c r="S201">
        <f t="shared" si="38"/>
        <v>360</v>
      </c>
      <c r="T201">
        <f t="shared" si="39"/>
        <v>12</v>
      </c>
      <c r="U201">
        <f t="shared" si="40"/>
        <v>12</v>
      </c>
      <c r="V201" s="18">
        <f t="shared" si="31"/>
        <v>7.1999999999999995E-2</v>
      </c>
      <c r="W201">
        <v>19.902635</v>
      </c>
      <c r="X201">
        <v>-99.345486699999995</v>
      </c>
      <c r="Y201">
        <v>463837.94715324574</v>
      </c>
      <c r="Z201">
        <v>2200744.0609811102</v>
      </c>
      <c r="AA201" s="15" t="s">
        <v>5616</v>
      </c>
    </row>
    <row r="202" spans="1:27" x14ac:dyDescent="0.3">
      <c r="A202" t="s">
        <v>5196</v>
      </c>
      <c r="B202" t="s">
        <v>4308</v>
      </c>
      <c r="C202" s="5" t="s">
        <v>989</v>
      </c>
      <c r="D202" t="s">
        <v>223</v>
      </c>
      <c r="E202" t="s">
        <v>223</v>
      </c>
      <c r="F202">
        <v>27</v>
      </c>
      <c r="G202">
        <f t="shared" si="32"/>
        <v>162</v>
      </c>
      <c r="H202">
        <v>23</v>
      </c>
      <c r="I202">
        <f t="shared" si="33"/>
        <v>115</v>
      </c>
      <c r="J202">
        <v>28</v>
      </c>
      <c r="K202">
        <f t="shared" si="34"/>
        <v>140</v>
      </c>
      <c r="L202">
        <v>24</v>
      </c>
      <c r="M202">
        <f t="shared" si="35"/>
        <v>168</v>
      </c>
      <c r="N202">
        <v>27</v>
      </c>
      <c r="O202">
        <f t="shared" si="36"/>
        <v>189</v>
      </c>
      <c r="P202">
        <v>28</v>
      </c>
      <c r="Q202">
        <f t="shared" si="37"/>
        <v>196</v>
      </c>
      <c r="R202">
        <v>157</v>
      </c>
      <c r="S202">
        <f t="shared" si="38"/>
        <v>970</v>
      </c>
      <c r="T202">
        <f t="shared" si="39"/>
        <v>32.333333333333336</v>
      </c>
      <c r="U202">
        <f t="shared" si="40"/>
        <v>33</v>
      </c>
      <c r="V202" s="18">
        <f t="shared" si="31"/>
        <v>0.19400000000000001</v>
      </c>
      <c r="W202">
        <v>20.0464263</v>
      </c>
      <c r="X202">
        <v>-99.339525499999993</v>
      </c>
      <c r="Y202">
        <v>464494.1219250455</v>
      </c>
      <c r="Z202">
        <v>2216654.9073714898</v>
      </c>
      <c r="AA202" s="15" t="s">
        <v>5687</v>
      </c>
    </row>
    <row r="203" spans="1:27" x14ac:dyDescent="0.3">
      <c r="A203" t="s">
        <v>5196</v>
      </c>
      <c r="B203" t="s">
        <v>4311</v>
      </c>
      <c r="C203" s="5" t="s">
        <v>998</v>
      </c>
      <c r="D203" t="s">
        <v>348</v>
      </c>
      <c r="E203" t="s">
        <v>999</v>
      </c>
      <c r="F203">
        <v>18</v>
      </c>
      <c r="G203">
        <f t="shared" si="32"/>
        <v>108</v>
      </c>
      <c r="H203">
        <v>13</v>
      </c>
      <c r="I203">
        <f t="shared" si="33"/>
        <v>65</v>
      </c>
      <c r="J203">
        <v>15</v>
      </c>
      <c r="K203">
        <f t="shared" si="34"/>
        <v>75</v>
      </c>
      <c r="L203">
        <v>11</v>
      </c>
      <c r="M203">
        <f t="shared" si="35"/>
        <v>77</v>
      </c>
      <c r="N203">
        <v>16</v>
      </c>
      <c r="O203">
        <f t="shared" si="36"/>
        <v>112</v>
      </c>
      <c r="P203">
        <v>20</v>
      </c>
      <c r="Q203">
        <f t="shared" si="37"/>
        <v>140</v>
      </c>
      <c r="R203">
        <v>93</v>
      </c>
      <c r="S203">
        <f t="shared" si="38"/>
        <v>577</v>
      </c>
      <c r="T203">
        <f t="shared" si="39"/>
        <v>19.233333333333334</v>
      </c>
      <c r="U203">
        <f t="shared" si="40"/>
        <v>20</v>
      </c>
      <c r="V203" s="18">
        <f t="shared" si="31"/>
        <v>0.1154</v>
      </c>
      <c r="W203">
        <v>20.0096889</v>
      </c>
      <c r="X203">
        <v>-99.220368699999995</v>
      </c>
      <c r="Y203">
        <v>476949.64892155468</v>
      </c>
      <c r="Z203">
        <v>2212568.6403867537</v>
      </c>
      <c r="AA203" s="15" t="s">
        <v>5678</v>
      </c>
    </row>
    <row r="204" spans="1:27" x14ac:dyDescent="0.3">
      <c r="A204" t="s">
        <v>5196</v>
      </c>
      <c r="B204" t="s">
        <v>4313</v>
      </c>
      <c r="C204" s="5" t="s">
        <v>4314</v>
      </c>
      <c r="D204" t="s">
        <v>352</v>
      </c>
      <c r="E204" t="s">
        <v>573</v>
      </c>
      <c r="F204">
        <v>31</v>
      </c>
      <c r="G204">
        <f t="shared" si="32"/>
        <v>186</v>
      </c>
      <c r="H204">
        <v>28</v>
      </c>
      <c r="I204">
        <f t="shared" si="33"/>
        <v>140</v>
      </c>
      <c r="J204">
        <v>29</v>
      </c>
      <c r="K204">
        <f t="shared" si="34"/>
        <v>145</v>
      </c>
      <c r="L204">
        <v>31</v>
      </c>
      <c r="M204">
        <f t="shared" si="35"/>
        <v>217</v>
      </c>
      <c r="N204">
        <v>29</v>
      </c>
      <c r="O204">
        <f t="shared" si="36"/>
        <v>203</v>
      </c>
      <c r="P204">
        <v>31</v>
      </c>
      <c r="Q204">
        <f t="shared" si="37"/>
        <v>217</v>
      </c>
      <c r="R204">
        <v>179</v>
      </c>
      <c r="S204">
        <f t="shared" si="38"/>
        <v>1108</v>
      </c>
      <c r="T204">
        <f t="shared" si="39"/>
        <v>36.93333333333333</v>
      </c>
      <c r="U204">
        <f t="shared" si="40"/>
        <v>37</v>
      </c>
      <c r="V204" s="18">
        <f t="shared" si="31"/>
        <v>0.22159999999999999</v>
      </c>
      <c r="W204">
        <v>20.160547300000001</v>
      </c>
      <c r="X204">
        <v>-99.2334271</v>
      </c>
      <c r="Y204">
        <v>475607.10442235519</v>
      </c>
      <c r="Z204">
        <v>2229264.7498983075</v>
      </c>
      <c r="AA204" s="15" t="s">
        <v>5683</v>
      </c>
    </row>
    <row r="205" spans="1:27" x14ac:dyDescent="0.3">
      <c r="A205" t="s">
        <v>5196</v>
      </c>
      <c r="B205" t="s">
        <v>4326</v>
      </c>
      <c r="C205" s="5" t="s">
        <v>996</v>
      </c>
      <c r="D205" t="s">
        <v>352</v>
      </c>
      <c r="E205" t="s">
        <v>353</v>
      </c>
      <c r="F205">
        <v>17</v>
      </c>
      <c r="G205">
        <f t="shared" si="32"/>
        <v>102</v>
      </c>
      <c r="H205">
        <v>8</v>
      </c>
      <c r="I205">
        <f t="shared" si="33"/>
        <v>40</v>
      </c>
      <c r="J205">
        <v>2</v>
      </c>
      <c r="K205">
        <f t="shared" si="34"/>
        <v>10</v>
      </c>
      <c r="L205">
        <v>9</v>
      </c>
      <c r="M205">
        <f t="shared" si="35"/>
        <v>63</v>
      </c>
      <c r="N205">
        <v>9</v>
      </c>
      <c r="O205">
        <f t="shared" si="36"/>
        <v>63</v>
      </c>
      <c r="P205">
        <v>3</v>
      </c>
      <c r="Q205">
        <f t="shared" si="37"/>
        <v>21</v>
      </c>
      <c r="R205">
        <v>48</v>
      </c>
      <c r="S205">
        <f t="shared" si="38"/>
        <v>299</v>
      </c>
      <c r="T205">
        <f t="shared" si="39"/>
        <v>9.9666666666666668</v>
      </c>
      <c r="U205">
        <f t="shared" si="40"/>
        <v>10</v>
      </c>
      <c r="V205" s="18">
        <f t="shared" si="31"/>
        <v>5.9799999999999999E-2</v>
      </c>
      <c r="W205">
        <v>20.188889287217499</v>
      </c>
      <c r="X205">
        <v>-99.238894517142199</v>
      </c>
      <c r="Y205">
        <v>475040.2725121766</v>
      </c>
      <c r="Z205">
        <v>2232401.9689425239</v>
      </c>
      <c r="AA205" s="15" t="s">
        <v>5685</v>
      </c>
    </row>
    <row r="206" spans="1:27" x14ac:dyDescent="0.3">
      <c r="A206" t="s">
        <v>5196</v>
      </c>
      <c r="B206" t="s">
        <v>4346</v>
      </c>
      <c r="C206" s="5" t="s">
        <v>1020</v>
      </c>
      <c r="D206" t="s">
        <v>210</v>
      </c>
      <c r="E206" t="s">
        <v>210</v>
      </c>
      <c r="F206">
        <v>18</v>
      </c>
      <c r="G206">
        <f t="shared" si="32"/>
        <v>108</v>
      </c>
      <c r="H206">
        <v>25</v>
      </c>
      <c r="I206">
        <f t="shared" si="33"/>
        <v>125</v>
      </c>
      <c r="J206">
        <v>23</v>
      </c>
      <c r="K206">
        <f t="shared" si="34"/>
        <v>115</v>
      </c>
      <c r="L206">
        <v>13</v>
      </c>
      <c r="M206">
        <f t="shared" si="35"/>
        <v>91</v>
      </c>
      <c r="N206">
        <v>20</v>
      </c>
      <c r="O206">
        <f t="shared" si="36"/>
        <v>140</v>
      </c>
      <c r="P206">
        <v>22</v>
      </c>
      <c r="Q206">
        <f t="shared" si="37"/>
        <v>154</v>
      </c>
      <c r="R206">
        <v>121</v>
      </c>
      <c r="S206">
        <f t="shared" si="38"/>
        <v>733</v>
      </c>
      <c r="T206">
        <f t="shared" si="39"/>
        <v>24.433333333333334</v>
      </c>
      <c r="U206">
        <f t="shared" si="40"/>
        <v>25</v>
      </c>
      <c r="V206" s="18">
        <f t="shared" si="31"/>
        <v>0.14660000000000001</v>
      </c>
      <c r="W206">
        <v>20.051114004126799</v>
      </c>
      <c r="X206">
        <v>-99.219431116255393</v>
      </c>
      <c r="Y206">
        <v>477053.73303956172</v>
      </c>
      <c r="Z206">
        <v>2217152.655496012</v>
      </c>
      <c r="AA206" s="15" t="s">
        <v>5676</v>
      </c>
    </row>
    <row r="207" spans="1:27" x14ac:dyDescent="0.3">
      <c r="A207" t="s">
        <v>5196</v>
      </c>
      <c r="B207" t="s">
        <v>4358</v>
      </c>
      <c r="C207" s="5" t="s">
        <v>4359</v>
      </c>
      <c r="D207" t="s">
        <v>210</v>
      </c>
      <c r="E207" t="s">
        <v>314</v>
      </c>
      <c r="F207">
        <v>5</v>
      </c>
      <c r="G207">
        <f t="shared" si="32"/>
        <v>30</v>
      </c>
      <c r="H207">
        <v>7</v>
      </c>
      <c r="I207">
        <f t="shared" si="33"/>
        <v>35</v>
      </c>
      <c r="J207">
        <v>1</v>
      </c>
      <c r="K207">
        <f t="shared" si="34"/>
        <v>5</v>
      </c>
      <c r="L207">
        <v>1</v>
      </c>
      <c r="M207">
        <f t="shared" si="35"/>
        <v>7</v>
      </c>
      <c r="N207">
        <v>0</v>
      </c>
      <c r="O207">
        <f t="shared" si="36"/>
        <v>0</v>
      </c>
      <c r="P207">
        <v>0</v>
      </c>
      <c r="Q207">
        <f t="shared" si="37"/>
        <v>0</v>
      </c>
      <c r="R207">
        <v>14</v>
      </c>
      <c r="S207">
        <f t="shared" si="38"/>
        <v>77</v>
      </c>
      <c r="T207">
        <f t="shared" si="39"/>
        <v>2.5666666666666669</v>
      </c>
      <c r="U207">
        <f t="shared" si="40"/>
        <v>3</v>
      </c>
      <c r="V207" s="18">
        <f t="shared" si="31"/>
        <v>1.54E-2</v>
      </c>
      <c r="W207">
        <v>20.062632523325199</v>
      </c>
      <c r="X207">
        <v>-99.221971375570604</v>
      </c>
      <c r="Y207">
        <v>476789.78656529088</v>
      </c>
      <c r="Z207">
        <v>2218427.6612751838</v>
      </c>
      <c r="AA207" s="15" t="s">
        <v>5676</v>
      </c>
    </row>
    <row r="208" spans="1:27" x14ac:dyDescent="0.3">
      <c r="A208" t="s">
        <v>5196</v>
      </c>
      <c r="B208" t="s">
        <v>4361</v>
      </c>
      <c r="C208" s="5" t="s">
        <v>1026</v>
      </c>
      <c r="D208" t="s">
        <v>223</v>
      </c>
      <c r="E208" t="s">
        <v>436</v>
      </c>
      <c r="F208">
        <v>26</v>
      </c>
      <c r="G208">
        <f t="shared" si="32"/>
        <v>156</v>
      </c>
      <c r="H208">
        <v>22</v>
      </c>
      <c r="I208">
        <f t="shared" si="33"/>
        <v>110</v>
      </c>
      <c r="J208">
        <v>13</v>
      </c>
      <c r="K208">
        <f t="shared" si="34"/>
        <v>65</v>
      </c>
      <c r="L208">
        <v>11</v>
      </c>
      <c r="M208">
        <f t="shared" si="35"/>
        <v>77</v>
      </c>
      <c r="N208">
        <v>12</v>
      </c>
      <c r="O208">
        <f t="shared" si="36"/>
        <v>84</v>
      </c>
      <c r="P208">
        <v>0</v>
      </c>
      <c r="Q208">
        <f t="shared" si="37"/>
        <v>0</v>
      </c>
      <c r="R208">
        <v>84</v>
      </c>
      <c r="S208">
        <f t="shared" si="38"/>
        <v>492</v>
      </c>
      <c r="T208">
        <f t="shared" si="39"/>
        <v>16.399999999999999</v>
      </c>
      <c r="U208">
        <f t="shared" si="40"/>
        <v>17</v>
      </c>
      <c r="V208" s="18">
        <f t="shared" si="31"/>
        <v>9.8400000000000001E-2</v>
      </c>
      <c r="W208">
        <v>20.057868171411901</v>
      </c>
      <c r="X208">
        <v>-99.328805101888307</v>
      </c>
      <c r="Y208">
        <v>465617.70861033275</v>
      </c>
      <c r="Z208">
        <v>2217918.8471217472</v>
      </c>
      <c r="AA208" s="15" t="s">
        <v>5687</v>
      </c>
    </row>
    <row r="209" spans="1:27" x14ac:dyDescent="0.3">
      <c r="A209" t="s">
        <v>5196</v>
      </c>
      <c r="B209" t="s">
        <v>4363</v>
      </c>
      <c r="C209" s="5" t="s">
        <v>4364</v>
      </c>
      <c r="D209" t="s">
        <v>223</v>
      </c>
      <c r="E209" t="s">
        <v>485</v>
      </c>
      <c r="F209">
        <v>4</v>
      </c>
      <c r="G209">
        <f t="shared" si="32"/>
        <v>24</v>
      </c>
      <c r="H209">
        <v>4</v>
      </c>
      <c r="I209">
        <f t="shared" si="33"/>
        <v>20</v>
      </c>
      <c r="J209">
        <v>1</v>
      </c>
      <c r="K209">
        <f t="shared" si="34"/>
        <v>5</v>
      </c>
      <c r="L209">
        <v>1</v>
      </c>
      <c r="M209">
        <f t="shared" si="35"/>
        <v>7</v>
      </c>
      <c r="N209">
        <v>1</v>
      </c>
      <c r="O209">
        <f t="shared" si="36"/>
        <v>7</v>
      </c>
      <c r="P209">
        <v>1</v>
      </c>
      <c r="Q209">
        <f t="shared" si="37"/>
        <v>7</v>
      </c>
      <c r="R209">
        <v>12</v>
      </c>
      <c r="S209">
        <f t="shared" si="38"/>
        <v>70</v>
      </c>
      <c r="T209">
        <f t="shared" si="39"/>
        <v>2.3333333333333335</v>
      </c>
      <c r="U209">
        <f t="shared" si="40"/>
        <v>3</v>
      </c>
      <c r="V209" s="18">
        <f t="shared" si="31"/>
        <v>1.4E-2</v>
      </c>
      <c r="W209">
        <v>20.028830049961599</v>
      </c>
      <c r="X209">
        <v>-99.342920552351202</v>
      </c>
      <c r="Y209">
        <v>464135.08781126107</v>
      </c>
      <c r="Z209">
        <v>2214708.3958955258</v>
      </c>
      <c r="AA209" s="15" t="s">
        <v>5687</v>
      </c>
    </row>
    <row r="210" spans="1:27" x14ac:dyDescent="0.3">
      <c r="A210" t="s">
        <v>5196</v>
      </c>
      <c r="B210" t="s">
        <v>4365</v>
      </c>
      <c r="C210" s="5" t="s">
        <v>4366</v>
      </c>
      <c r="D210" t="s">
        <v>348</v>
      </c>
      <c r="E210" t="s">
        <v>348</v>
      </c>
      <c r="F210">
        <v>5</v>
      </c>
      <c r="G210">
        <f t="shared" si="32"/>
        <v>30</v>
      </c>
      <c r="H210">
        <v>1</v>
      </c>
      <c r="I210">
        <f t="shared" si="33"/>
        <v>5</v>
      </c>
      <c r="J210">
        <v>10</v>
      </c>
      <c r="K210">
        <f t="shared" si="34"/>
        <v>50</v>
      </c>
      <c r="L210">
        <v>4</v>
      </c>
      <c r="M210">
        <f t="shared" si="35"/>
        <v>28</v>
      </c>
      <c r="N210">
        <v>2</v>
      </c>
      <c r="O210">
        <f t="shared" si="36"/>
        <v>14</v>
      </c>
      <c r="P210">
        <v>0</v>
      </c>
      <c r="Q210">
        <f t="shared" si="37"/>
        <v>0</v>
      </c>
      <c r="R210">
        <v>22</v>
      </c>
      <c r="S210">
        <f t="shared" si="38"/>
        <v>127</v>
      </c>
      <c r="T210">
        <f t="shared" si="39"/>
        <v>4.2333333333333334</v>
      </c>
      <c r="U210">
        <f t="shared" si="40"/>
        <v>5</v>
      </c>
      <c r="V210" s="18">
        <f t="shared" si="31"/>
        <v>2.5399999999999999E-2</v>
      </c>
      <c r="W210">
        <v>20.016921627273302</v>
      </c>
      <c r="X210">
        <v>-99.220255894519397</v>
      </c>
      <c r="Y210">
        <v>476962.50131760223</v>
      </c>
      <c r="Z210">
        <v>2213369.0042661545</v>
      </c>
      <c r="AA210" s="15" t="s">
        <v>5675</v>
      </c>
    </row>
    <row r="211" spans="1:27" x14ac:dyDescent="0.3">
      <c r="A211" t="s">
        <v>5153</v>
      </c>
      <c r="B211" s="2" t="s">
        <v>5547</v>
      </c>
      <c r="C211" s="6" t="s">
        <v>5548</v>
      </c>
      <c r="D211" s="2" t="s">
        <v>223</v>
      </c>
      <c r="E211" s="2" t="s">
        <v>223</v>
      </c>
      <c r="F211">
        <v>0</v>
      </c>
      <c r="G211">
        <f t="shared" si="32"/>
        <v>0</v>
      </c>
      <c r="H211">
        <v>0</v>
      </c>
      <c r="I211">
        <f t="shared" si="33"/>
        <v>0</v>
      </c>
      <c r="J211">
        <v>0</v>
      </c>
      <c r="K211">
        <f t="shared" si="34"/>
        <v>0</v>
      </c>
      <c r="L211">
        <v>0</v>
      </c>
      <c r="M211">
        <f t="shared" si="35"/>
        <v>0</v>
      </c>
      <c r="N211">
        <v>0</v>
      </c>
      <c r="O211">
        <f t="shared" si="36"/>
        <v>0</v>
      </c>
      <c r="P211">
        <v>0</v>
      </c>
      <c r="Q211">
        <f t="shared" si="37"/>
        <v>0</v>
      </c>
      <c r="R211" s="2">
        <v>49</v>
      </c>
      <c r="S211">
        <f>R211*6</f>
        <v>294</v>
      </c>
      <c r="T211">
        <f t="shared" si="39"/>
        <v>9.8000000000000007</v>
      </c>
      <c r="U211">
        <f t="shared" si="40"/>
        <v>10</v>
      </c>
      <c r="V211" s="18">
        <f t="shared" si="31"/>
        <v>5.8799999999999998E-2</v>
      </c>
      <c r="W211">
        <v>20.059462488128201</v>
      </c>
      <c r="X211">
        <v>-99.344036626310299</v>
      </c>
      <c r="Y211">
        <v>464025.33679647645</v>
      </c>
      <c r="Z211">
        <v>2218098.4853155222</v>
      </c>
      <c r="AA211" s="15">
        <v>0</v>
      </c>
    </row>
    <row r="212" spans="1:27" x14ac:dyDescent="0.3">
      <c r="V212" s="3">
        <f>SUM(V2:V211)</f>
        <v>48.771600000000014</v>
      </c>
      <c r="AA212" s="15"/>
    </row>
    <row r="213" spans="1:27" x14ac:dyDescent="0.3">
      <c r="AA213" s="15"/>
    </row>
    <row r="214" spans="1:27" x14ac:dyDescent="0.3">
      <c r="AA214" s="15"/>
    </row>
    <row r="215" spans="1:27" x14ac:dyDescent="0.3">
      <c r="AA215" s="15"/>
    </row>
    <row r="216" spans="1:27" x14ac:dyDescent="0.3">
      <c r="AA216" s="15"/>
    </row>
    <row r="217" spans="1:27" x14ac:dyDescent="0.3">
      <c r="AA217" s="15"/>
    </row>
    <row r="218" spans="1:27" x14ac:dyDescent="0.3">
      <c r="AA218" s="15"/>
    </row>
    <row r="219" spans="1:27" x14ac:dyDescent="0.3">
      <c r="AA219" s="15"/>
    </row>
    <row r="220" spans="1:27" x14ac:dyDescent="0.3">
      <c r="AA220" s="15"/>
    </row>
    <row r="221" spans="1:27" x14ac:dyDescent="0.3">
      <c r="AA221" s="15"/>
    </row>
    <row r="222" spans="1:27" x14ac:dyDescent="0.3">
      <c r="AA222" s="15"/>
    </row>
    <row r="223" spans="1:27" x14ac:dyDescent="0.3">
      <c r="AA223" s="15"/>
    </row>
    <row r="224" spans="1:27" x14ac:dyDescent="0.3">
      <c r="AA224" s="15"/>
    </row>
    <row r="225" spans="27:27" x14ac:dyDescent="0.3">
      <c r="AA225" s="15"/>
    </row>
    <row r="226" spans="27:27" x14ac:dyDescent="0.3">
      <c r="AA226" s="15"/>
    </row>
    <row r="227" spans="27:27" x14ac:dyDescent="0.3">
      <c r="AA227" s="15"/>
    </row>
  </sheetData>
  <autoFilter ref="A1:AF212" xr:uid="{89429F34-5268-4397-B78F-4194558BA8F1}"/>
  <mergeCells count="1">
    <mergeCell ref="AB6:AD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ABBE-73BB-414A-84BB-3A4E33935D2F}">
  <sheetPr codeName="Hoja5"/>
  <dimension ref="A1:AF327"/>
  <sheetViews>
    <sheetView topLeftCell="B1" zoomScale="98" workbookViewId="0">
      <selection activeCell="Y23" sqref="Y23"/>
    </sheetView>
  </sheetViews>
  <sheetFormatPr baseColWidth="10" defaultRowHeight="14.4" x14ac:dyDescent="0.3"/>
  <cols>
    <col min="1" max="1" width="17.109375" customWidth="1"/>
    <col min="3" max="3" width="64" style="5" customWidth="1"/>
    <col min="4" max="5" width="24" customWidth="1"/>
    <col min="6" max="6" width="11.44140625" hidden="1" customWidth="1"/>
    <col min="7" max="7" width="12.109375" hidden="1" customWidth="1"/>
    <col min="8" max="8" width="11.44140625" hidden="1" customWidth="1"/>
    <col min="9" max="9" width="12.109375" hidden="1" customWidth="1"/>
    <col min="10" max="10" width="11.44140625" hidden="1" customWidth="1"/>
    <col min="11" max="11" width="12.109375" hidden="1" customWidth="1"/>
    <col min="12" max="12" width="11.44140625" hidden="1" customWidth="1"/>
    <col min="13" max="13" width="12.109375" hidden="1" customWidth="1"/>
    <col min="14" max="14" width="11.44140625" hidden="1" customWidth="1"/>
    <col min="15" max="15" width="12.109375" hidden="1" customWidth="1"/>
    <col min="16" max="16" width="11.44140625" hidden="1" customWidth="1"/>
    <col min="17" max="17" width="12.109375" hidden="1" customWidth="1"/>
    <col min="18" max="18" width="11.44140625" hidden="1" customWidth="1"/>
    <col min="19" max="19" width="11.44140625" customWidth="1"/>
    <col min="20" max="20" width="17.5546875" customWidth="1"/>
    <col min="21" max="21" width="17" customWidth="1"/>
    <col min="22" max="22" width="12.109375" customWidth="1"/>
    <col min="27" max="27" width="11.44140625" style="15"/>
  </cols>
  <sheetData>
    <row r="1" spans="1:32" s="12" customFormat="1" ht="64.8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5549</v>
      </c>
      <c r="G1" s="11" t="s">
        <v>5567</v>
      </c>
      <c r="H1" s="11" t="s">
        <v>5550</v>
      </c>
      <c r="I1" s="11" t="s">
        <v>5568</v>
      </c>
      <c r="J1" s="11" t="s">
        <v>5551</v>
      </c>
      <c r="K1" s="11" t="s">
        <v>5569</v>
      </c>
      <c r="L1" s="11" t="s">
        <v>5552</v>
      </c>
      <c r="M1" s="11" t="s">
        <v>5570</v>
      </c>
      <c r="N1" s="11" t="s">
        <v>5553</v>
      </c>
      <c r="O1" s="11" t="s">
        <v>5571</v>
      </c>
      <c r="P1" s="11" t="s">
        <v>5554</v>
      </c>
      <c r="Q1" s="11" t="s">
        <v>5572</v>
      </c>
      <c r="R1" s="11" t="s">
        <v>5555</v>
      </c>
      <c r="S1" s="11" t="s">
        <v>5573</v>
      </c>
      <c r="T1" s="13" t="s">
        <v>5574</v>
      </c>
      <c r="U1" s="13" t="s">
        <v>5575</v>
      </c>
      <c r="V1" s="13" t="s">
        <v>5580</v>
      </c>
      <c r="W1" s="10" t="s">
        <v>5556</v>
      </c>
      <c r="X1" s="10" t="s">
        <v>5557</v>
      </c>
      <c r="Y1" s="10" t="s">
        <v>5152</v>
      </c>
      <c r="Z1" s="10" t="s">
        <v>5558</v>
      </c>
      <c r="AA1" s="10" t="s">
        <v>5636</v>
      </c>
    </row>
    <row r="2" spans="1:32" x14ac:dyDescent="0.3">
      <c r="A2" t="s">
        <v>5153</v>
      </c>
      <c r="B2" t="s">
        <v>13</v>
      </c>
      <c r="C2" s="5" t="s">
        <v>14</v>
      </c>
      <c r="D2" t="s">
        <v>229</v>
      </c>
      <c r="E2" t="s">
        <v>230</v>
      </c>
      <c r="F2">
        <v>0</v>
      </c>
      <c r="G2">
        <f>F2*6</f>
        <v>0</v>
      </c>
      <c r="H2">
        <v>0</v>
      </c>
      <c r="I2">
        <f>H2*5</f>
        <v>0</v>
      </c>
      <c r="J2">
        <v>0</v>
      </c>
      <c r="K2">
        <f>J2*5</f>
        <v>0</v>
      </c>
      <c r="L2">
        <v>0</v>
      </c>
      <c r="M2">
        <f>L2*7</f>
        <v>0</v>
      </c>
      <c r="N2">
        <v>0</v>
      </c>
      <c r="O2">
        <f>N2*7</f>
        <v>0</v>
      </c>
      <c r="P2">
        <v>0</v>
      </c>
      <c r="Q2">
        <f>P2*7</f>
        <v>0</v>
      </c>
      <c r="R2">
        <v>68</v>
      </c>
      <c r="S2">
        <f>R2*6</f>
        <v>408</v>
      </c>
      <c r="T2">
        <f>S2/30</f>
        <v>13.6</v>
      </c>
      <c r="U2">
        <f>ROUNDUP(T2,0)</f>
        <v>14</v>
      </c>
      <c r="V2" s="18">
        <f t="shared" ref="V2:V47" si="0">(S2*$AB$11)/$AF$4</f>
        <v>8.1600000000000006E-2</v>
      </c>
      <c r="W2">
        <v>20.060546614153498</v>
      </c>
      <c r="X2">
        <v>-98.366748561148697</v>
      </c>
      <c r="Y2">
        <v>566217.08479633229</v>
      </c>
      <c r="Z2">
        <v>2218306.9306151359</v>
      </c>
      <c r="AA2" s="15" t="s">
        <v>5601</v>
      </c>
    </row>
    <row r="3" spans="1:32" x14ac:dyDescent="0.3">
      <c r="A3" t="s">
        <v>5153</v>
      </c>
      <c r="B3" t="s">
        <v>43</v>
      </c>
      <c r="C3" s="5" t="s">
        <v>44</v>
      </c>
      <c r="D3" t="s">
        <v>229</v>
      </c>
      <c r="E3" t="s">
        <v>230</v>
      </c>
      <c r="F3">
        <v>0</v>
      </c>
      <c r="G3">
        <f t="shared" ref="G3:G66" si="1">F3*6</f>
        <v>0</v>
      </c>
      <c r="H3">
        <v>0</v>
      </c>
      <c r="I3">
        <f t="shared" ref="I3:I66" si="2">H3*5</f>
        <v>0</v>
      </c>
      <c r="J3">
        <v>0</v>
      </c>
      <c r="K3">
        <f t="shared" ref="K3:K66" si="3">J3*5</f>
        <v>0</v>
      </c>
      <c r="L3">
        <v>0</v>
      </c>
      <c r="M3">
        <f t="shared" ref="M3:M66" si="4">L3*7</f>
        <v>0</v>
      </c>
      <c r="N3">
        <v>0</v>
      </c>
      <c r="O3">
        <f t="shared" ref="O3:O66" si="5">N3*7</f>
        <v>0</v>
      </c>
      <c r="P3">
        <v>0</v>
      </c>
      <c r="Q3">
        <f t="shared" ref="Q3:Q66" si="6">P3*7</f>
        <v>0</v>
      </c>
      <c r="R3">
        <v>62</v>
      </c>
      <c r="S3">
        <f t="shared" ref="S3:S13" si="7">R3*6</f>
        <v>372</v>
      </c>
      <c r="T3">
        <f t="shared" ref="T3:T66" si="8">S3/30</f>
        <v>12.4</v>
      </c>
      <c r="U3">
        <f t="shared" ref="U3:U66" si="9">ROUNDUP(T3,0)</f>
        <v>13</v>
      </c>
      <c r="V3" s="18">
        <f t="shared" si="0"/>
        <v>7.4399999999999994E-2</v>
      </c>
      <c r="W3">
        <v>20.094003348446499</v>
      </c>
      <c r="X3">
        <v>-98.374375091317503</v>
      </c>
      <c r="Y3">
        <v>565405.69908891735</v>
      </c>
      <c r="Z3">
        <v>2222006.4498638115</v>
      </c>
      <c r="AA3" s="15" t="s">
        <v>5601</v>
      </c>
      <c r="AB3" s="14"/>
      <c r="AC3" s="14"/>
      <c r="AD3" s="14"/>
      <c r="AE3" s="14"/>
      <c r="AF3" s="14"/>
    </row>
    <row r="4" spans="1:32" x14ac:dyDescent="0.3">
      <c r="A4" t="s">
        <v>5153</v>
      </c>
      <c r="B4" t="s">
        <v>55</v>
      </c>
      <c r="C4" s="5" t="s">
        <v>56</v>
      </c>
      <c r="D4" t="s">
        <v>326</v>
      </c>
      <c r="E4" t="s">
        <v>327</v>
      </c>
      <c r="F4">
        <v>0</v>
      </c>
      <c r="G4">
        <f t="shared" si="1"/>
        <v>0</v>
      </c>
      <c r="H4">
        <v>0</v>
      </c>
      <c r="I4">
        <f t="shared" si="2"/>
        <v>0</v>
      </c>
      <c r="J4">
        <v>0</v>
      </c>
      <c r="K4">
        <f t="shared" si="3"/>
        <v>0</v>
      </c>
      <c r="L4">
        <v>0</v>
      </c>
      <c r="M4">
        <f t="shared" si="4"/>
        <v>0</v>
      </c>
      <c r="N4">
        <v>0</v>
      </c>
      <c r="O4">
        <f t="shared" si="5"/>
        <v>0</v>
      </c>
      <c r="P4">
        <v>0</v>
      </c>
      <c r="Q4">
        <f t="shared" si="6"/>
        <v>0</v>
      </c>
      <c r="R4">
        <v>42</v>
      </c>
      <c r="S4">
        <f t="shared" si="7"/>
        <v>252</v>
      </c>
      <c r="T4">
        <f t="shared" si="8"/>
        <v>8.4</v>
      </c>
      <c r="U4">
        <f t="shared" si="9"/>
        <v>9</v>
      </c>
      <c r="V4" s="18">
        <f t="shared" si="0"/>
        <v>5.04E-2</v>
      </c>
      <c r="W4">
        <v>20.040548099999999</v>
      </c>
      <c r="X4">
        <v>-98.323181300000002</v>
      </c>
      <c r="Y4">
        <v>570781.89604888053</v>
      </c>
      <c r="Z4">
        <v>2216111.6299249004</v>
      </c>
      <c r="AA4" s="15" t="s">
        <v>5663</v>
      </c>
      <c r="AE4" t="s">
        <v>5576</v>
      </c>
      <c r="AF4">
        <v>1000000</v>
      </c>
    </row>
    <row r="5" spans="1:32" x14ac:dyDescent="0.3">
      <c r="A5" t="s">
        <v>5153</v>
      </c>
      <c r="B5" t="s">
        <v>71</v>
      </c>
      <c r="C5" s="5" t="s">
        <v>72</v>
      </c>
      <c r="D5" t="s">
        <v>229</v>
      </c>
      <c r="E5" t="s">
        <v>230</v>
      </c>
      <c r="F5">
        <v>0</v>
      </c>
      <c r="G5">
        <f t="shared" si="1"/>
        <v>0</v>
      </c>
      <c r="H5">
        <v>0</v>
      </c>
      <c r="I5">
        <f t="shared" si="2"/>
        <v>0</v>
      </c>
      <c r="J5">
        <v>0</v>
      </c>
      <c r="K5">
        <f t="shared" si="3"/>
        <v>0</v>
      </c>
      <c r="L5">
        <v>0</v>
      </c>
      <c r="M5">
        <f t="shared" si="4"/>
        <v>0</v>
      </c>
      <c r="N5">
        <v>0</v>
      </c>
      <c r="O5">
        <f t="shared" si="5"/>
        <v>0</v>
      </c>
      <c r="P5">
        <v>0</v>
      </c>
      <c r="Q5">
        <f t="shared" si="6"/>
        <v>0</v>
      </c>
      <c r="R5">
        <v>156</v>
      </c>
      <c r="S5">
        <f t="shared" si="7"/>
        <v>936</v>
      </c>
      <c r="T5">
        <f t="shared" si="8"/>
        <v>31.2</v>
      </c>
      <c r="U5">
        <f t="shared" si="9"/>
        <v>32</v>
      </c>
      <c r="V5" s="18">
        <f t="shared" si="0"/>
        <v>0.18720000000000001</v>
      </c>
      <c r="W5">
        <v>20.0900167748154</v>
      </c>
      <c r="X5">
        <v>-98.346777792826103</v>
      </c>
      <c r="Y5">
        <v>568292.66941780108</v>
      </c>
      <c r="Z5">
        <v>2221576.3319094181</v>
      </c>
      <c r="AA5" s="15" t="s">
        <v>5663</v>
      </c>
    </row>
    <row r="6" spans="1:32" x14ac:dyDescent="0.3">
      <c r="A6" t="s">
        <v>5153</v>
      </c>
      <c r="B6" t="s">
        <v>91</v>
      </c>
      <c r="C6" s="5" t="s">
        <v>92</v>
      </c>
      <c r="D6" t="s">
        <v>229</v>
      </c>
      <c r="E6" t="s">
        <v>230</v>
      </c>
      <c r="F6">
        <v>0</v>
      </c>
      <c r="G6">
        <f t="shared" si="1"/>
        <v>0</v>
      </c>
      <c r="H6">
        <v>0</v>
      </c>
      <c r="I6">
        <f t="shared" si="2"/>
        <v>0</v>
      </c>
      <c r="J6">
        <v>0</v>
      </c>
      <c r="K6">
        <f t="shared" si="3"/>
        <v>0</v>
      </c>
      <c r="L6">
        <v>0</v>
      </c>
      <c r="M6">
        <f t="shared" si="4"/>
        <v>0</v>
      </c>
      <c r="N6">
        <v>0</v>
      </c>
      <c r="O6">
        <f t="shared" si="5"/>
        <v>0</v>
      </c>
      <c r="P6">
        <v>0</v>
      </c>
      <c r="Q6">
        <f t="shared" si="6"/>
        <v>0</v>
      </c>
      <c r="R6">
        <v>89</v>
      </c>
      <c r="S6">
        <f t="shared" si="7"/>
        <v>534</v>
      </c>
      <c r="T6">
        <f t="shared" si="8"/>
        <v>17.8</v>
      </c>
      <c r="U6">
        <f t="shared" si="9"/>
        <v>18</v>
      </c>
      <c r="V6" s="18">
        <f t="shared" si="0"/>
        <v>0.10680000000000001</v>
      </c>
      <c r="W6">
        <v>20.077135395451101</v>
      </c>
      <c r="X6">
        <v>-98.357608562481502</v>
      </c>
      <c r="Y6">
        <v>567165.79264008766</v>
      </c>
      <c r="Z6">
        <v>2220146.3980533909</v>
      </c>
      <c r="AA6" s="15" t="s">
        <v>5601</v>
      </c>
      <c r="AB6" s="52" t="s">
        <v>5577</v>
      </c>
      <c r="AC6" s="52"/>
      <c r="AD6" s="52"/>
    </row>
    <row r="7" spans="1:32" x14ac:dyDescent="0.3">
      <c r="A7" t="s">
        <v>5153</v>
      </c>
      <c r="B7" t="s">
        <v>105</v>
      </c>
      <c r="C7" s="5" t="s">
        <v>106</v>
      </c>
      <c r="D7" t="s">
        <v>229</v>
      </c>
      <c r="E7" t="s">
        <v>230</v>
      </c>
      <c r="F7">
        <v>0</v>
      </c>
      <c r="G7">
        <f t="shared" si="1"/>
        <v>0</v>
      </c>
      <c r="H7">
        <v>0</v>
      </c>
      <c r="I7">
        <f t="shared" si="2"/>
        <v>0</v>
      </c>
      <c r="J7">
        <v>0</v>
      </c>
      <c r="K7">
        <f t="shared" si="3"/>
        <v>0</v>
      </c>
      <c r="L7">
        <v>0</v>
      </c>
      <c r="M7">
        <f t="shared" si="4"/>
        <v>0</v>
      </c>
      <c r="N7">
        <v>0</v>
      </c>
      <c r="O7">
        <f t="shared" si="5"/>
        <v>0</v>
      </c>
      <c r="P7">
        <v>0</v>
      </c>
      <c r="Q7">
        <f t="shared" si="6"/>
        <v>0</v>
      </c>
      <c r="R7">
        <v>121</v>
      </c>
      <c r="S7">
        <f t="shared" si="7"/>
        <v>726</v>
      </c>
      <c r="T7">
        <f t="shared" si="8"/>
        <v>24.2</v>
      </c>
      <c r="U7">
        <f t="shared" si="9"/>
        <v>25</v>
      </c>
      <c r="V7" s="18">
        <f t="shared" si="0"/>
        <v>0.1452</v>
      </c>
      <c r="W7">
        <v>20.060478280416199</v>
      </c>
      <c r="X7">
        <v>-98.364278174639196</v>
      </c>
      <c r="Y7">
        <v>566475.44216853811</v>
      </c>
      <c r="Z7">
        <v>2218300.3496909221</v>
      </c>
      <c r="AA7" s="15" t="s">
        <v>5663</v>
      </c>
      <c r="AB7" s="15">
        <v>50</v>
      </c>
      <c r="AC7" s="15">
        <v>50</v>
      </c>
      <c r="AD7" s="15">
        <v>30</v>
      </c>
    </row>
    <row r="8" spans="1:32" x14ac:dyDescent="0.3">
      <c r="A8" t="s">
        <v>5153</v>
      </c>
      <c r="B8" t="s">
        <v>155</v>
      </c>
      <c r="C8" s="5" t="s">
        <v>156</v>
      </c>
      <c r="D8" t="s">
        <v>229</v>
      </c>
      <c r="E8" t="s">
        <v>859</v>
      </c>
      <c r="F8">
        <v>0</v>
      </c>
      <c r="G8">
        <f t="shared" si="1"/>
        <v>0</v>
      </c>
      <c r="H8">
        <v>0</v>
      </c>
      <c r="I8">
        <f t="shared" si="2"/>
        <v>0</v>
      </c>
      <c r="J8">
        <v>0</v>
      </c>
      <c r="K8">
        <f t="shared" si="3"/>
        <v>0</v>
      </c>
      <c r="L8">
        <v>0</v>
      </c>
      <c r="M8">
        <f t="shared" si="4"/>
        <v>0</v>
      </c>
      <c r="N8">
        <v>0</v>
      </c>
      <c r="O8">
        <f t="shared" si="5"/>
        <v>0</v>
      </c>
      <c r="P8">
        <v>0</v>
      </c>
      <c r="Q8">
        <f t="shared" si="6"/>
        <v>0</v>
      </c>
      <c r="R8">
        <v>117</v>
      </c>
      <c r="S8">
        <f t="shared" si="7"/>
        <v>702</v>
      </c>
      <c r="T8">
        <f t="shared" si="8"/>
        <v>23.4</v>
      </c>
      <c r="U8">
        <f t="shared" si="9"/>
        <v>24</v>
      </c>
      <c r="V8" s="18">
        <f t="shared" si="0"/>
        <v>0.1404</v>
      </c>
      <c r="W8">
        <v>20.174242086558898</v>
      </c>
      <c r="X8">
        <v>-98.310463089962496</v>
      </c>
      <c r="Y8">
        <v>572050.80246787285</v>
      </c>
      <c r="Z8">
        <v>2230912.6458994672</v>
      </c>
      <c r="AA8" s="15" t="s">
        <v>5601</v>
      </c>
    </row>
    <row r="9" spans="1:32" x14ac:dyDescent="0.3">
      <c r="A9" t="s">
        <v>5153</v>
      </c>
      <c r="B9" t="s">
        <v>157</v>
      </c>
      <c r="C9" s="5" t="s">
        <v>158</v>
      </c>
      <c r="D9" t="s">
        <v>5162</v>
      </c>
      <c r="E9" t="s">
        <v>5162</v>
      </c>
      <c r="F9">
        <v>0</v>
      </c>
      <c r="G9">
        <f t="shared" si="1"/>
        <v>0</v>
      </c>
      <c r="H9">
        <v>0</v>
      </c>
      <c r="I9">
        <f t="shared" si="2"/>
        <v>0</v>
      </c>
      <c r="J9">
        <v>0</v>
      </c>
      <c r="K9">
        <f t="shared" si="3"/>
        <v>0</v>
      </c>
      <c r="L9">
        <v>0</v>
      </c>
      <c r="M9">
        <f t="shared" si="4"/>
        <v>0</v>
      </c>
      <c r="N9">
        <v>0</v>
      </c>
      <c r="O9">
        <f t="shared" si="5"/>
        <v>0</v>
      </c>
      <c r="P9">
        <v>0</v>
      </c>
      <c r="Q9">
        <f t="shared" si="6"/>
        <v>0</v>
      </c>
      <c r="R9">
        <v>125</v>
      </c>
      <c r="S9">
        <f t="shared" si="7"/>
        <v>750</v>
      </c>
      <c r="T9">
        <f t="shared" si="8"/>
        <v>25</v>
      </c>
      <c r="U9">
        <f t="shared" si="9"/>
        <v>25</v>
      </c>
      <c r="V9" s="18">
        <f t="shared" si="0"/>
        <v>0.15</v>
      </c>
      <c r="W9">
        <v>20.154042999573001</v>
      </c>
      <c r="X9">
        <v>-98.202794576351195</v>
      </c>
      <c r="Y9">
        <v>583312.49771249818</v>
      </c>
      <c r="Z9">
        <v>2228727.5527834552</v>
      </c>
      <c r="AA9" s="15" t="s">
        <v>5663</v>
      </c>
    </row>
    <row r="10" spans="1:32" x14ac:dyDescent="0.3">
      <c r="A10" t="s">
        <v>5153</v>
      </c>
      <c r="B10" t="s">
        <v>159</v>
      </c>
      <c r="C10" s="5" t="s">
        <v>160</v>
      </c>
      <c r="D10" t="s">
        <v>5163</v>
      </c>
      <c r="E10" t="s">
        <v>2719</v>
      </c>
      <c r="F10">
        <v>0</v>
      </c>
      <c r="G10">
        <f t="shared" si="1"/>
        <v>0</v>
      </c>
      <c r="H10">
        <v>0</v>
      </c>
      <c r="I10">
        <f t="shared" si="2"/>
        <v>0</v>
      </c>
      <c r="J10">
        <v>0</v>
      </c>
      <c r="K10">
        <f t="shared" si="3"/>
        <v>0</v>
      </c>
      <c r="L10">
        <v>0</v>
      </c>
      <c r="M10">
        <f t="shared" si="4"/>
        <v>0</v>
      </c>
      <c r="N10">
        <v>0</v>
      </c>
      <c r="O10">
        <f t="shared" si="5"/>
        <v>0</v>
      </c>
      <c r="P10">
        <v>0</v>
      </c>
      <c r="Q10">
        <f t="shared" si="6"/>
        <v>0</v>
      </c>
      <c r="R10">
        <v>149</v>
      </c>
      <c r="S10">
        <f t="shared" si="7"/>
        <v>894</v>
      </c>
      <c r="T10">
        <f t="shared" si="8"/>
        <v>29.8</v>
      </c>
      <c r="U10">
        <f t="shared" si="9"/>
        <v>30</v>
      </c>
      <c r="V10" s="18">
        <f t="shared" si="0"/>
        <v>0.17879999999999999</v>
      </c>
      <c r="W10">
        <v>20.143657043577399</v>
      </c>
      <c r="X10">
        <v>-98.432337671785106</v>
      </c>
      <c r="Y10">
        <v>559327.13777717215</v>
      </c>
      <c r="Z10">
        <v>2227479.7284469656</v>
      </c>
      <c r="AA10" s="15" t="s">
        <v>5601</v>
      </c>
      <c r="AB10" s="5" t="s">
        <v>5578</v>
      </c>
      <c r="AC10" s="5"/>
    </row>
    <row r="11" spans="1:32" x14ac:dyDescent="0.3">
      <c r="A11" t="s">
        <v>5153</v>
      </c>
      <c r="B11" t="s">
        <v>171</v>
      </c>
      <c r="C11" s="5" t="s">
        <v>172</v>
      </c>
      <c r="D11" t="s">
        <v>229</v>
      </c>
      <c r="E11" t="s">
        <v>230</v>
      </c>
      <c r="F11">
        <v>0</v>
      </c>
      <c r="G11">
        <f t="shared" si="1"/>
        <v>0</v>
      </c>
      <c r="H11">
        <v>0</v>
      </c>
      <c r="I11">
        <f t="shared" si="2"/>
        <v>0</v>
      </c>
      <c r="J11">
        <v>0</v>
      </c>
      <c r="K11">
        <f t="shared" si="3"/>
        <v>0</v>
      </c>
      <c r="L11">
        <v>0</v>
      </c>
      <c r="M11">
        <f t="shared" si="4"/>
        <v>0</v>
      </c>
      <c r="N11">
        <v>0</v>
      </c>
      <c r="O11">
        <f t="shared" si="5"/>
        <v>0</v>
      </c>
      <c r="P11">
        <v>0</v>
      </c>
      <c r="Q11">
        <f t="shared" si="6"/>
        <v>0</v>
      </c>
      <c r="R11">
        <v>61</v>
      </c>
      <c r="S11">
        <f t="shared" si="7"/>
        <v>366</v>
      </c>
      <c r="T11">
        <f t="shared" si="8"/>
        <v>12.2</v>
      </c>
      <c r="U11">
        <f t="shared" si="9"/>
        <v>13</v>
      </c>
      <c r="V11" s="18">
        <f t="shared" si="0"/>
        <v>7.3200000000000001E-2</v>
      </c>
      <c r="W11">
        <v>20.083840872232699</v>
      </c>
      <c r="X11">
        <v>-98.370389080197796</v>
      </c>
      <c r="Y11">
        <v>565826.67287946923</v>
      </c>
      <c r="Z11">
        <v>2220883.3750222134</v>
      </c>
      <c r="AA11" s="15" t="s">
        <v>5601</v>
      </c>
      <c r="AB11" s="17">
        <v>200</v>
      </c>
      <c r="AC11" s="5" t="s">
        <v>5579</v>
      </c>
    </row>
    <row r="12" spans="1:32" x14ac:dyDescent="0.3">
      <c r="A12" t="s">
        <v>5153</v>
      </c>
      <c r="B12" t="s">
        <v>173</v>
      </c>
      <c r="C12" s="5" t="s">
        <v>174</v>
      </c>
      <c r="D12" t="s">
        <v>396</v>
      </c>
      <c r="E12" t="s">
        <v>396</v>
      </c>
      <c r="F12">
        <v>0</v>
      </c>
      <c r="G12">
        <f t="shared" si="1"/>
        <v>0</v>
      </c>
      <c r="H12">
        <v>0</v>
      </c>
      <c r="I12">
        <f t="shared" si="2"/>
        <v>0</v>
      </c>
      <c r="J12">
        <v>0</v>
      </c>
      <c r="K12">
        <f t="shared" si="3"/>
        <v>0</v>
      </c>
      <c r="L12">
        <v>0</v>
      </c>
      <c r="M12">
        <f t="shared" si="4"/>
        <v>0</v>
      </c>
      <c r="N12">
        <v>0</v>
      </c>
      <c r="O12">
        <f t="shared" si="5"/>
        <v>0</v>
      </c>
      <c r="P12">
        <v>0</v>
      </c>
      <c r="Q12">
        <f t="shared" si="6"/>
        <v>0</v>
      </c>
      <c r="R12">
        <v>88</v>
      </c>
      <c r="S12">
        <f t="shared" si="7"/>
        <v>528</v>
      </c>
      <c r="T12">
        <f t="shared" si="8"/>
        <v>17.600000000000001</v>
      </c>
      <c r="U12">
        <f t="shared" si="9"/>
        <v>18</v>
      </c>
      <c r="V12" s="18">
        <f t="shared" si="0"/>
        <v>0.1056</v>
      </c>
      <c r="W12">
        <v>20.3993535</v>
      </c>
      <c r="X12">
        <v>-98.200250299999993</v>
      </c>
      <c r="Y12">
        <v>583447.06629596604</v>
      </c>
      <c r="Z12">
        <v>2255877.7663524305</v>
      </c>
      <c r="AA12" s="15" t="s">
        <v>5663</v>
      </c>
    </row>
    <row r="13" spans="1:32" x14ac:dyDescent="0.3">
      <c r="A13" t="s">
        <v>5153</v>
      </c>
      <c r="B13" t="s">
        <v>185</v>
      </c>
      <c r="C13" s="5" t="s">
        <v>186</v>
      </c>
      <c r="D13" t="s">
        <v>498</v>
      </c>
      <c r="E13" t="s">
        <v>1082</v>
      </c>
      <c r="F13">
        <v>0</v>
      </c>
      <c r="G13">
        <f t="shared" si="1"/>
        <v>0</v>
      </c>
      <c r="H13">
        <v>0</v>
      </c>
      <c r="I13">
        <f t="shared" si="2"/>
        <v>0</v>
      </c>
      <c r="J13">
        <v>0</v>
      </c>
      <c r="K13">
        <f t="shared" si="3"/>
        <v>0</v>
      </c>
      <c r="L13">
        <v>0</v>
      </c>
      <c r="M13">
        <f t="shared" si="4"/>
        <v>0</v>
      </c>
      <c r="N13">
        <v>0</v>
      </c>
      <c r="O13">
        <f t="shared" si="5"/>
        <v>0</v>
      </c>
      <c r="P13">
        <v>0</v>
      </c>
      <c r="Q13">
        <f t="shared" si="6"/>
        <v>0</v>
      </c>
      <c r="R13">
        <v>53</v>
      </c>
      <c r="S13">
        <f t="shared" si="7"/>
        <v>318</v>
      </c>
      <c r="T13">
        <f t="shared" si="8"/>
        <v>10.6</v>
      </c>
      <c r="U13">
        <f t="shared" si="9"/>
        <v>11</v>
      </c>
      <c r="V13" s="18">
        <f t="shared" si="0"/>
        <v>6.3600000000000004E-2</v>
      </c>
      <c r="W13">
        <v>20.457238100000001</v>
      </c>
      <c r="X13">
        <v>-98.033563299999997</v>
      </c>
      <c r="Y13">
        <v>600802.8621942692</v>
      </c>
      <c r="Z13">
        <v>2262377.7340366784</v>
      </c>
      <c r="AA13" s="15" t="s">
        <v>5663</v>
      </c>
    </row>
    <row r="14" spans="1:32" x14ac:dyDescent="0.3">
      <c r="A14" t="s">
        <v>5196</v>
      </c>
      <c r="B14" t="s">
        <v>1360</v>
      </c>
      <c r="C14" s="5" t="s">
        <v>266</v>
      </c>
      <c r="D14" t="s">
        <v>326</v>
      </c>
      <c r="E14" t="s">
        <v>364</v>
      </c>
      <c r="F14">
        <v>31</v>
      </c>
      <c r="G14">
        <f t="shared" si="1"/>
        <v>186</v>
      </c>
      <c r="H14">
        <v>45</v>
      </c>
      <c r="I14">
        <f t="shared" si="2"/>
        <v>225</v>
      </c>
      <c r="J14">
        <v>49</v>
      </c>
      <c r="K14">
        <f t="shared" si="3"/>
        <v>245</v>
      </c>
      <c r="L14">
        <v>44</v>
      </c>
      <c r="M14">
        <f t="shared" si="4"/>
        <v>308</v>
      </c>
      <c r="N14">
        <v>46</v>
      </c>
      <c r="O14">
        <f>N14*7</f>
        <v>322</v>
      </c>
      <c r="P14">
        <v>51</v>
      </c>
      <c r="Q14">
        <f t="shared" si="6"/>
        <v>357</v>
      </c>
      <c r="R14">
        <v>266</v>
      </c>
      <c r="S14">
        <f t="shared" ref="S14:S66" si="10">G14+I14+K14+M14+O14+Q14</f>
        <v>1643</v>
      </c>
      <c r="T14">
        <f t="shared" si="8"/>
        <v>54.766666666666666</v>
      </c>
      <c r="U14">
        <f t="shared" si="9"/>
        <v>55</v>
      </c>
      <c r="V14" s="18">
        <f t="shared" si="0"/>
        <v>0.3286</v>
      </c>
      <c r="W14">
        <v>20.022641400000001</v>
      </c>
      <c r="X14">
        <v>-98.315837000000002</v>
      </c>
      <c r="Y14">
        <v>571558.09889861743</v>
      </c>
      <c r="Z14">
        <v>2214133.0847729109</v>
      </c>
      <c r="AA14" s="15" t="s">
        <v>5688</v>
      </c>
    </row>
    <row r="15" spans="1:32" x14ac:dyDescent="0.3">
      <c r="A15" t="s">
        <v>5196</v>
      </c>
      <c r="B15" t="s">
        <v>1367</v>
      </c>
      <c r="C15" s="5" t="s">
        <v>253</v>
      </c>
      <c r="D15" t="s">
        <v>229</v>
      </c>
      <c r="E15" t="s">
        <v>230</v>
      </c>
      <c r="F15">
        <v>64</v>
      </c>
      <c r="G15">
        <f t="shared" si="1"/>
        <v>384</v>
      </c>
      <c r="H15">
        <v>74</v>
      </c>
      <c r="I15">
        <f t="shared" si="2"/>
        <v>370</v>
      </c>
      <c r="J15">
        <v>68</v>
      </c>
      <c r="K15">
        <f t="shared" si="3"/>
        <v>340</v>
      </c>
      <c r="L15">
        <v>63</v>
      </c>
      <c r="M15">
        <f t="shared" si="4"/>
        <v>441</v>
      </c>
      <c r="N15">
        <v>66</v>
      </c>
      <c r="O15">
        <f t="shared" si="5"/>
        <v>462</v>
      </c>
      <c r="P15">
        <v>65</v>
      </c>
      <c r="Q15">
        <f t="shared" si="6"/>
        <v>455</v>
      </c>
      <c r="R15">
        <v>400</v>
      </c>
      <c r="S15">
        <f t="shared" si="10"/>
        <v>2452</v>
      </c>
      <c r="T15">
        <f t="shared" si="8"/>
        <v>81.733333333333334</v>
      </c>
      <c r="U15">
        <f t="shared" si="9"/>
        <v>82</v>
      </c>
      <c r="V15" s="18">
        <f t="shared" si="0"/>
        <v>0.4904</v>
      </c>
      <c r="W15">
        <v>20.079512900000001</v>
      </c>
      <c r="X15">
        <v>-98.361403699999997</v>
      </c>
      <c r="Y15">
        <v>566767.96928239043</v>
      </c>
      <c r="Z15">
        <v>2220407.9847809887</v>
      </c>
      <c r="AA15" s="15" t="s">
        <v>5689</v>
      </c>
    </row>
    <row r="16" spans="1:32" x14ac:dyDescent="0.3">
      <c r="A16" t="s">
        <v>5196</v>
      </c>
      <c r="B16" t="s">
        <v>1369</v>
      </c>
      <c r="C16" s="5" t="s">
        <v>262</v>
      </c>
      <c r="D16" t="s">
        <v>5163</v>
      </c>
      <c r="E16" t="s">
        <v>1370</v>
      </c>
      <c r="F16">
        <v>1</v>
      </c>
      <c r="G16">
        <f t="shared" si="1"/>
        <v>6</v>
      </c>
      <c r="H16">
        <v>3</v>
      </c>
      <c r="I16">
        <f t="shared" si="2"/>
        <v>15</v>
      </c>
      <c r="J16">
        <v>2</v>
      </c>
      <c r="K16">
        <f t="shared" si="3"/>
        <v>10</v>
      </c>
      <c r="L16">
        <v>4</v>
      </c>
      <c r="M16">
        <f t="shared" si="4"/>
        <v>28</v>
      </c>
      <c r="N16">
        <v>7</v>
      </c>
      <c r="O16">
        <f t="shared" si="5"/>
        <v>49</v>
      </c>
      <c r="P16">
        <v>3</v>
      </c>
      <c r="Q16">
        <f t="shared" si="6"/>
        <v>21</v>
      </c>
      <c r="R16">
        <v>20</v>
      </c>
      <c r="S16">
        <f t="shared" si="10"/>
        <v>129</v>
      </c>
      <c r="T16">
        <f t="shared" si="8"/>
        <v>4.3</v>
      </c>
      <c r="U16">
        <f t="shared" si="9"/>
        <v>5</v>
      </c>
      <c r="V16" s="18">
        <f t="shared" si="0"/>
        <v>2.58E-2</v>
      </c>
      <c r="W16">
        <v>20.292113283226399</v>
      </c>
      <c r="X16">
        <v>-98.489416429402894</v>
      </c>
      <c r="Y16">
        <v>553311.03578219423</v>
      </c>
      <c r="Z16">
        <v>2243889.4710767479</v>
      </c>
      <c r="AA16" s="15" t="s">
        <v>5690</v>
      </c>
    </row>
    <row r="17" spans="1:27" x14ac:dyDescent="0.3">
      <c r="A17" t="s">
        <v>5196</v>
      </c>
      <c r="B17" t="s">
        <v>1392</v>
      </c>
      <c r="C17" s="5" t="s">
        <v>252</v>
      </c>
      <c r="D17" t="s">
        <v>326</v>
      </c>
      <c r="E17" t="s">
        <v>1393</v>
      </c>
      <c r="F17">
        <v>3</v>
      </c>
      <c r="G17">
        <f t="shared" si="1"/>
        <v>18</v>
      </c>
      <c r="H17">
        <v>3</v>
      </c>
      <c r="I17">
        <f t="shared" si="2"/>
        <v>15</v>
      </c>
      <c r="J17">
        <v>2</v>
      </c>
      <c r="K17">
        <f t="shared" si="3"/>
        <v>10</v>
      </c>
      <c r="L17">
        <v>2</v>
      </c>
      <c r="M17">
        <f t="shared" si="4"/>
        <v>14</v>
      </c>
      <c r="N17">
        <v>5</v>
      </c>
      <c r="O17">
        <f t="shared" si="5"/>
        <v>35</v>
      </c>
      <c r="P17">
        <v>1</v>
      </c>
      <c r="Q17">
        <f t="shared" si="6"/>
        <v>7</v>
      </c>
      <c r="R17">
        <v>16</v>
      </c>
      <c r="S17">
        <f t="shared" si="10"/>
        <v>99</v>
      </c>
      <c r="T17">
        <f t="shared" si="8"/>
        <v>3.3</v>
      </c>
      <c r="U17">
        <f t="shared" si="9"/>
        <v>4</v>
      </c>
      <c r="V17" s="18">
        <f t="shared" si="0"/>
        <v>1.9800000000000002E-2</v>
      </c>
      <c r="W17">
        <v>19.9589204</v>
      </c>
      <c r="X17">
        <v>-98.297367600000001</v>
      </c>
      <c r="Y17">
        <v>573519.49285382964</v>
      </c>
      <c r="Z17">
        <v>2207089.321977037</v>
      </c>
      <c r="AA17" s="15" t="s">
        <v>5691</v>
      </c>
    </row>
    <row r="18" spans="1:27" x14ac:dyDescent="0.3">
      <c r="A18" t="s">
        <v>5196</v>
      </c>
      <c r="B18" t="s">
        <v>1394</v>
      </c>
      <c r="C18" s="5" t="s">
        <v>339</v>
      </c>
      <c r="D18" t="s">
        <v>393</v>
      </c>
      <c r="E18" t="s">
        <v>393</v>
      </c>
      <c r="F18">
        <v>63</v>
      </c>
      <c r="G18">
        <f t="shared" si="1"/>
        <v>378</v>
      </c>
      <c r="H18">
        <v>59</v>
      </c>
      <c r="I18">
        <f t="shared" si="2"/>
        <v>295</v>
      </c>
      <c r="J18">
        <v>62</v>
      </c>
      <c r="K18">
        <f t="shared" si="3"/>
        <v>310</v>
      </c>
      <c r="L18">
        <v>66</v>
      </c>
      <c r="M18">
        <f t="shared" si="4"/>
        <v>462</v>
      </c>
      <c r="N18">
        <v>67</v>
      </c>
      <c r="O18">
        <f t="shared" si="5"/>
        <v>469</v>
      </c>
      <c r="P18">
        <v>62</v>
      </c>
      <c r="Q18">
        <f t="shared" si="6"/>
        <v>434</v>
      </c>
      <c r="R18">
        <v>379</v>
      </c>
      <c r="S18">
        <f t="shared" si="10"/>
        <v>2348</v>
      </c>
      <c r="T18">
        <f t="shared" si="8"/>
        <v>78.266666666666666</v>
      </c>
      <c r="U18">
        <f t="shared" si="9"/>
        <v>79</v>
      </c>
      <c r="V18" s="18">
        <f t="shared" si="0"/>
        <v>0.46960000000000002</v>
      </c>
      <c r="W18">
        <v>19.968031</v>
      </c>
      <c r="X18">
        <v>-98.523931099999999</v>
      </c>
      <c r="Y18">
        <v>549809.7838575216</v>
      </c>
      <c r="Z18">
        <v>2208014.2828767505</v>
      </c>
      <c r="AA18" s="15" t="s">
        <v>5692</v>
      </c>
    </row>
    <row r="19" spans="1:27" x14ac:dyDescent="0.3">
      <c r="A19" t="s">
        <v>5196</v>
      </c>
      <c r="B19" t="s">
        <v>1407</v>
      </c>
      <c r="C19" s="5" t="s">
        <v>299</v>
      </c>
      <c r="D19" t="s">
        <v>5162</v>
      </c>
      <c r="E19" t="s">
        <v>344</v>
      </c>
      <c r="F19">
        <v>16</v>
      </c>
      <c r="G19">
        <f t="shared" si="1"/>
        <v>96</v>
      </c>
      <c r="H19">
        <v>16</v>
      </c>
      <c r="I19">
        <f t="shared" si="2"/>
        <v>80</v>
      </c>
      <c r="J19">
        <v>22</v>
      </c>
      <c r="K19">
        <f t="shared" si="3"/>
        <v>110</v>
      </c>
      <c r="L19">
        <v>14</v>
      </c>
      <c r="M19">
        <f t="shared" si="4"/>
        <v>98</v>
      </c>
      <c r="N19">
        <v>24</v>
      </c>
      <c r="O19">
        <f t="shared" si="5"/>
        <v>168</v>
      </c>
      <c r="P19">
        <v>38</v>
      </c>
      <c r="Q19">
        <f t="shared" si="6"/>
        <v>266</v>
      </c>
      <c r="R19">
        <v>130</v>
      </c>
      <c r="S19">
        <f t="shared" si="10"/>
        <v>818</v>
      </c>
      <c r="T19">
        <f t="shared" si="8"/>
        <v>27.266666666666666</v>
      </c>
      <c r="U19">
        <f t="shared" si="9"/>
        <v>28</v>
      </c>
      <c r="V19" s="18">
        <f t="shared" si="0"/>
        <v>0.1636</v>
      </c>
      <c r="W19" s="8">
        <v>20.1607722</v>
      </c>
      <c r="X19" s="8">
        <v>-98.265044799999998</v>
      </c>
      <c r="Y19">
        <v>576803.41791034641</v>
      </c>
      <c r="Z19">
        <v>2229442.29386192</v>
      </c>
      <c r="AA19" s="15" t="s">
        <v>5693</v>
      </c>
    </row>
    <row r="20" spans="1:27" x14ac:dyDescent="0.3">
      <c r="A20" t="s">
        <v>5196</v>
      </c>
      <c r="B20" t="s">
        <v>1414</v>
      </c>
      <c r="C20" s="5" t="s">
        <v>866</v>
      </c>
      <c r="D20" t="s">
        <v>292</v>
      </c>
      <c r="E20" t="s">
        <v>1415</v>
      </c>
      <c r="F20">
        <v>10</v>
      </c>
      <c r="G20">
        <f t="shared" si="1"/>
        <v>60</v>
      </c>
      <c r="H20">
        <v>4</v>
      </c>
      <c r="I20">
        <f t="shared" si="2"/>
        <v>20</v>
      </c>
      <c r="J20">
        <v>7</v>
      </c>
      <c r="K20">
        <f t="shared" si="3"/>
        <v>35</v>
      </c>
      <c r="L20">
        <v>10</v>
      </c>
      <c r="M20">
        <f t="shared" si="4"/>
        <v>70</v>
      </c>
      <c r="N20">
        <v>9</v>
      </c>
      <c r="O20">
        <f t="shared" si="5"/>
        <v>63</v>
      </c>
      <c r="P20">
        <v>9</v>
      </c>
      <c r="Q20">
        <f t="shared" si="6"/>
        <v>63</v>
      </c>
      <c r="R20">
        <v>49</v>
      </c>
      <c r="S20">
        <f t="shared" si="10"/>
        <v>311</v>
      </c>
      <c r="T20">
        <f t="shared" si="8"/>
        <v>10.366666666666667</v>
      </c>
      <c r="U20">
        <f t="shared" si="9"/>
        <v>11</v>
      </c>
      <c r="V20" s="18">
        <f t="shared" si="0"/>
        <v>6.2199999999999998E-2</v>
      </c>
      <c r="W20">
        <v>20.3442319</v>
      </c>
      <c r="X20">
        <v>-98.361558500000001</v>
      </c>
      <c r="Y20">
        <v>566638.99597717857</v>
      </c>
      <c r="Z20">
        <v>2249703.826260041</v>
      </c>
      <c r="AA20" s="15" t="s">
        <v>5694</v>
      </c>
    </row>
    <row r="21" spans="1:27" x14ac:dyDescent="0.3">
      <c r="A21" t="s">
        <v>5196</v>
      </c>
      <c r="B21" t="s">
        <v>1419</v>
      </c>
      <c r="C21" s="5" t="s">
        <v>376</v>
      </c>
      <c r="D21" t="s">
        <v>229</v>
      </c>
      <c r="E21" t="s">
        <v>230</v>
      </c>
      <c r="F21">
        <v>9</v>
      </c>
      <c r="G21">
        <f t="shared" si="1"/>
        <v>54</v>
      </c>
      <c r="H21">
        <v>18</v>
      </c>
      <c r="I21">
        <f t="shared" si="2"/>
        <v>90</v>
      </c>
      <c r="J21">
        <v>18</v>
      </c>
      <c r="K21">
        <f t="shared" si="3"/>
        <v>90</v>
      </c>
      <c r="L21">
        <v>20</v>
      </c>
      <c r="M21">
        <f t="shared" si="4"/>
        <v>140</v>
      </c>
      <c r="N21">
        <v>22</v>
      </c>
      <c r="O21">
        <f t="shared" si="5"/>
        <v>154</v>
      </c>
      <c r="P21">
        <v>18</v>
      </c>
      <c r="Q21">
        <f t="shared" si="6"/>
        <v>126</v>
      </c>
      <c r="R21">
        <v>105</v>
      </c>
      <c r="S21">
        <f t="shared" si="10"/>
        <v>654</v>
      </c>
      <c r="T21">
        <f t="shared" si="8"/>
        <v>21.8</v>
      </c>
      <c r="U21">
        <f t="shared" si="9"/>
        <v>22</v>
      </c>
      <c r="V21" s="18">
        <f t="shared" si="0"/>
        <v>0.1308</v>
      </c>
      <c r="W21">
        <v>20.0767074</v>
      </c>
      <c r="X21">
        <v>-98.368025500000002</v>
      </c>
      <c r="Y21">
        <v>566076.78580112441</v>
      </c>
      <c r="Z21">
        <v>2220094.8751398604</v>
      </c>
      <c r="AA21" s="15" t="s">
        <v>5670</v>
      </c>
    </row>
    <row r="22" spans="1:27" x14ac:dyDescent="0.3">
      <c r="A22" t="s">
        <v>5196</v>
      </c>
      <c r="B22" t="s">
        <v>1420</v>
      </c>
      <c r="C22" s="5" t="s">
        <v>275</v>
      </c>
      <c r="D22" t="s">
        <v>229</v>
      </c>
      <c r="E22" t="s">
        <v>230</v>
      </c>
      <c r="F22">
        <v>14</v>
      </c>
      <c r="G22">
        <f t="shared" si="1"/>
        <v>84</v>
      </c>
      <c r="H22">
        <v>19</v>
      </c>
      <c r="I22">
        <f t="shared" si="2"/>
        <v>95</v>
      </c>
      <c r="J22">
        <v>20</v>
      </c>
      <c r="K22">
        <f t="shared" si="3"/>
        <v>100</v>
      </c>
      <c r="L22">
        <v>14</v>
      </c>
      <c r="M22">
        <f t="shared" si="4"/>
        <v>98</v>
      </c>
      <c r="N22">
        <v>12</v>
      </c>
      <c r="O22">
        <f t="shared" si="5"/>
        <v>84</v>
      </c>
      <c r="P22">
        <v>12</v>
      </c>
      <c r="Q22">
        <f t="shared" si="6"/>
        <v>84</v>
      </c>
      <c r="R22">
        <v>91</v>
      </c>
      <c r="S22">
        <f t="shared" si="10"/>
        <v>545</v>
      </c>
      <c r="T22">
        <f t="shared" si="8"/>
        <v>18.166666666666668</v>
      </c>
      <c r="U22">
        <f t="shared" si="9"/>
        <v>19</v>
      </c>
      <c r="V22" s="18">
        <f t="shared" si="0"/>
        <v>0.109</v>
      </c>
      <c r="W22">
        <v>20.079512900000001</v>
      </c>
      <c r="X22">
        <v>-98.361403699999997</v>
      </c>
      <c r="Y22">
        <v>566767.96928239043</v>
      </c>
      <c r="Z22">
        <v>2220407.9847809887</v>
      </c>
      <c r="AA22" s="15" t="s">
        <v>5695</v>
      </c>
    </row>
    <row r="23" spans="1:27" x14ac:dyDescent="0.3">
      <c r="A23" t="s">
        <v>5196</v>
      </c>
      <c r="B23" t="s">
        <v>1423</v>
      </c>
      <c r="C23" s="5" t="s">
        <v>286</v>
      </c>
      <c r="D23" t="s">
        <v>229</v>
      </c>
      <c r="E23" t="s">
        <v>230</v>
      </c>
      <c r="F23">
        <v>65</v>
      </c>
      <c r="G23">
        <f t="shared" si="1"/>
        <v>390</v>
      </c>
      <c r="H23">
        <v>65</v>
      </c>
      <c r="I23">
        <f t="shared" si="2"/>
        <v>325</v>
      </c>
      <c r="J23">
        <v>59</v>
      </c>
      <c r="K23">
        <f t="shared" si="3"/>
        <v>295</v>
      </c>
      <c r="L23">
        <v>72</v>
      </c>
      <c r="M23">
        <f t="shared" si="4"/>
        <v>504</v>
      </c>
      <c r="N23">
        <v>54</v>
      </c>
      <c r="O23">
        <f t="shared" si="5"/>
        <v>378</v>
      </c>
      <c r="P23">
        <v>61</v>
      </c>
      <c r="Q23">
        <f t="shared" si="6"/>
        <v>427</v>
      </c>
      <c r="R23">
        <v>376</v>
      </c>
      <c r="S23">
        <f t="shared" si="10"/>
        <v>2319</v>
      </c>
      <c r="T23">
        <f t="shared" si="8"/>
        <v>77.3</v>
      </c>
      <c r="U23">
        <f t="shared" si="9"/>
        <v>78</v>
      </c>
      <c r="V23" s="18">
        <f t="shared" si="0"/>
        <v>0.46379999999999999</v>
      </c>
      <c r="W23">
        <v>20.080769</v>
      </c>
      <c r="X23">
        <v>-98.354325200000005</v>
      </c>
      <c r="Y23">
        <v>567507.54279363807</v>
      </c>
      <c r="Z23">
        <v>2220549.8407562985</v>
      </c>
      <c r="AA23" s="15" t="s">
        <v>5696</v>
      </c>
    </row>
    <row r="24" spans="1:27" x14ac:dyDescent="0.3">
      <c r="A24" t="s">
        <v>5196</v>
      </c>
      <c r="B24" t="s">
        <v>1424</v>
      </c>
      <c r="C24" s="5" t="s">
        <v>275</v>
      </c>
      <c r="D24" t="s">
        <v>229</v>
      </c>
      <c r="E24" t="s">
        <v>230</v>
      </c>
      <c r="F24">
        <v>7</v>
      </c>
      <c r="G24">
        <f t="shared" si="1"/>
        <v>42</v>
      </c>
      <c r="H24">
        <v>10</v>
      </c>
      <c r="I24">
        <f t="shared" si="2"/>
        <v>50</v>
      </c>
      <c r="J24">
        <v>12</v>
      </c>
      <c r="K24">
        <f t="shared" si="3"/>
        <v>60</v>
      </c>
      <c r="L24">
        <v>8</v>
      </c>
      <c r="M24">
        <f t="shared" si="4"/>
        <v>56</v>
      </c>
      <c r="N24">
        <v>13</v>
      </c>
      <c r="O24">
        <f t="shared" si="5"/>
        <v>91</v>
      </c>
      <c r="P24">
        <v>16</v>
      </c>
      <c r="Q24">
        <f t="shared" si="6"/>
        <v>112</v>
      </c>
      <c r="R24">
        <v>66</v>
      </c>
      <c r="S24">
        <f t="shared" si="10"/>
        <v>411</v>
      </c>
      <c r="T24">
        <f t="shared" si="8"/>
        <v>13.7</v>
      </c>
      <c r="U24">
        <f t="shared" si="9"/>
        <v>14</v>
      </c>
      <c r="V24" s="18">
        <f t="shared" si="0"/>
        <v>8.2199999999999995E-2</v>
      </c>
      <c r="W24">
        <v>20.108969699999999</v>
      </c>
      <c r="X24">
        <v>-98.352215200000003</v>
      </c>
      <c r="Y24">
        <v>567716.03440452076</v>
      </c>
      <c r="Z24">
        <v>2223671.572283722</v>
      </c>
      <c r="AA24" s="15" t="s">
        <v>5689</v>
      </c>
    </row>
    <row r="25" spans="1:27" x14ac:dyDescent="0.3">
      <c r="A25" t="s">
        <v>5196</v>
      </c>
      <c r="B25" t="s">
        <v>1427</v>
      </c>
      <c r="C25" s="5" t="s">
        <v>275</v>
      </c>
      <c r="D25" t="s">
        <v>372</v>
      </c>
      <c r="E25" t="s">
        <v>373</v>
      </c>
      <c r="F25">
        <v>9</v>
      </c>
      <c r="G25">
        <f t="shared" si="1"/>
        <v>54</v>
      </c>
      <c r="H25">
        <v>12</v>
      </c>
      <c r="I25">
        <f t="shared" si="2"/>
        <v>60</v>
      </c>
      <c r="J25">
        <v>14</v>
      </c>
      <c r="K25">
        <f t="shared" si="3"/>
        <v>70</v>
      </c>
      <c r="L25">
        <v>16</v>
      </c>
      <c r="M25">
        <f t="shared" si="4"/>
        <v>112</v>
      </c>
      <c r="N25">
        <v>14</v>
      </c>
      <c r="O25">
        <f t="shared" si="5"/>
        <v>98</v>
      </c>
      <c r="P25">
        <v>12</v>
      </c>
      <c r="Q25">
        <f t="shared" si="6"/>
        <v>84</v>
      </c>
      <c r="R25">
        <v>77</v>
      </c>
      <c r="S25">
        <f t="shared" si="10"/>
        <v>478</v>
      </c>
      <c r="T25">
        <f t="shared" si="8"/>
        <v>15.933333333333334</v>
      </c>
      <c r="U25">
        <f t="shared" si="9"/>
        <v>16</v>
      </c>
      <c r="V25" s="18">
        <f t="shared" si="0"/>
        <v>9.5600000000000004E-2</v>
      </c>
      <c r="W25">
        <v>20.0351298</v>
      </c>
      <c r="X25">
        <v>-98.3570256</v>
      </c>
      <c r="Y25">
        <v>567244.63756900933</v>
      </c>
      <c r="Z25">
        <v>2215498.0384843755</v>
      </c>
      <c r="AA25" s="15" t="s">
        <v>5697</v>
      </c>
    </row>
    <row r="26" spans="1:27" x14ac:dyDescent="0.3">
      <c r="A26" t="s">
        <v>5196</v>
      </c>
      <c r="B26" t="s">
        <v>1450</v>
      </c>
      <c r="C26" s="5" t="s">
        <v>265</v>
      </c>
      <c r="D26" t="s">
        <v>5163</v>
      </c>
      <c r="E26" t="s">
        <v>1451</v>
      </c>
      <c r="F26">
        <v>2</v>
      </c>
      <c r="G26">
        <f t="shared" si="1"/>
        <v>12</v>
      </c>
      <c r="H26">
        <v>1</v>
      </c>
      <c r="I26">
        <f t="shared" si="2"/>
        <v>5</v>
      </c>
      <c r="J26">
        <v>3</v>
      </c>
      <c r="K26">
        <f t="shared" si="3"/>
        <v>15</v>
      </c>
      <c r="L26">
        <v>4</v>
      </c>
      <c r="M26">
        <f t="shared" si="4"/>
        <v>28</v>
      </c>
      <c r="N26">
        <v>2</v>
      </c>
      <c r="O26">
        <f t="shared" si="5"/>
        <v>14</v>
      </c>
      <c r="P26">
        <v>4</v>
      </c>
      <c r="Q26">
        <f t="shared" si="6"/>
        <v>28</v>
      </c>
      <c r="R26">
        <v>16</v>
      </c>
      <c r="S26">
        <f t="shared" si="10"/>
        <v>102</v>
      </c>
      <c r="T26">
        <f t="shared" si="8"/>
        <v>3.4</v>
      </c>
      <c r="U26">
        <f t="shared" si="9"/>
        <v>4</v>
      </c>
      <c r="V26" s="18">
        <f t="shared" si="0"/>
        <v>2.0400000000000001E-2</v>
      </c>
      <c r="W26" s="8">
        <v>20.183067699999999</v>
      </c>
      <c r="X26" s="8">
        <v>-98.435064199999999</v>
      </c>
      <c r="Y26">
        <v>559027.35386048933</v>
      </c>
      <c r="Z26">
        <v>2231840.1852991432</v>
      </c>
      <c r="AA26" s="15" t="s">
        <v>5698</v>
      </c>
    </row>
    <row r="27" spans="1:27" x14ac:dyDescent="0.3">
      <c r="A27" t="s">
        <v>5196</v>
      </c>
      <c r="B27" t="s">
        <v>1461</v>
      </c>
      <c r="C27" s="5" t="s">
        <v>266</v>
      </c>
      <c r="D27" t="s">
        <v>5162</v>
      </c>
      <c r="E27" t="s">
        <v>884</v>
      </c>
      <c r="F27">
        <v>11</v>
      </c>
      <c r="G27">
        <f t="shared" si="1"/>
        <v>66</v>
      </c>
      <c r="H27">
        <v>16</v>
      </c>
      <c r="I27">
        <f t="shared" si="2"/>
        <v>80</v>
      </c>
      <c r="J27">
        <v>17</v>
      </c>
      <c r="K27">
        <f t="shared" si="3"/>
        <v>85</v>
      </c>
      <c r="L27">
        <v>16</v>
      </c>
      <c r="M27">
        <f t="shared" si="4"/>
        <v>112</v>
      </c>
      <c r="N27">
        <v>16</v>
      </c>
      <c r="O27">
        <f t="shared" si="5"/>
        <v>112</v>
      </c>
      <c r="P27">
        <v>9</v>
      </c>
      <c r="Q27">
        <f t="shared" si="6"/>
        <v>63</v>
      </c>
      <c r="R27">
        <v>85</v>
      </c>
      <c r="S27">
        <f t="shared" si="10"/>
        <v>518</v>
      </c>
      <c r="T27">
        <f t="shared" si="8"/>
        <v>17.266666666666666</v>
      </c>
      <c r="U27">
        <f t="shared" si="9"/>
        <v>18</v>
      </c>
      <c r="V27" s="18">
        <f t="shared" si="0"/>
        <v>0.1036</v>
      </c>
      <c r="W27" s="8">
        <v>20.199328699999999</v>
      </c>
      <c r="X27" s="8">
        <v>-98.248979800000001</v>
      </c>
      <c r="Y27">
        <v>578463.00072096079</v>
      </c>
      <c r="Z27">
        <v>2233716.8284710301</v>
      </c>
      <c r="AA27" s="15" t="s">
        <v>5699</v>
      </c>
    </row>
    <row r="28" spans="1:27" x14ac:dyDescent="0.3">
      <c r="A28" t="s">
        <v>5196</v>
      </c>
      <c r="B28" t="s">
        <v>1466</v>
      </c>
      <c r="C28" s="5" t="s">
        <v>250</v>
      </c>
      <c r="D28" t="s">
        <v>326</v>
      </c>
      <c r="E28" t="s">
        <v>1467</v>
      </c>
      <c r="F28">
        <v>6</v>
      </c>
      <c r="G28">
        <f t="shared" si="1"/>
        <v>36</v>
      </c>
      <c r="H28">
        <v>3</v>
      </c>
      <c r="I28">
        <f t="shared" si="2"/>
        <v>15</v>
      </c>
      <c r="J28">
        <v>7</v>
      </c>
      <c r="K28">
        <f t="shared" si="3"/>
        <v>35</v>
      </c>
      <c r="L28">
        <v>4</v>
      </c>
      <c r="M28">
        <f t="shared" si="4"/>
        <v>28</v>
      </c>
      <c r="N28">
        <v>7</v>
      </c>
      <c r="O28">
        <f t="shared" si="5"/>
        <v>49</v>
      </c>
      <c r="P28">
        <v>2</v>
      </c>
      <c r="Q28">
        <f t="shared" si="6"/>
        <v>14</v>
      </c>
      <c r="R28">
        <v>29</v>
      </c>
      <c r="S28">
        <f t="shared" si="10"/>
        <v>177</v>
      </c>
      <c r="T28">
        <f t="shared" si="8"/>
        <v>5.9</v>
      </c>
      <c r="U28">
        <f t="shared" si="9"/>
        <v>6</v>
      </c>
      <c r="V28" s="18">
        <f t="shared" si="0"/>
        <v>3.5400000000000001E-2</v>
      </c>
      <c r="W28">
        <v>19.996936592703499</v>
      </c>
      <c r="X28">
        <v>-98.204528976564106</v>
      </c>
      <c r="Y28">
        <v>583214.09906173125</v>
      </c>
      <c r="Z28">
        <v>2211339.8509274879</v>
      </c>
      <c r="AA28" s="15" t="s">
        <v>5691</v>
      </c>
    </row>
    <row r="29" spans="1:27" x14ac:dyDescent="0.3">
      <c r="A29" t="s">
        <v>5196</v>
      </c>
      <c r="B29" t="s">
        <v>1475</v>
      </c>
      <c r="C29" s="5" t="s">
        <v>289</v>
      </c>
      <c r="D29" t="s">
        <v>5162</v>
      </c>
      <c r="E29" t="s">
        <v>1476</v>
      </c>
      <c r="F29">
        <v>3</v>
      </c>
      <c r="G29">
        <f t="shared" si="1"/>
        <v>18</v>
      </c>
      <c r="H29">
        <v>10</v>
      </c>
      <c r="I29">
        <f t="shared" si="2"/>
        <v>50</v>
      </c>
      <c r="J29">
        <v>9</v>
      </c>
      <c r="K29">
        <f t="shared" si="3"/>
        <v>45</v>
      </c>
      <c r="L29">
        <v>6</v>
      </c>
      <c r="M29">
        <f t="shared" si="4"/>
        <v>42</v>
      </c>
      <c r="N29">
        <v>3</v>
      </c>
      <c r="O29">
        <f t="shared" si="5"/>
        <v>21</v>
      </c>
      <c r="P29">
        <v>7</v>
      </c>
      <c r="Q29">
        <f t="shared" si="6"/>
        <v>49</v>
      </c>
      <c r="R29">
        <v>38</v>
      </c>
      <c r="S29">
        <f t="shared" si="10"/>
        <v>225</v>
      </c>
      <c r="T29">
        <f t="shared" si="8"/>
        <v>7.5</v>
      </c>
      <c r="U29">
        <f t="shared" si="9"/>
        <v>8</v>
      </c>
      <c r="V29" s="18">
        <f t="shared" si="0"/>
        <v>4.4999999999999998E-2</v>
      </c>
      <c r="W29" s="8">
        <v>20.154479299999998</v>
      </c>
      <c r="X29" s="8">
        <v>-98.20216099999999</v>
      </c>
      <c r="Y29">
        <v>583378.48164701904</v>
      </c>
      <c r="Z29">
        <v>2228776.1558095003</v>
      </c>
      <c r="AA29" s="15" t="s">
        <v>5699</v>
      </c>
    </row>
    <row r="30" spans="1:27" x14ac:dyDescent="0.3">
      <c r="A30" t="s">
        <v>5196</v>
      </c>
      <c r="B30" t="s">
        <v>1479</v>
      </c>
      <c r="C30" s="5" t="s">
        <v>1480</v>
      </c>
      <c r="D30" t="s">
        <v>229</v>
      </c>
      <c r="E30" t="s">
        <v>230</v>
      </c>
      <c r="F30">
        <v>20</v>
      </c>
      <c r="G30">
        <f t="shared" si="1"/>
        <v>120</v>
      </c>
      <c r="H30">
        <v>28</v>
      </c>
      <c r="I30">
        <f t="shared" si="2"/>
        <v>140</v>
      </c>
      <c r="J30">
        <v>37</v>
      </c>
      <c r="K30">
        <f t="shared" si="3"/>
        <v>185</v>
      </c>
      <c r="L30">
        <v>34</v>
      </c>
      <c r="M30">
        <f t="shared" si="4"/>
        <v>238</v>
      </c>
      <c r="N30">
        <v>39</v>
      </c>
      <c r="O30">
        <f t="shared" si="5"/>
        <v>273</v>
      </c>
      <c r="P30">
        <v>39</v>
      </c>
      <c r="Q30">
        <f t="shared" si="6"/>
        <v>273</v>
      </c>
      <c r="R30">
        <v>197</v>
      </c>
      <c r="S30">
        <f t="shared" si="10"/>
        <v>1229</v>
      </c>
      <c r="T30">
        <f t="shared" si="8"/>
        <v>40.966666666666669</v>
      </c>
      <c r="U30">
        <f t="shared" si="9"/>
        <v>41</v>
      </c>
      <c r="V30" s="18">
        <f t="shared" si="0"/>
        <v>0.24579999999999999</v>
      </c>
      <c r="W30">
        <v>20.080769</v>
      </c>
      <c r="X30">
        <v>-98.354325200000005</v>
      </c>
      <c r="Y30">
        <v>567507.54279363807</v>
      </c>
      <c r="Z30">
        <v>2220549.8407562985</v>
      </c>
      <c r="AA30" s="15" t="s">
        <v>5696</v>
      </c>
    </row>
    <row r="31" spans="1:27" x14ac:dyDescent="0.3">
      <c r="A31" t="s">
        <v>5196</v>
      </c>
      <c r="B31" t="s">
        <v>1490</v>
      </c>
      <c r="C31" s="5" t="s">
        <v>483</v>
      </c>
      <c r="D31" t="s">
        <v>372</v>
      </c>
      <c r="E31" t="s">
        <v>289</v>
      </c>
      <c r="F31">
        <v>40</v>
      </c>
      <c r="G31">
        <f t="shared" si="1"/>
        <v>240</v>
      </c>
      <c r="H31">
        <v>50</v>
      </c>
      <c r="I31">
        <f t="shared" si="2"/>
        <v>250</v>
      </c>
      <c r="J31">
        <v>39</v>
      </c>
      <c r="K31">
        <f t="shared" si="3"/>
        <v>195</v>
      </c>
      <c r="L31">
        <v>31</v>
      </c>
      <c r="M31">
        <f t="shared" si="4"/>
        <v>217</v>
      </c>
      <c r="N31">
        <v>51</v>
      </c>
      <c r="O31">
        <f t="shared" si="5"/>
        <v>357</v>
      </c>
      <c r="P31">
        <v>34</v>
      </c>
      <c r="Q31">
        <f t="shared" si="6"/>
        <v>238</v>
      </c>
      <c r="R31">
        <v>245</v>
      </c>
      <c r="S31">
        <f t="shared" si="10"/>
        <v>1497</v>
      </c>
      <c r="T31">
        <f t="shared" si="8"/>
        <v>49.9</v>
      </c>
      <c r="U31">
        <f t="shared" si="9"/>
        <v>50</v>
      </c>
      <c r="V31" s="18">
        <f t="shared" si="0"/>
        <v>0.2994</v>
      </c>
      <c r="W31">
        <v>20.077509899999999</v>
      </c>
      <c r="X31">
        <v>-98.4077178</v>
      </c>
      <c r="Y31">
        <v>561926.28117934603</v>
      </c>
      <c r="Z31">
        <v>2220168.4629699299</v>
      </c>
      <c r="AA31" s="15" t="s">
        <v>5700</v>
      </c>
    </row>
    <row r="32" spans="1:27" x14ac:dyDescent="0.3">
      <c r="A32" t="s">
        <v>5196</v>
      </c>
      <c r="B32" t="s">
        <v>1493</v>
      </c>
      <c r="C32" s="5" t="s">
        <v>299</v>
      </c>
      <c r="D32" t="s">
        <v>372</v>
      </c>
      <c r="E32" t="s">
        <v>5278</v>
      </c>
      <c r="F32">
        <v>30</v>
      </c>
      <c r="G32">
        <f t="shared" si="1"/>
        <v>180</v>
      </c>
      <c r="H32">
        <v>25</v>
      </c>
      <c r="I32">
        <f t="shared" si="2"/>
        <v>125</v>
      </c>
      <c r="J32">
        <v>26</v>
      </c>
      <c r="K32">
        <f t="shared" si="3"/>
        <v>130</v>
      </c>
      <c r="L32">
        <v>29</v>
      </c>
      <c r="M32">
        <f t="shared" si="4"/>
        <v>203</v>
      </c>
      <c r="N32">
        <v>40</v>
      </c>
      <c r="O32">
        <f t="shared" si="5"/>
        <v>280</v>
      </c>
      <c r="P32">
        <v>35</v>
      </c>
      <c r="Q32">
        <f t="shared" si="6"/>
        <v>245</v>
      </c>
      <c r="R32">
        <v>185</v>
      </c>
      <c r="S32">
        <f t="shared" si="10"/>
        <v>1163</v>
      </c>
      <c r="T32">
        <f t="shared" si="8"/>
        <v>38.766666666666666</v>
      </c>
      <c r="U32">
        <f t="shared" si="9"/>
        <v>39</v>
      </c>
      <c r="V32" s="18">
        <f t="shared" si="0"/>
        <v>0.2326</v>
      </c>
      <c r="W32">
        <v>20.064348299999999</v>
      </c>
      <c r="X32">
        <v>-98.410659699999997</v>
      </c>
      <c r="Y32">
        <v>561623.82307076245</v>
      </c>
      <c r="Z32">
        <v>2218710.8403599416</v>
      </c>
      <c r="AA32" s="15" t="s">
        <v>5700</v>
      </c>
    </row>
    <row r="33" spans="1:27" x14ac:dyDescent="0.3">
      <c r="A33" t="s">
        <v>5196</v>
      </c>
      <c r="B33" t="s">
        <v>1498</v>
      </c>
      <c r="C33" s="5" t="s">
        <v>273</v>
      </c>
      <c r="D33" t="s">
        <v>393</v>
      </c>
      <c r="E33" t="s">
        <v>1499</v>
      </c>
      <c r="F33">
        <v>1</v>
      </c>
      <c r="G33">
        <f t="shared" si="1"/>
        <v>6</v>
      </c>
      <c r="H33">
        <v>3</v>
      </c>
      <c r="I33">
        <f t="shared" si="2"/>
        <v>15</v>
      </c>
      <c r="J33">
        <v>2</v>
      </c>
      <c r="K33">
        <f t="shared" si="3"/>
        <v>10</v>
      </c>
      <c r="L33">
        <v>8</v>
      </c>
      <c r="M33">
        <f t="shared" si="4"/>
        <v>56</v>
      </c>
      <c r="N33">
        <v>5</v>
      </c>
      <c r="O33">
        <f t="shared" si="5"/>
        <v>35</v>
      </c>
      <c r="P33">
        <v>4</v>
      </c>
      <c r="Q33">
        <f t="shared" si="6"/>
        <v>28</v>
      </c>
      <c r="R33">
        <v>23</v>
      </c>
      <c r="S33">
        <f t="shared" si="10"/>
        <v>150</v>
      </c>
      <c r="T33">
        <f t="shared" si="8"/>
        <v>5</v>
      </c>
      <c r="U33">
        <f t="shared" si="9"/>
        <v>5</v>
      </c>
      <c r="V33" s="18">
        <f t="shared" si="0"/>
        <v>0.03</v>
      </c>
      <c r="W33">
        <v>19.968077099999999</v>
      </c>
      <c r="X33">
        <v>-98.519925400000005</v>
      </c>
      <c r="Y33">
        <v>550228.88220950624</v>
      </c>
      <c r="Z33">
        <v>2208020.5786777926</v>
      </c>
      <c r="AA33" s="15" t="s">
        <v>5692</v>
      </c>
    </row>
    <row r="34" spans="1:27" x14ac:dyDescent="0.3">
      <c r="A34" t="s">
        <v>5196</v>
      </c>
      <c r="B34" t="s">
        <v>1500</v>
      </c>
      <c r="C34" s="5" t="s">
        <v>275</v>
      </c>
      <c r="D34" t="s">
        <v>393</v>
      </c>
      <c r="E34" t="s">
        <v>703</v>
      </c>
      <c r="F34">
        <v>6</v>
      </c>
      <c r="G34">
        <f t="shared" si="1"/>
        <v>36</v>
      </c>
      <c r="H34">
        <v>7</v>
      </c>
      <c r="I34">
        <f t="shared" si="2"/>
        <v>35</v>
      </c>
      <c r="J34">
        <v>5</v>
      </c>
      <c r="K34">
        <f t="shared" si="3"/>
        <v>25</v>
      </c>
      <c r="L34">
        <v>3</v>
      </c>
      <c r="M34">
        <f t="shared" si="4"/>
        <v>21</v>
      </c>
      <c r="N34">
        <v>5</v>
      </c>
      <c r="O34">
        <f t="shared" si="5"/>
        <v>35</v>
      </c>
      <c r="P34">
        <v>12</v>
      </c>
      <c r="Q34">
        <f t="shared" si="6"/>
        <v>84</v>
      </c>
      <c r="R34">
        <v>38</v>
      </c>
      <c r="S34">
        <f t="shared" si="10"/>
        <v>236</v>
      </c>
      <c r="T34">
        <f t="shared" si="8"/>
        <v>7.8666666666666663</v>
      </c>
      <c r="U34">
        <f t="shared" si="9"/>
        <v>8</v>
      </c>
      <c r="V34" s="18">
        <f t="shared" si="0"/>
        <v>4.7199999999999999E-2</v>
      </c>
      <c r="W34">
        <v>20.0551551</v>
      </c>
      <c r="X34">
        <v>-98.505514599999998</v>
      </c>
      <c r="Y34">
        <v>551708.21215093718</v>
      </c>
      <c r="Z34">
        <v>2217661.2992154653</v>
      </c>
      <c r="AA34" s="15" t="s">
        <v>5701</v>
      </c>
    </row>
    <row r="35" spans="1:27" x14ac:dyDescent="0.3">
      <c r="A35" t="s">
        <v>5196</v>
      </c>
      <c r="B35" t="s">
        <v>1504</v>
      </c>
      <c r="C35" s="5" t="s">
        <v>289</v>
      </c>
      <c r="D35" t="s">
        <v>229</v>
      </c>
      <c r="E35" t="s">
        <v>5402</v>
      </c>
      <c r="F35">
        <v>1</v>
      </c>
      <c r="G35">
        <f t="shared" si="1"/>
        <v>6</v>
      </c>
      <c r="H35">
        <v>2</v>
      </c>
      <c r="I35">
        <f t="shared" si="2"/>
        <v>10</v>
      </c>
      <c r="J35">
        <v>2</v>
      </c>
      <c r="K35">
        <f t="shared" si="3"/>
        <v>10</v>
      </c>
      <c r="L35">
        <v>1</v>
      </c>
      <c r="M35">
        <f t="shared" si="4"/>
        <v>7</v>
      </c>
      <c r="N35">
        <v>5</v>
      </c>
      <c r="O35">
        <f t="shared" si="5"/>
        <v>35</v>
      </c>
      <c r="P35">
        <v>3</v>
      </c>
      <c r="Q35">
        <f t="shared" si="6"/>
        <v>21</v>
      </c>
      <c r="R35">
        <v>14</v>
      </c>
      <c r="S35">
        <f t="shared" si="10"/>
        <v>89</v>
      </c>
      <c r="T35">
        <f t="shared" si="8"/>
        <v>2.9666666666666668</v>
      </c>
      <c r="U35">
        <f t="shared" si="9"/>
        <v>3</v>
      </c>
      <c r="V35" s="18">
        <f t="shared" si="0"/>
        <v>1.78E-2</v>
      </c>
      <c r="W35">
        <v>20.142063499999999</v>
      </c>
      <c r="X35">
        <v>-98.354702900000007</v>
      </c>
      <c r="Y35">
        <v>567441.78169350943</v>
      </c>
      <c r="Z35">
        <v>2227332.9538722499</v>
      </c>
      <c r="AA35" s="15" t="s">
        <v>5702</v>
      </c>
    </row>
    <row r="36" spans="1:27" x14ac:dyDescent="0.3">
      <c r="A36" t="s">
        <v>5196</v>
      </c>
      <c r="B36" t="s">
        <v>1505</v>
      </c>
      <c r="C36" s="5" t="s">
        <v>1506</v>
      </c>
      <c r="D36" t="s">
        <v>229</v>
      </c>
      <c r="E36" t="s">
        <v>230</v>
      </c>
      <c r="F36">
        <v>15</v>
      </c>
      <c r="G36">
        <f t="shared" si="1"/>
        <v>90</v>
      </c>
      <c r="H36">
        <v>20</v>
      </c>
      <c r="I36">
        <f t="shared" si="2"/>
        <v>100</v>
      </c>
      <c r="J36">
        <v>11</v>
      </c>
      <c r="K36">
        <f t="shared" si="3"/>
        <v>55</v>
      </c>
      <c r="L36">
        <v>20</v>
      </c>
      <c r="M36">
        <f t="shared" si="4"/>
        <v>140</v>
      </c>
      <c r="N36">
        <v>19</v>
      </c>
      <c r="O36">
        <f t="shared" si="5"/>
        <v>133</v>
      </c>
      <c r="P36">
        <v>16</v>
      </c>
      <c r="Q36">
        <f t="shared" si="6"/>
        <v>112</v>
      </c>
      <c r="R36">
        <v>101</v>
      </c>
      <c r="S36">
        <f t="shared" si="10"/>
        <v>630</v>
      </c>
      <c r="T36">
        <f t="shared" si="8"/>
        <v>21</v>
      </c>
      <c r="U36">
        <f t="shared" si="9"/>
        <v>21</v>
      </c>
      <c r="V36" s="18">
        <f t="shared" si="0"/>
        <v>0.126</v>
      </c>
      <c r="W36">
        <v>20.0829451</v>
      </c>
      <c r="X36">
        <v>-98.361397499999995</v>
      </c>
      <c r="Y36">
        <v>566767.16390954517</v>
      </c>
      <c r="Z36">
        <v>2220787.8161718012</v>
      </c>
      <c r="AA36" s="15" t="s">
        <v>5703</v>
      </c>
    </row>
    <row r="37" spans="1:27" x14ac:dyDescent="0.3">
      <c r="A37" t="s">
        <v>5196</v>
      </c>
      <c r="B37" t="s">
        <v>1523</v>
      </c>
      <c r="C37" s="5" t="s">
        <v>1524</v>
      </c>
      <c r="D37" t="s">
        <v>229</v>
      </c>
      <c r="E37" t="s">
        <v>230</v>
      </c>
      <c r="F37">
        <v>56</v>
      </c>
      <c r="G37">
        <f t="shared" si="1"/>
        <v>336</v>
      </c>
      <c r="H37">
        <v>57</v>
      </c>
      <c r="I37">
        <f t="shared" si="2"/>
        <v>285</v>
      </c>
      <c r="J37">
        <v>53</v>
      </c>
      <c r="K37">
        <f t="shared" si="3"/>
        <v>265</v>
      </c>
      <c r="L37">
        <v>61</v>
      </c>
      <c r="M37">
        <f t="shared" si="4"/>
        <v>427</v>
      </c>
      <c r="N37">
        <v>60</v>
      </c>
      <c r="O37">
        <f t="shared" si="5"/>
        <v>420</v>
      </c>
      <c r="P37">
        <v>54</v>
      </c>
      <c r="Q37">
        <f t="shared" si="6"/>
        <v>378</v>
      </c>
      <c r="R37">
        <v>341</v>
      </c>
      <c r="S37">
        <f t="shared" si="10"/>
        <v>2111</v>
      </c>
      <c r="T37">
        <f t="shared" si="8"/>
        <v>70.36666666666666</v>
      </c>
      <c r="U37">
        <f t="shared" si="9"/>
        <v>71</v>
      </c>
      <c r="V37" s="18">
        <f t="shared" si="0"/>
        <v>0.42220000000000002</v>
      </c>
      <c r="W37">
        <v>20.1085101</v>
      </c>
      <c r="X37">
        <v>-98.355341199999998</v>
      </c>
      <c r="Y37">
        <v>567389.44484726933</v>
      </c>
      <c r="Z37">
        <v>2223619.4426139677</v>
      </c>
      <c r="AA37" s="15" t="s">
        <v>5689</v>
      </c>
    </row>
    <row r="38" spans="1:27" x14ac:dyDescent="0.3">
      <c r="A38" t="s">
        <v>5196</v>
      </c>
      <c r="B38" t="s">
        <v>1525</v>
      </c>
      <c r="C38" s="5" t="s">
        <v>1526</v>
      </c>
      <c r="D38" t="s">
        <v>229</v>
      </c>
      <c r="E38" t="s">
        <v>230</v>
      </c>
      <c r="F38">
        <v>33</v>
      </c>
      <c r="G38">
        <f t="shared" si="1"/>
        <v>198</v>
      </c>
      <c r="H38">
        <v>40</v>
      </c>
      <c r="I38">
        <f t="shared" si="2"/>
        <v>200</v>
      </c>
      <c r="J38">
        <v>40</v>
      </c>
      <c r="K38">
        <f t="shared" si="3"/>
        <v>200</v>
      </c>
      <c r="L38">
        <v>36</v>
      </c>
      <c r="M38">
        <f t="shared" si="4"/>
        <v>252</v>
      </c>
      <c r="N38">
        <v>43</v>
      </c>
      <c r="O38">
        <f t="shared" si="5"/>
        <v>301</v>
      </c>
      <c r="P38">
        <v>45</v>
      </c>
      <c r="Q38">
        <f t="shared" si="6"/>
        <v>315</v>
      </c>
      <c r="R38">
        <v>237</v>
      </c>
      <c r="S38">
        <f t="shared" si="10"/>
        <v>1466</v>
      </c>
      <c r="T38">
        <f t="shared" si="8"/>
        <v>48.866666666666667</v>
      </c>
      <c r="U38">
        <f t="shared" si="9"/>
        <v>49</v>
      </c>
      <c r="V38" s="18">
        <f t="shared" si="0"/>
        <v>0.29320000000000002</v>
      </c>
      <c r="W38">
        <v>20.0990422</v>
      </c>
      <c r="X38">
        <v>-98.372417299999995</v>
      </c>
      <c r="Y38">
        <v>565608.28307150002</v>
      </c>
      <c r="Z38">
        <v>2222564.8500983627</v>
      </c>
      <c r="AA38" s="15" t="s">
        <v>5695</v>
      </c>
    </row>
    <row r="39" spans="1:27" x14ac:dyDescent="0.3">
      <c r="A39" t="s">
        <v>5196</v>
      </c>
      <c r="B39" t="s">
        <v>1591</v>
      </c>
      <c r="C39" s="5" t="s">
        <v>1592</v>
      </c>
      <c r="D39" t="s">
        <v>326</v>
      </c>
      <c r="E39" t="s">
        <v>660</v>
      </c>
      <c r="F39">
        <v>27</v>
      </c>
      <c r="G39">
        <f t="shared" si="1"/>
        <v>162</v>
      </c>
      <c r="H39">
        <v>33</v>
      </c>
      <c r="I39">
        <f t="shared" si="2"/>
        <v>165</v>
      </c>
      <c r="J39">
        <v>26</v>
      </c>
      <c r="K39">
        <f t="shared" si="3"/>
        <v>130</v>
      </c>
      <c r="L39">
        <v>31</v>
      </c>
      <c r="M39">
        <f t="shared" si="4"/>
        <v>217</v>
      </c>
      <c r="N39">
        <v>25</v>
      </c>
      <c r="O39">
        <f t="shared" si="5"/>
        <v>175</v>
      </c>
      <c r="P39">
        <v>29</v>
      </c>
      <c r="Q39">
        <f t="shared" si="6"/>
        <v>203</v>
      </c>
      <c r="R39">
        <v>171</v>
      </c>
      <c r="S39">
        <f t="shared" si="10"/>
        <v>1052</v>
      </c>
      <c r="T39">
        <f t="shared" si="8"/>
        <v>35.06666666666667</v>
      </c>
      <c r="U39">
        <f t="shared" si="9"/>
        <v>36</v>
      </c>
      <c r="V39" s="18">
        <f t="shared" si="0"/>
        <v>0.2104</v>
      </c>
      <c r="W39">
        <v>20.029029999999999</v>
      </c>
      <c r="X39">
        <v>-98.324769700000004</v>
      </c>
      <c r="Y39">
        <v>570620.92139946879</v>
      </c>
      <c r="Z39">
        <v>2214836.2919965656</v>
      </c>
      <c r="AA39" s="15" t="s">
        <v>5704</v>
      </c>
    </row>
    <row r="40" spans="1:27" x14ac:dyDescent="0.3">
      <c r="A40" t="s">
        <v>5196</v>
      </c>
      <c r="B40" t="s">
        <v>1594</v>
      </c>
      <c r="C40" s="5" t="s">
        <v>411</v>
      </c>
      <c r="D40" t="s">
        <v>326</v>
      </c>
      <c r="E40" t="s">
        <v>327</v>
      </c>
      <c r="F40">
        <v>43</v>
      </c>
      <c r="G40">
        <f t="shared" si="1"/>
        <v>258</v>
      </c>
      <c r="H40">
        <v>45</v>
      </c>
      <c r="I40">
        <f t="shared" si="2"/>
        <v>225</v>
      </c>
      <c r="J40">
        <v>32</v>
      </c>
      <c r="K40">
        <f t="shared" si="3"/>
        <v>160</v>
      </c>
      <c r="L40">
        <v>55</v>
      </c>
      <c r="M40">
        <f t="shared" si="4"/>
        <v>385</v>
      </c>
      <c r="N40">
        <v>57</v>
      </c>
      <c r="O40">
        <f t="shared" si="5"/>
        <v>399</v>
      </c>
      <c r="P40">
        <v>54</v>
      </c>
      <c r="Q40">
        <f t="shared" si="6"/>
        <v>378</v>
      </c>
      <c r="R40">
        <v>286</v>
      </c>
      <c r="S40">
        <f t="shared" si="10"/>
        <v>1805</v>
      </c>
      <c r="T40">
        <f t="shared" si="8"/>
        <v>60.166666666666664</v>
      </c>
      <c r="U40">
        <f t="shared" si="9"/>
        <v>61</v>
      </c>
      <c r="V40" s="18">
        <f t="shared" si="0"/>
        <v>0.36099999999999999</v>
      </c>
      <c r="W40">
        <v>20.0471647</v>
      </c>
      <c r="X40">
        <v>-98.329396399999993</v>
      </c>
      <c r="Y40">
        <v>570128.95861543494</v>
      </c>
      <c r="Z40">
        <v>2216841.2459108434</v>
      </c>
      <c r="AA40" s="15" t="s">
        <v>5704</v>
      </c>
    </row>
    <row r="41" spans="1:27" x14ac:dyDescent="0.3">
      <c r="A41" t="s">
        <v>5196</v>
      </c>
      <c r="B41" t="s">
        <v>1611</v>
      </c>
      <c r="C41" s="5" t="s">
        <v>1612</v>
      </c>
      <c r="D41" t="s">
        <v>326</v>
      </c>
      <c r="E41" t="s">
        <v>751</v>
      </c>
      <c r="F41">
        <v>17</v>
      </c>
      <c r="G41">
        <f t="shared" si="1"/>
        <v>102</v>
      </c>
      <c r="H41">
        <v>16</v>
      </c>
      <c r="I41">
        <f t="shared" si="2"/>
        <v>80</v>
      </c>
      <c r="J41">
        <v>8</v>
      </c>
      <c r="K41">
        <f t="shared" si="3"/>
        <v>40</v>
      </c>
      <c r="L41">
        <v>18</v>
      </c>
      <c r="M41">
        <f t="shared" si="4"/>
        <v>126</v>
      </c>
      <c r="N41">
        <v>17</v>
      </c>
      <c r="O41">
        <f t="shared" si="5"/>
        <v>119</v>
      </c>
      <c r="P41">
        <v>14</v>
      </c>
      <c r="Q41">
        <f t="shared" si="6"/>
        <v>98</v>
      </c>
      <c r="R41">
        <v>90</v>
      </c>
      <c r="S41">
        <f t="shared" si="10"/>
        <v>565</v>
      </c>
      <c r="T41">
        <f t="shared" si="8"/>
        <v>18.833333333333332</v>
      </c>
      <c r="U41">
        <f t="shared" si="9"/>
        <v>19</v>
      </c>
      <c r="V41" s="18">
        <f t="shared" si="0"/>
        <v>0.113</v>
      </c>
      <c r="W41">
        <v>20.036803599999999</v>
      </c>
      <c r="X41">
        <v>-98.317056899999997</v>
      </c>
      <c r="Y41">
        <v>571424.10342205735</v>
      </c>
      <c r="Z41">
        <v>2215699.8437293423</v>
      </c>
      <c r="AA41" s="15" t="s">
        <v>5705</v>
      </c>
    </row>
    <row r="42" spans="1:27" x14ac:dyDescent="0.3">
      <c r="A42" t="s">
        <v>5196</v>
      </c>
      <c r="B42" t="s">
        <v>1614</v>
      </c>
      <c r="C42" s="5" t="s">
        <v>1154</v>
      </c>
      <c r="D42" t="s">
        <v>326</v>
      </c>
      <c r="E42" t="s">
        <v>327</v>
      </c>
      <c r="F42">
        <v>36</v>
      </c>
      <c r="G42">
        <f t="shared" si="1"/>
        <v>216</v>
      </c>
      <c r="H42">
        <v>41</v>
      </c>
      <c r="I42">
        <f t="shared" si="2"/>
        <v>205</v>
      </c>
      <c r="J42">
        <v>43</v>
      </c>
      <c r="K42">
        <f t="shared" si="3"/>
        <v>215</v>
      </c>
      <c r="L42">
        <v>37</v>
      </c>
      <c r="M42">
        <f t="shared" si="4"/>
        <v>259</v>
      </c>
      <c r="N42">
        <v>46</v>
      </c>
      <c r="O42">
        <f t="shared" si="5"/>
        <v>322</v>
      </c>
      <c r="P42">
        <v>47</v>
      </c>
      <c r="Q42">
        <f t="shared" si="6"/>
        <v>329</v>
      </c>
      <c r="R42">
        <v>250</v>
      </c>
      <c r="S42">
        <f t="shared" si="10"/>
        <v>1546</v>
      </c>
      <c r="T42">
        <f t="shared" si="8"/>
        <v>51.533333333333331</v>
      </c>
      <c r="U42">
        <f t="shared" si="9"/>
        <v>52</v>
      </c>
      <c r="V42" s="18">
        <f t="shared" si="0"/>
        <v>0.30919999999999997</v>
      </c>
      <c r="W42">
        <v>20.056170300000002</v>
      </c>
      <c r="X42">
        <v>-98.340836100000004</v>
      </c>
      <c r="Y42">
        <v>568928.66959105257</v>
      </c>
      <c r="Z42">
        <v>2217833.1030376158</v>
      </c>
      <c r="AA42" s="15" t="s">
        <v>5704</v>
      </c>
    </row>
    <row r="43" spans="1:27" x14ac:dyDescent="0.3">
      <c r="A43" t="s">
        <v>5196</v>
      </c>
      <c r="B43" t="s">
        <v>1615</v>
      </c>
      <c r="C43" s="5" t="s">
        <v>308</v>
      </c>
      <c r="D43" t="s">
        <v>5162</v>
      </c>
      <c r="E43" t="s">
        <v>628</v>
      </c>
      <c r="F43">
        <v>43</v>
      </c>
      <c r="G43">
        <f t="shared" si="1"/>
        <v>258</v>
      </c>
      <c r="H43">
        <v>45</v>
      </c>
      <c r="I43">
        <f t="shared" si="2"/>
        <v>225</v>
      </c>
      <c r="J43">
        <v>24</v>
      </c>
      <c r="K43">
        <f t="shared" si="3"/>
        <v>120</v>
      </c>
      <c r="L43">
        <v>38</v>
      </c>
      <c r="M43">
        <f t="shared" si="4"/>
        <v>266</v>
      </c>
      <c r="N43">
        <v>22</v>
      </c>
      <c r="O43">
        <f t="shared" si="5"/>
        <v>154</v>
      </c>
      <c r="P43">
        <v>34</v>
      </c>
      <c r="Q43">
        <f t="shared" si="6"/>
        <v>238</v>
      </c>
      <c r="R43">
        <v>206</v>
      </c>
      <c r="S43">
        <f t="shared" si="10"/>
        <v>1261</v>
      </c>
      <c r="T43">
        <f t="shared" si="8"/>
        <v>42.033333333333331</v>
      </c>
      <c r="U43">
        <f t="shared" si="9"/>
        <v>43</v>
      </c>
      <c r="V43" s="18">
        <f t="shared" si="0"/>
        <v>0.25219999999999998</v>
      </c>
      <c r="W43" s="8">
        <v>20.196536200000001</v>
      </c>
      <c r="X43" s="8">
        <v>-98.202397899999994</v>
      </c>
      <c r="Y43">
        <v>583331.37448575732</v>
      </c>
      <c r="Z43">
        <v>2233430.4923118604</v>
      </c>
      <c r="AA43" s="15" t="s">
        <v>5699</v>
      </c>
    </row>
    <row r="44" spans="1:27" x14ac:dyDescent="0.3">
      <c r="A44" t="s">
        <v>5196</v>
      </c>
      <c r="B44" t="s">
        <v>1716</v>
      </c>
      <c r="C44" s="5" t="s">
        <v>222</v>
      </c>
      <c r="D44" t="s">
        <v>326</v>
      </c>
      <c r="E44" t="s">
        <v>1717</v>
      </c>
      <c r="F44">
        <v>4</v>
      </c>
      <c r="G44">
        <f t="shared" si="1"/>
        <v>24</v>
      </c>
      <c r="H44">
        <v>1</v>
      </c>
      <c r="I44">
        <f t="shared" si="2"/>
        <v>5</v>
      </c>
      <c r="J44">
        <v>2</v>
      </c>
      <c r="K44">
        <f t="shared" si="3"/>
        <v>10</v>
      </c>
      <c r="L44">
        <v>1</v>
      </c>
      <c r="M44">
        <f t="shared" si="4"/>
        <v>7</v>
      </c>
      <c r="N44">
        <v>5</v>
      </c>
      <c r="O44">
        <f t="shared" si="5"/>
        <v>35</v>
      </c>
      <c r="P44">
        <v>5</v>
      </c>
      <c r="Q44">
        <f t="shared" si="6"/>
        <v>35</v>
      </c>
      <c r="R44">
        <v>18</v>
      </c>
      <c r="S44">
        <f t="shared" si="10"/>
        <v>116</v>
      </c>
      <c r="T44">
        <f t="shared" si="8"/>
        <v>3.8666666666666667</v>
      </c>
      <c r="U44">
        <f t="shared" si="9"/>
        <v>4</v>
      </c>
      <c r="V44" s="18">
        <f t="shared" si="0"/>
        <v>2.3199999999999998E-2</v>
      </c>
      <c r="W44">
        <v>20.036803599999999</v>
      </c>
      <c r="X44">
        <v>-98.317056899999997</v>
      </c>
      <c r="Y44">
        <v>571424.10342205735</v>
      </c>
      <c r="Z44">
        <v>2215699.8437293423</v>
      </c>
      <c r="AA44" s="15" t="s">
        <v>5691</v>
      </c>
    </row>
    <row r="45" spans="1:27" x14ac:dyDescent="0.3">
      <c r="A45" t="s">
        <v>5196</v>
      </c>
      <c r="B45" t="s">
        <v>1745</v>
      </c>
      <c r="C45" s="5" t="s">
        <v>339</v>
      </c>
      <c r="D45" t="s">
        <v>326</v>
      </c>
      <c r="E45" t="s">
        <v>327</v>
      </c>
      <c r="F45">
        <v>34</v>
      </c>
      <c r="G45">
        <f t="shared" si="1"/>
        <v>204</v>
      </c>
      <c r="H45">
        <v>24</v>
      </c>
      <c r="I45">
        <f t="shared" si="2"/>
        <v>120</v>
      </c>
      <c r="J45">
        <v>39</v>
      </c>
      <c r="K45">
        <f t="shared" si="3"/>
        <v>195</v>
      </c>
      <c r="L45">
        <v>31</v>
      </c>
      <c r="M45">
        <f t="shared" si="4"/>
        <v>217</v>
      </c>
      <c r="N45">
        <v>32</v>
      </c>
      <c r="O45">
        <f t="shared" si="5"/>
        <v>224</v>
      </c>
      <c r="P45">
        <v>34</v>
      </c>
      <c r="Q45">
        <f t="shared" si="6"/>
        <v>238</v>
      </c>
      <c r="R45">
        <v>194</v>
      </c>
      <c r="S45">
        <f t="shared" si="10"/>
        <v>1198</v>
      </c>
      <c r="T45">
        <f t="shared" si="8"/>
        <v>39.93333333333333</v>
      </c>
      <c r="U45">
        <f t="shared" si="9"/>
        <v>40</v>
      </c>
      <c r="V45" s="18">
        <f t="shared" si="0"/>
        <v>0.23960000000000001</v>
      </c>
      <c r="W45">
        <v>20.036803599999999</v>
      </c>
      <c r="X45">
        <v>-98.317056899999997</v>
      </c>
      <c r="Y45">
        <v>571424.10342205735</v>
      </c>
      <c r="Z45">
        <v>2215699.8437293423</v>
      </c>
      <c r="AA45" s="15" t="s">
        <v>5704</v>
      </c>
    </row>
    <row r="46" spans="1:27" x14ac:dyDescent="0.3">
      <c r="A46" t="s">
        <v>5196</v>
      </c>
      <c r="B46" t="s">
        <v>1796</v>
      </c>
      <c r="C46" s="5" t="s">
        <v>252</v>
      </c>
      <c r="D46" t="s">
        <v>5162</v>
      </c>
      <c r="E46" t="s">
        <v>1797</v>
      </c>
      <c r="F46">
        <v>9</v>
      </c>
      <c r="G46">
        <f t="shared" si="1"/>
        <v>54</v>
      </c>
      <c r="H46">
        <v>6</v>
      </c>
      <c r="I46">
        <f t="shared" si="2"/>
        <v>30</v>
      </c>
      <c r="J46">
        <v>17</v>
      </c>
      <c r="K46">
        <f t="shared" si="3"/>
        <v>85</v>
      </c>
      <c r="L46">
        <v>12</v>
      </c>
      <c r="M46">
        <f t="shared" si="4"/>
        <v>84</v>
      </c>
      <c r="N46">
        <v>6</v>
      </c>
      <c r="O46">
        <f t="shared" si="5"/>
        <v>42</v>
      </c>
      <c r="P46">
        <v>8</v>
      </c>
      <c r="Q46">
        <f t="shared" si="6"/>
        <v>56</v>
      </c>
      <c r="R46">
        <v>58</v>
      </c>
      <c r="S46">
        <f t="shared" si="10"/>
        <v>351</v>
      </c>
      <c r="T46">
        <f t="shared" si="8"/>
        <v>11.7</v>
      </c>
      <c r="U46">
        <f t="shared" si="9"/>
        <v>12</v>
      </c>
      <c r="V46" s="18">
        <f t="shared" si="0"/>
        <v>7.0199999999999999E-2</v>
      </c>
      <c r="W46" s="8">
        <v>20.143448500000002</v>
      </c>
      <c r="X46" s="8">
        <v>-98.191906099999997</v>
      </c>
      <c r="Y46">
        <v>584456.15953626297</v>
      </c>
      <c r="Z46">
        <v>2227560.5490959268</v>
      </c>
      <c r="AA46" s="15" t="s">
        <v>5693</v>
      </c>
    </row>
    <row r="47" spans="1:27" x14ac:dyDescent="0.3">
      <c r="A47" t="s">
        <v>5196</v>
      </c>
      <c r="B47" t="s">
        <v>1808</v>
      </c>
      <c r="C47" s="5" t="s">
        <v>953</v>
      </c>
      <c r="D47" t="s">
        <v>393</v>
      </c>
      <c r="E47" t="s">
        <v>1809</v>
      </c>
      <c r="F47">
        <v>2</v>
      </c>
      <c r="G47">
        <f t="shared" si="1"/>
        <v>12</v>
      </c>
      <c r="H47">
        <v>2</v>
      </c>
      <c r="I47">
        <f t="shared" si="2"/>
        <v>10</v>
      </c>
      <c r="J47">
        <v>1</v>
      </c>
      <c r="K47">
        <f t="shared" si="3"/>
        <v>5</v>
      </c>
      <c r="L47">
        <v>1</v>
      </c>
      <c r="M47">
        <f t="shared" si="4"/>
        <v>7</v>
      </c>
      <c r="N47">
        <v>4</v>
      </c>
      <c r="O47">
        <f t="shared" si="5"/>
        <v>28</v>
      </c>
      <c r="P47">
        <v>4</v>
      </c>
      <c r="Q47">
        <f t="shared" si="6"/>
        <v>28</v>
      </c>
      <c r="R47">
        <v>14</v>
      </c>
      <c r="S47">
        <f t="shared" si="10"/>
        <v>90</v>
      </c>
      <c r="T47">
        <f>S47/30</f>
        <v>3</v>
      </c>
      <c r="U47">
        <f t="shared" si="9"/>
        <v>3</v>
      </c>
      <c r="V47" s="18">
        <f t="shared" si="0"/>
        <v>1.7999999999999999E-2</v>
      </c>
      <c r="W47">
        <v>19.968077099999999</v>
      </c>
      <c r="X47">
        <v>-98.519925400000005</v>
      </c>
      <c r="Y47">
        <v>550228.88220950624</v>
      </c>
      <c r="Z47">
        <v>2208020.5786777926</v>
      </c>
      <c r="AA47" s="15" t="s">
        <v>5692</v>
      </c>
    </row>
    <row r="48" spans="1:27" x14ac:dyDescent="0.3">
      <c r="A48" t="s">
        <v>5196</v>
      </c>
      <c r="B48" t="s">
        <v>1815</v>
      </c>
      <c r="C48" s="5" t="s">
        <v>1628</v>
      </c>
      <c r="D48" t="s">
        <v>229</v>
      </c>
      <c r="E48" t="s">
        <v>230</v>
      </c>
      <c r="F48">
        <v>16</v>
      </c>
      <c r="G48">
        <f t="shared" si="1"/>
        <v>96</v>
      </c>
      <c r="H48">
        <v>27</v>
      </c>
      <c r="I48">
        <f t="shared" si="2"/>
        <v>135</v>
      </c>
      <c r="J48">
        <v>27</v>
      </c>
      <c r="K48">
        <f t="shared" si="3"/>
        <v>135</v>
      </c>
      <c r="L48">
        <v>28</v>
      </c>
      <c r="M48">
        <f t="shared" si="4"/>
        <v>196</v>
      </c>
      <c r="N48">
        <v>34</v>
      </c>
      <c r="O48">
        <f t="shared" si="5"/>
        <v>238</v>
      </c>
      <c r="P48">
        <v>24</v>
      </c>
      <c r="Q48">
        <f t="shared" si="6"/>
        <v>168</v>
      </c>
      <c r="R48">
        <v>156</v>
      </c>
      <c r="S48">
        <f t="shared" si="10"/>
        <v>968</v>
      </c>
      <c r="T48">
        <f>S48/30</f>
        <v>32.266666666666666</v>
      </c>
      <c r="U48">
        <f t="shared" si="9"/>
        <v>33</v>
      </c>
      <c r="V48" s="18">
        <f t="shared" ref="V48:V111" si="11">(S48*$AB$11)/$AF$4</f>
        <v>0.19359999999999999</v>
      </c>
      <c r="W48">
        <v>20.076923799999999</v>
      </c>
      <c r="X48">
        <v>-98.357587100000003</v>
      </c>
      <c r="Y48">
        <v>567168.12687390239</v>
      </c>
      <c r="Z48">
        <v>2220122.9902008679</v>
      </c>
      <c r="AA48" s="15" t="s">
        <v>5706</v>
      </c>
    </row>
    <row r="49" spans="1:27" x14ac:dyDescent="0.3">
      <c r="A49" t="s">
        <v>5196</v>
      </c>
      <c r="B49" t="s">
        <v>1879</v>
      </c>
      <c r="C49" s="5" t="s">
        <v>408</v>
      </c>
      <c r="D49" t="s">
        <v>393</v>
      </c>
      <c r="E49" t="s">
        <v>1880</v>
      </c>
      <c r="F49">
        <v>6</v>
      </c>
      <c r="G49">
        <f t="shared" si="1"/>
        <v>36</v>
      </c>
      <c r="H49">
        <v>6</v>
      </c>
      <c r="I49">
        <f t="shared" si="2"/>
        <v>30</v>
      </c>
      <c r="J49">
        <v>12</v>
      </c>
      <c r="K49">
        <f t="shared" si="3"/>
        <v>60</v>
      </c>
      <c r="L49">
        <v>10</v>
      </c>
      <c r="M49">
        <f t="shared" si="4"/>
        <v>70</v>
      </c>
      <c r="N49">
        <v>10</v>
      </c>
      <c r="O49">
        <f t="shared" si="5"/>
        <v>70</v>
      </c>
      <c r="P49">
        <v>11</v>
      </c>
      <c r="Q49">
        <f t="shared" si="6"/>
        <v>77</v>
      </c>
      <c r="R49">
        <v>55</v>
      </c>
      <c r="S49">
        <f t="shared" si="10"/>
        <v>343</v>
      </c>
      <c r="T49">
        <f t="shared" si="8"/>
        <v>11.433333333333334</v>
      </c>
      <c r="U49">
        <f t="shared" si="9"/>
        <v>12</v>
      </c>
      <c r="V49" s="18">
        <f t="shared" si="11"/>
        <v>6.8599999999999994E-2</v>
      </c>
      <c r="W49">
        <v>19.961944500000001</v>
      </c>
      <c r="X49">
        <v>-98.451388800000004</v>
      </c>
      <c r="Y49">
        <v>557402.05522814835</v>
      </c>
      <c r="Z49">
        <v>2207363.9077041619</v>
      </c>
      <c r="AA49" s="15" t="s">
        <v>5692</v>
      </c>
    </row>
    <row r="50" spans="1:27" x14ac:dyDescent="0.3">
      <c r="A50" t="s">
        <v>5196</v>
      </c>
      <c r="B50" t="s">
        <v>1883</v>
      </c>
      <c r="C50" s="5" t="s">
        <v>1884</v>
      </c>
      <c r="D50" t="s">
        <v>372</v>
      </c>
      <c r="E50" t="s">
        <v>373</v>
      </c>
      <c r="F50">
        <v>73</v>
      </c>
      <c r="G50">
        <f t="shared" si="1"/>
        <v>438</v>
      </c>
      <c r="H50">
        <v>76</v>
      </c>
      <c r="I50">
        <f t="shared" si="2"/>
        <v>380</v>
      </c>
      <c r="J50">
        <v>84</v>
      </c>
      <c r="K50">
        <f t="shared" si="3"/>
        <v>420</v>
      </c>
      <c r="L50">
        <v>93</v>
      </c>
      <c r="M50">
        <f t="shared" si="4"/>
        <v>651</v>
      </c>
      <c r="N50">
        <v>81</v>
      </c>
      <c r="O50">
        <f t="shared" si="5"/>
        <v>567</v>
      </c>
      <c r="P50">
        <v>94</v>
      </c>
      <c r="Q50">
        <f t="shared" si="6"/>
        <v>658</v>
      </c>
      <c r="R50">
        <v>501</v>
      </c>
      <c r="S50">
        <f t="shared" si="10"/>
        <v>3114</v>
      </c>
      <c r="T50">
        <f t="shared" si="8"/>
        <v>103.8</v>
      </c>
      <c r="U50">
        <f t="shared" si="9"/>
        <v>104</v>
      </c>
      <c r="V50" s="18">
        <f t="shared" si="11"/>
        <v>0.62280000000000002</v>
      </c>
      <c r="W50">
        <v>20.040000800000001</v>
      </c>
      <c r="X50">
        <v>-98.356460900000002</v>
      </c>
      <c r="Y50">
        <v>567301.62328651396</v>
      </c>
      <c r="Z50">
        <v>2216037.3190289112</v>
      </c>
      <c r="AA50" s="15" t="s">
        <v>5697</v>
      </c>
    </row>
    <row r="51" spans="1:27" x14ac:dyDescent="0.3">
      <c r="A51" t="s">
        <v>5196</v>
      </c>
      <c r="B51" t="s">
        <v>1885</v>
      </c>
      <c r="C51" s="5" t="s">
        <v>489</v>
      </c>
      <c r="D51" t="s">
        <v>372</v>
      </c>
      <c r="E51" t="s">
        <v>698</v>
      </c>
      <c r="F51">
        <v>42</v>
      </c>
      <c r="G51">
        <f t="shared" si="1"/>
        <v>252</v>
      </c>
      <c r="H51">
        <v>40</v>
      </c>
      <c r="I51">
        <f t="shared" si="2"/>
        <v>200</v>
      </c>
      <c r="J51">
        <v>57</v>
      </c>
      <c r="K51">
        <f t="shared" si="3"/>
        <v>285</v>
      </c>
      <c r="L51">
        <v>40</v>
      </c>
      <c r="M51">
        <f t="shared" si="4"/>
        <v>280</v>
      </c>
      <c r="N51">
        <v>48</v>
      </c>
      <c r="O51">
        <f t="shared" si="5"/>
        <v>336</v>
      </c>
      <c r="P51">
        <v>45</v>
      </c>
      <c r="Q51">
        <f t="shared" si="6"/>
        <v>315</v>
      </c>
      <c r="R51">
        <v>272</v>
      </c>
      <c r="S51">
        <f t="shared" si="10"/>
        <v>1668</v>
      </c>
      <c r="T51">
        <f t="shared" si="8"/>
        <v>55.6</v>
      </c>
      <c r="U51">
        <f t="shared" si="9"/>
        <v>56</v>
      </c>
      <c r="V51" s="18">
        <f t="shared" si="11"/>
        <v>0.33360000000000001</v>
      </c>
      <c r="W51">
        <v>20.029818299999999</v>
      </c>
      <c r="X51">
        <v>-98.415002099999995</v>
      </c>
      <c r="Y51">
        <v>561183.12657005782</v>
      </c>
      <c r="Z51">
        <v>2214887.9801343642</v>
      </c>
      <c r="AA51" s="15" t="s">
        <v>5700</v>
      </c>
    </row>
    <row r="52" spans="1:27" x14ac:dyDescent="0.3">
      <c r="A52" t="s">
        <v>5196</v>
      </c>
      <c r="B52" t="s">
        <v>1886</v>
      </c>
      <c r="C52" s="5" t="s">
        <v>486</v>
      </c>
      <c r="D52" t="s">
        <v>372</v>
      </c>
      <c r="E52" t="s">
        <v>5420</v>
      </c>
      <c r="F52">
        <v>9</v>
      </c>
      <c r="G52">
        <f t="shared" si="1"/>
        <v>54</v>
      </c>
      <c r="H52">
        <v>4</v>
      </c>
      <c r="I52">
        <f t="shared" si="2"/>
        <v>20</v>
      </c>
      <c r="J52">
        <v>14</v>
      </c>
      <c r="K52">
        <f t="shared" si="3"/>
        <v>70</v>
      </c>
      <c r="L52">
        <v>7</v>
      </c>
      <c r="M52">
        <f t="shared" si="4"/>
        <v>49</v>
      </c>
      <c r="N52">
        <v>10</v>
      </c>
      <c r="O52">
        <f t="shared" si="5"/>
        <v>70</v>
      </c>
      <c r="P52">
        <v>7</v>
      </c>
      <c r="Q52">
        <f t="shared" si="6"/>
        <v>49</v>
      </c>
      <c r="R52">
        <v>51</v>
      </c>
      <c r="S52">
        <f t="shared" si="10"/>
        <v>312</v>
      </c>
      <c r="T52">
        <f t="shared" si="8"/>
        <v>10.4</v>
      </c>
      <c r="U52">
        <f t="shared" si="9"/>
        <v>11</v>
      </c>
      <c r="V52" s="18">
        <f t="shared" si="11"/>
        <v>6.2399999999999997E-2</v>
      </c>
      <c r="W52">
        <v>20.020076199999998</v>
      </c>
      <c r="X52">
        <v>-98.3617311</v>
      </c>
      <c r="Y52">
        <v>566758.85917850316</v>
      </c>
      <c r="Z52">
        <v>2213830.2369425246</v>
      </c>
      <c r="AA52" s="15" t="s">
        <v>5697</v>
      </c>
    </row>
    <row r="53" spans="1:27" x14ac:dyDescent="0.3">
      <c r="A53" t="s">
        <v>5196</v>
      </c>
      <c r="B53" t="s">
        <v>1889</v>
      </c>
      <c r="C53" s="5" t="s">
        <v>1890</v>
      </c>
      <c r="D53" t="s">
        <v>372</v>
      </c>
      <c r="E53" t="s">
        <v>1891</v>
      </c>
      <c r="F53">
        <v>5</v>
      </c>
      <c r="G53">
        <f t="shared" si="1"/>
        <v>30</v>
      </c>
      <c r="H53">
        <v>2</v>
      </c>
      <c r="I53">
        <f t="shared" si="2"/>
        <v>10</v>
      </c>
      <c r="J53">
        <v>2</v>
      </c>
      <c r="K53">
        <f t="shared" si="3"/>
        <v>10</v>
      </c>
      <c r="L53">
        <v>2</v>
      </c>
      <c r="M53">
        <f t="shared" si="4"/>
        <v>14</v>
      </c>
      <c r="N53">
        <v>2</v>
      </c>
      <c r="O53">
        <f t="shared" si="5"/>
        <v>14</v>
      </c>
      <c r="P53">
        <v>2</v>
      </c>
      <c r="Q53">
        <f t="shared" si="6"/>
        <v>14</v>
      </c>
      <c r="R53">
        <v>15</v>
      </c>
      <c r="S53">
        <f t="shared" si="10"/>
        <v>92</v>
      </c>
      <c r="T53">
        <f t="shared" si="8"/>
        <v>3.0666666666666669</v>
      </c>
      <c r="U53">
        <f t="shared" si="9"/>
        <v>4</v>
      </c>
      <c r="V53" s="18">
        <f t="shared" si="11"/>
        <v>1.84E-2</v>
      </c>
      <c r="W53">
        <v>20.013639300000001</v>
      </c>
      <c r="X53">
        <v>-98.382795799999997</v>
      </c>
      <c r="Y53">
        <v>564558.18571002898</v>
      </c>
      <c r="Z53">
        <v>2213109.6318534939</v>
      </c>
      <c r="AA53" s="15" t="s">
        <v>5697</v>
      </c>
    </row>
    <row r="54" spans="1:27" x14ac:dyDescent="0.3">
      <c r="A54" t="s">
        <v>5196</v>
      </c>
      <c r="B54" t="s">
        <v>1892</v>
      </c>
      <c r="C54" s="5" t="s">
        <v>365</v>
      </c>
      <c r="D54" t="s">
        <v>372</v>
      </c>
      <c r="E54" t="s">
        <v>1893</v>
      </c>
      <c r="F54">
        <v>5</v>
      </c>
      <c r="G54">
        <f t="shared" si="1"/>
        <v>30</v>
      </c>
      <c r="H54">
        <v>8</v>
      </c>
      <c r="I54">
        <f t="shared" si="2"/>
        <v>40</v>
      </c>
      <c r="J54">
        <v>7</v>
      </c>
      <c r="K54">
        <f t="shared" si="3"/>
        <v>35</v>
      </c>
      <c r="L54">
        <v>4</v>
      </c>
      <c r="M54">
        <f t="shared" si="4"/>
        <v>28</v>
      </c>
      <c r="N54">
        <v>1</v>
      </c>
      <c r="O54">
        <f t="shared" si="5"/>
        <v>7</v>
      </c>
      <c r="P54">
        <v>2</v>
      </c>
      <c r="Q54">
        <f t="shared" si="6"/>
        <v>14</v>
      </c>
      <c r="R54">
        <v>27</v>
      </c>
      <c r="S54">
        <f t="shared" si="10"/>
        <v>154</v>
      </c>
      <c r="T54">
        <f t="shared" si="8"/>
        <v>5.1333333333333337</v>
      </c>
      <c r="U54">
        <f t="shared" si="9"/>
        <v>6</v>
      </c>
      <c r="V54" s="18">
        <f t="shared" si="11"/>
        <v>3.0800000000000001E-2</v>
      </c>
      <c r="W54">
        <v>20.101754400000001</v>
      </c>
      <c r="X54">
        <v>-98.420653700000003</v>
      </c>
      <c r="Y54">
        <v>560564.40856271971</v>
      </c>
      <c r="Z54">
        <v>2222846.7446109508</v>
      </c>
      <c r="AA54" s="15" t="s">
        <v>5700</v>
      </c>
    </row>
    <row r="55" spans="1:27" x14ac:dyDescent="0.3">
      <c r="A55" t="s">
        <v>5196</v>
      </c>
      <c r="B55" t="s">
        <v>1894</v>
      </c>
      <c r="C55" s="5" t="s">
        <v>1895</v>
      </c>
      <c r="D55" t="s">
        <v>393</v>
      </c>
      <c r="E55" t="s">
        <v>790</v>
      </c>
      <c r="F55">
        <v>10</v>
      </c>
      <c r="G55">
        <f t="shared" si="1"/>
        <v>60</v>
      </c>
      <c r="H55">
        <v>5</v>
      </c>
      <c r="I55">
        <f t="shared" si="2"/>
        <v>25</v>
      </c>
      <c r="J55">
        <v>20</v>
      </c>
      <c r="K55">
        <f t="shared" si="3"/>
        <v>100</v>
      </c>
      <c r="L55">
        <v>18</v>
      </c>
      <c r="M55">
        <f t="shared" si="4"/>
        <v>126</v>
      </c>
      <c r="N55">
        <v>10</v>
      </c>
      <c r="O55">
        <f t="shared" si="5"/>
        <v>70</v>
      </c>
      <c r="P55">
        <v>18</v>
      </c>
      <c r="Q55">
        <f t="shared" si="6"/>
        <v>126</v>
      </c>
      <c r="R55">
        <v>81</v>
      </c>
      <c r="S55">
        <f t="shared" si="10"/>
        <v>507</v>
      </c>
      <c r="T55">
        <f t="shared" si="8"/>
        <v>16.899999999999999</v>
      </c>
      <c r="U55">
        <f t="shared" si="9"/>
        <v>17</v>
      </c>
      <c r="V55" s="18">
        <f t="shared" si="11"/>
        <v>0.1014</v>
      </c>
      <c r="W55">
        <v>19.968077099999999</v>
      </c>
      <c r="X55">
        <v>-98.519925400000005</v>
      </c>
      <c r="Y55">
        <v>550228.88220950624</v>
      </c>
      <c r="Z55">
        <v>2208020.5786777926</v>
      </c>
      <c r="AA55" s="15" t="s">
        <v>5701</v>
      </c>
    </row>
    <row r="56" spans="1:27" x14ac:dyDescent="0.3">
      <c r="A56" t="s">
        <v>5196</v>
      </c>
      <c r="B56" t="s">
        <v>1896</v>
      </c>
      <c r="C56" s="5" t="s">
        <v>443</v>
      </c>
      <c r="D56" t="s">
        <v>372</v>
      </c>
      <c r="E56" t="s">
        <v>444</v>
      </c>
      <c r="F56">
        <v>16</v>
      </c>
      <c r="G56">
        <f t="shared" si="1"/>
        <v>96</v>
      </c>
      <c r="H56">
        <v>21</v>
      </c>
      <c r="I56">
        <f t="shared" si="2"/>
        <v>105</v>
      </c>
      <c r="J56">
        <v>21</v>
      </c>
      <c r="K56">
        <f t="shared" si="3"/>
        <v>105</v>
      </c>
      <c r="L56">
        <v>25</v>
      </c>
      <c r="M56">
        <f t="shared" si="4"/>
        <v>175</v>
      </c>
      <c r="N56">
        <v>26</v>
      </c>
      <c r="O56">
        <f t="shared" si="5"/>
        <v>182</v>
      </c>
      <c r="P56">
        <v>42</v>
      </c>
      <c r="Q56">
        <f t="shared" si="6"/>
        <v>294</v>
      </c>
      <c r="R56">
        <v>151</v>
      </c>
      <c r="S56">
        <f t="shared" si="10"/>
        <v>957</v>
      </c>
      <c r="T56">
        <f t="shared" si="8"/>
        <v>31.9</v>
      </c>
      <c r="U56">
        <f t="shared" si="9"/>
        <v>32</v>
      </c>
      <c r="V56" s="18">
        <f t="shared" si="11"/>
        <v>0.19139999999999999</v>
      </c>
      <c r="W56">
        <v>20.032819199999999</v>
      </c>
      <c r="X56">
        <v>-98.338066499999996</v>
      </c>
      <c r="Y56">
        <v>569228.52933773049</v>
      </c>
      <c r="Z56">
        <v>2215250.0694999523</v>
      </c>
      <c r="AA56" s="15" t="s">
        <v>5697</v>
      </c>
    </row>
    <row r="57" spans="1:27" x14ac:dyDescent="0.3">
      <c r="A57" t="s">
        <v>5196</v>
      </c>
      <c r="B57" t="s">
        <v>1897</v>
      </c>
      <c r="C57" s="5" t="s">
        <v>271</v>
      </c>
      <c r="D57" t="s">
        <v>393</v>
      </c>
      <c r="E57" t="s">
        <v>271</v>
      </c>
      <c r="F57">
        <v>6</v>
      </c>
      <c r="G57">
        <f t="shared" si="1"/>
        <v>36</v>
      </c>
      <c r="H57">
        <v>6</v>
      </c>
      <c r="I57">
        <f t="shared" si="2"/>
        <v>30</v>
      </c>
      <c r="J57">
        <v>6</v>
      </c>
      <c r="K57">
        <f t="shared" si="3"/>
        <v>30</v>
      </c>
      <c r="L57">
        <v>1</v>
      </c>
      <c r="M57">
        <f t="shared" si="4"/>
        <v>7</v>
      </c>
      <c r="N57">
        <v>3</v>
      </c>
      <c r="O57">
        <f t="shared" si="5"/>
        <v>21</v>
      </c>
      <c r="P57">
        <v>2</v>
      </c>
      <c r="Q57">
        <f t="shared" si="6"/>
        <v>14</v>
      </c>
      <c r="R57">
        <v>24</v>
      </c>
      <c r="S57">
        <f t="shared" si="10"/>
        <v>138</v>
      </c>
      <c r="T57">
        <f t="shared" si="8"/>
        <v>4.5999999999999996</v>
      </c>
      <c r="U57">
        <f t="shared" si="9"/>
        <v>5</v>
      </c>
      <c r="V57" s="18">
        <f t="shared" si="11"/>
        <v>2.76E-2</v>
      </c>
      <c r="W57">
        <v>19.968077099999999</v>
      </c>
      <c r="X57">
        <v>-98.519925400000005</v>
      </c>
      <c r="Y57">
        <v>550228.88220950624</v>
      </c>
      <c r="Z57">
        <v>2208020.5786777926</v>
      </c>
      <c r="AA57" s="15" t="s">
        <v>5692</v>
      </c>
    </row>
    <row r="58" spans="1:27" x14ac:dyDescent="0.3">
      <c r="A58" t="s">
        <v>5196</v>
      </c>
      <c r="B58" t="s">
        <v>1898</v>
      </c>
      <c r="C58" s="5" t="s">
        <v>278</v>
      </c>
      <c r="D58" t="s">
        <v>393</v>
      </c>
      <c r="E58" t="s">
        <v>329</v>
      </c>
      <c r="F58">
        <v>9</v>
      </c>
      <c r="G58">
        <f t="shared" si="1"/>
        <v>54</v>
      </c>
      <c r="H58">
        <v>9</v>
      </c>
      <c r="I58">
        <f t="shared" si="2"/>
        <v>45</v>
      </c>
      <c r="J58">
        <v>5</v>
      </c>
      <c r="K58">
        <f t="shared" si="3"/>
        <v>25</v>
      </c>
      <c r="L58">
        <v>9</v>
      </c>
      <c r="M58">
        <f t="shared" si="4"/>
        <v>63</v>
      </c>
      <c r="N58">
        <v>10</v>
      </c>
      <c r="O58">
        <f t="shared" si="5"/>
        <v>70</v>
      </c>
      <c r="P58">
        <v>9</v>
      </c>
      <c r="Q58">
        <f t="shared" si="6"/>
        <v>63</v>
      </c>
      <c r="R58">
        <v>51</v>
      </c>
      <c r="S58">
        <f t="shared" si="10"/>
        <v>320</v>
      </c>
      <c r="T58">
        <f t="shared" si="8"/>
        <v>10.666666666666666</v>
      </c>
      <c r="U58">
        <f t="shared" si="9"/>
        <v>11</v>
      </c>
      <c r="V58" s="18">
        <f t="shared" si="11"/>
        <v>6.4000000000000001E-2</v>
      </c>
      <c r="W58">
        <v>20.010254799999998</v>
      </c>
      <c r="X58">
        <v>-98.5191576</v>
      </c>
      <c r="Y58">
        <v>550295.82582260005</v>
      </c>
      <c r="Z58">
        <v>2212688.31438627</v>
      </c>
      <c r="AA58" s="15" t="s">
        <v>5701</v>
      </c>
    </row>
    <row r="59" spans="1:27" x14ac:dyDescent="0.3">
      <c r="A59" t="s">
        <v>5196</v>
      </c>
      <c r="B59" t="s">
        <v>1899</v>
      </c>
      <c r="C59" s="5" t="s">
        <v>1900</v>
      </c>
      <c r="D59" t="s">
        <v>393</v>
      </c>
      <c r="E59" t="s">
        <v>393</v>
      </c>
      <c r="F59">
        <v>60</v>
      </c>
      <c r="G59">
        <f t="shared" si="1"/>
        <v>360</v>
      </c>
      <c r="H59">
        <v>59</v>
      </c>
      <c r="I59">
        <f t="shared" si="2"/>
        <v>295</v>
      </c>
      <c r="J59">
        <v>73</v>
      </c>
      <c r="K59">
        <f t="shared" si="3"/>
        <v>365</v>
      </c>
      <c r="L59">
        <v>71</v>
      </c>
      <c r="M59">
        <f t="shared" si="4"/>
        <v>497</v>
      </c>
      <c r="N59">
        <v>53</v>
      </c>
      <c r="O59">
        <f t="shared" si="5"/>
        <v>371</v>
      </c>
      <c r="P59">
        <v>89</v>
      </c>
      <c r="Q59">
        <f t="shared" si="6"/>
        <v>623</v>
      </c>
      <c r="R59">
        <v>405</v>
      </c>
      <c r="S59">
        <f t="shared" si="10"/>
        <v>2511</v>
      </c>
      <c r="T59">
        <f t="shared" si="8"/>
        <v>83.7</v>
      </c>
      <c r="U59">
        <f t="shared" si="9"/>
        <v>84</v>
      </c>
      <c r="V59" s="18">
        <f t="shared" si="11"/>
        <v>0.50219999999999998</v>
      </c>
      <c r="W59">
        <v>19.968031</v>
      </c>
      <c r="X59">
        <v>-98.523931099999999</v>
      </c>
      <c r="Y59">
        <v>549809.7838575216</v>
      </c>
      <c r="Z59">
        <v>2208014.2828767505</v>
      </c>
      <c r="AA59" s="15" t="s">
        <v>5692</v>
      </c>
    </row>
    <row r="60" spans="1:27" x14ac:dyDescent="0.3">
      <c r="A60" t="s">
        <v>5196</v>
      </c>
      <c r="B60" t="s">
        <v>1901</v>
      </c>
      <c r="C60" s="5" t="s">
        <v>1902</v>
      </c>
      <c r="D60" t="s">
        <v>393</v>
      </c>
      <c r="E60" t="s">
        <v>1903</v>
      </c>
      <c r="F60">
        <v>3</v>
      </c>
      <c r="G60">
        <f t="shared" si="1"/>
        <v>18</v>
      </c>
      <c r="H60">
        <v>6</v>
      </c>
      <c r="I60">
        <f t="shared" si="2"/>
        <v>30</v>
      </c>
      <c r="J60">
        <v>9</v>
      </c>
      <c r="K60">
        <f t="shared" si="3"/>
        <v>45</v>
      </c>
      <c r="L60">
        <v>7</v>
      </c>
      <c r="M60">
        <f t="shared" si="4"/>
        <v>49</v>
      </c>
      <c r="N60">
        <v>4</v>
      </c>
      <c r="O60">
        <f t="shared" si="5"/>
        <v>28</v>
      </c>
      <c r="P60">
        <v>5</v>
      </c>
      <c r="Q60">
        <f t="shared" si="6"/>
        <v>35</v>
      </c>
      <c r="R60">
        <v>34</v>
      </c>
      <c r="S60">
        <f t="shared" si="10"/>
        <v>205</v>
      </c>
      <c r="T60">
        <f t="shared" si="8"/>
        <v>6.833333333333333</v>
      </c>
      <c r="U60">
        <f t="shared" si="9"/>
        <v>7</v>
      </c>
      <c r="V60" s="18">
        <f t="shared" si="11"/>
        <v>4.1000000000000002E-2</v>
      </c>
      <c r="W60">
        <v>19.968077099999999</v>
      </c>
      <c r="X60">
        <v>-98.519925400000005</v>
      </c>
      <c r="Y60">
        <v>550228.88220950624</v>
      </c>
      <c r="Z60">
        <v>2208020.5786777926</v>
      </c>
      <c r="AA60" s="15" t="s">
        <v>5692</v>
      </c>
    </row>
    <row r="61" spans="1:27" x14ac:dyDescent="0.3">
      <c r="A61" t="s">
        <v>5196</v>
      </c>
      <c r="B61" t="s">
        <v>1904</v>
      </c>
      <c r="C61" s="5" t="s">
        <v>1154</v>
      </c>
      <c r="D61" t="s">
        <v>393</v>
      </c>
      <c r="E61" t="s">
        <v>1905</v>
      </c>
      <c r="F61">
        <v>2</v>
      </c>
      <c r="G61">
        <f t="shared" si="1"/>
        <v>12</v>
      </c>
      <c r="H61">
        <v>1</v>
      </c>
      <c r="I61">
        <f t="shared" si="2"/>
        <v>5</v>
      </c>
      <c r="J61">
        <v>7</v>
      </c>
      <c r="K61">
        <f t="shared" si="3"/>
        <v>35</v>
      </c>
      <c r="L61">
        <v>1</v>
      </c>
      <c r="M61">
        <f t="shared" si="4"/>
        <v>7</v>
      </c>
      <c r="N61">
        <v>3</v>
      </c>
      <c r="O61">
        <f t="shared" si="5"/>
        <v>21</v>
      </c>
      <c r="P61">
        <v>3</v>
      </c>
      <c r="Q61">
        <f t="shared" si="6"/>
        <v>21</v>
      </c>
      <c r="R61">
        <v>17</v>
      </c>
      <c r="S61">
        <f t="shared" si="10"/>
        <v>101</v>
      </c>
      <c r="T61">
        <f t="shared" si="8"/>
        <v>3.3666666666666667</v>
      </c>
      <c r="U61">
        <f t="shared" si="9"/>
        <v>4</v>
      </c>
      <c r="V61" s="18">
        <f t="shared" si="11"/>
        <v>2.0199999999999999E-2</v>
      </c>
      <c r="W61">
        <v>19.947871800000001</v>
      </c>
      <c r="X61">
        <v>-98.528708899999998</v>
      </c>
      <c r="Y61">
        <v>549316.15060553723</v>
      </c>
      <c r="Z61">
        <v>2205782.0066066319</v>
      </c>
      <c r="AA61" s="15" t="s">
        <v>5692</v>
      </c>
    </row>
    <row r="62" spans="1:27" x14ac:dyDescent="0.3">
      <c r="A62" t="s">
        <v>5196</v>
      </c>
      <c r="B62" t="s">
        <v>1906</v>
      </c>
      <c r="C62" s="5" t="s">
        <v>409</v>
      </c>
      <c r="D62" t="s">
        <v>393</v>
      </c>
      <c r="E62" t="s">
        <v>1907</v>
      </c>
      <c r="F62">
        <v>5</v>
      </c>
      <c r="G62">
        <f t="shared" si="1"/>
        <v>30</v>
      </c>
      <c r="H62">
        <v>7</v>
      </c>
      <c r="I62">
        <f t="shared" si="2"/>
        <v>35</v>
      </c>
      <c r="J62">
        <v>7</v>
      </c>
      <c r="K62">
        <f t="shared" si="3"/>
        <v>35</v>
      </c>
      <c r="L62">
        <v>6</v>
      </c>
      <c r="M62">
        <f t="shared" si="4"/>
        <v>42</v>
      </c>
      <c r="N62">
        <v>5</v>
      </c>
      <c r="O62">
        <f t="shared" si="5"/>
        <v>35</v>
      </c>
      <c r="P62">
        <v>4</v>
      </c>
      <c r="Q62">
        <f t="shared" si="6"/>
        <v>28</v>
      </c>
      <c r="R62">
        <v>34</v>
      </c>
      <c r="S62">
        <f t="shared" si="10"/>
        <v>205</v>
      </c>
      <c r="T62">
        <f t="shared" si="8"/>
        <v>6.833333333333333</v>
      </c>
      <c r="U62">
        <f t="shared" si="9"/>
        <v>7</v>
      </c>
      <c r="V62" s="18">
        <f t="shared" si="11"/>
        <v>4.1000000000000002E-2</v>
      </c>
      <c r="W62">
        <v>19.968077099999999</v>
      </c>
      <c r="X62">
        <v>-98.519925400000005</v>
      </c>
      <c r="Y62">
        <v>550228.88220950624</v>
      </c>
      <c r="Z62">
        <v>2208020.5786777926</v>
      </c>
      <c r="AA62" s="15" t="s">
        <v>5701</v>
      </c>
    </row>
    <row r="63" spans="1:27" x14ac:dyDescent="0.3">
      <c r="A63" t="s">
        <v>5196</v>
      </c>
      <c r="B63" t="s">
        <v>1908</v>
      </c>
      <c r="C63" s="5" t="s">
        <v>1283</v>
      </c>
      <c r="D63" t="s">
        <v>393</v>
      </c>
      <c r="E63" t="s">
        <v>1283</v>
      </c>
      <c r="F63">
        <v>3</v>
      </c>
      <c r="G63">
        <f t="shared" si="1"/>
        <v>18</v>
      </c>
      <c r="H63">
        <v>4</v>
      </c>
      <c r="I63">
        <f t="shared" si="2"/>
        <v>20</v>
      </c>
      <c r="J63">
        <v>6</v>
      </c>
      <c r="K63">
        <f t="shared" si="3"/>
        <v>30</v>
      </c>
      <c r="L63">
        <v>6</v>
      </c>
      <c r="M63">
        <f t="shared" si="4"/>
        <v>42</v>
      </c>
      <c r="N63">
        <v>2</v>
      </c>
      <c r="O63">
        <f t="shared" si="5"/>
        <v>14</v>
      </c>
      <c r="P63">
        <v>7</v>
      </c>
      <c r="Q63">
        <f t="shared" si="6"/>
        <v>49</v>
      </c>
      <c r="R63">
        <v>28</v>
      </c>
      <c r="S63">
        <f t="shared" si="10"/>
        <v>173</v>
      </c>
      <c r="T63">
        <f t="shared" si="8"/>
        <v>5.7666666666666666</v>
      </c>
      <c r="U63">
        <f t="shared" si="9"/>
        <v>6</v>
      </c>
      <c r="V63" s="18">
        <f t="shared" si="11"/>
        <v>3.4599999999999999E-2</v>
      </c>
      <c r="W63">
        <v>19.968077099999999</v>
      </c>
      <c r="X63">
        <v>-98.519925400000005</v>
      </c>
      <c r="Y63">
        <v>550228.88220950624</v>
      </c>
      <c r="Z63">
        <v>2208020.5786777926</v>
      </c>
      <c r="AA63" s="15" t="s">
        <v>5692</v>
      </c>
    </row>
    <row r="64" spans="1:27" x14ac:dyDescent="0.3">
      <c r="A64" t="s">
        <v>5196</v>
      </c>
      <c r="B64" t="s">
        <v>1962</v>
      </c>
      <c r="C64" s="5" t="s">
        <v>1963</v>
      </c>
      <c r="D64" t="s">
        <v>326</v>
      </c>
      <c r="E64" t="s">
        <v>327</v>
      </c>
      <c r="F64">
        <v>39</v>
      </c>
      <c r="G64">
        <f t="shared" si="1"/>
        <v>234</v>
      </c>
      <c r="H64">
        <v>52</v>
      </c>
      <c r="I64">
        <f t="shared" si="2"/>
        <v>260</v>
      </c>
      <c r="J64">
        <v>36</v>
      </c>
      <c r="K64">
        <f t="shared" si="3"/>
        <v>180</v>
      </c>
      <c r="L64">
        <v>33</v>
      </c>
      <c r="M64">
        <f t="shared" si="4"/>
        <v>231</v>
      </c>
      <c r="N64">
        <v>44</v>
      </c>
      <c r="O64">
        <f t="shared" si="5"/>
        <v>308</v>
      </c>
      <c r="P64">
        <v>27</v>
      </c>
      <c r="Q64">
        <f t="shared" si="6"/>
        <v>189</v>
      </c>
      <c r="R64">
        <v>231</v>
      </c>
      <c r="S64">
        <f t="shared" si="10"/>
        <v>1402</v>
      </c>
      <c r="T64">
        <f t="shared" si="8"/>
        <v>46.733333333333334</v>
      </c>
      <c r="U64">
        <f t="shared" si="9"/>
        <v>47</v>
      </c>
      <c r="V64" s="18">
        <f t="shared" si="11"/>
        <v>0.28039999999999998</v>
      </c>
      <c r="W64">
        <v>20.0362492</v>
      </c>
      <c r="X64">
        <v>-98.316950800000001</v>
      </c>
      <c r="Y64">
        <v>571435.45067410683</v>
      </c>
      <c r="Z64">
        <v>2215638.5355337914</v>
      </c>
      <c r="AA64" s="15" t="s">
        <v>5704</v>
      </c>
    </row>
    <row r="65" spans="1:27" x14ac:dyDescent="0.3">
      <c r="A65" t="s">
        <v>5196</v>
      </c>
      <c r="B65" t="s">
        <v>2084</v>
      </c>
      <c r="C65" s="5" t="s">
        <v>1354</v>
      </c>
      <c r="D65" t="s">
        <v>393</v>
      </c>
      <c r="E65" t="s">
        <v>564</v>
      </c>
      <c r="F65">
        <v>25</v>
      </c>
      <c r="G65">
        <f t="shared" si="1"/>
        <v>150</v>
      </c>
      <c r="H65">
        <v>42</v>
      </c>
      <c r="I65">
        <f t="shared" si="2"/>
        <v>210</v>
      </c>
      <c r="J65">
        <v>34</v>
      </c>
      <c r="K65">
        <f t="shared" si="3"/>
        <v>170</v>
      </c>
      <c r="L65">
        <v>41</v>
      </c>
      <c r="M65">
        <f t="shared" si="4"/>
        <v>287</v>
      </c>
      <c r="N65">
        <v>30</v>
      </c>
      <c r="O65">
        <f t="shared" si="5"/>
        <v>210</v>
      </c>
      <c r="P65">
        <v>33</v>
      </c>
      <c r="Q65">
        <f t="shared" si="6"/>
        <v>231</v>
      </c>
      <c r="R65">
        <v>205</v>
      </c>
      <c r="S65">
        <f t="shared" si="10"/>
        <v>1258</v>
      </c>
      <c r="T65">
        <f t="shared" si="8"/>
        <v>41.93333333333333</v>
      </c>
      <c r="U65">
        <f t="shared" si="9"/>
        <v>42</v>
      </c>
      <c r="V65" s="18">
        <f t="shared" si="11"/>
        <v>0.25159999999999999</v>
      </c>
      <c r="W65">
        <v>20.059075400000001</v>
      </c>
      <c r="X65">
        <v>-98.496563300000005</v>
      </c>
      <c r="Y65">
        <v>552642.95832346997</v>
      </c>
      <c r="Z65">
        <v>2218097.9307962963</v>
      </c>
      <c r="AA65" s="15" t="s">
        <v>5701</v>
      </c>
    </row>
    <row r="66" spans="1:27" x14ac:dyDescent="0.3">
      <c r="A66" t="s">
        <v>5196</v>
      </c>
      <c r="B66" t="s">
        <v>2104</v>
      </c>
      <c r="C66" s="5" t="s">
        <v>2105</v>
      </c>
      <c r="D66" t="s">
        <v>372</v>
      </c>
      <c r="E66" t="s">
        <v>373</v>
      </c>
      <c r="F66">
        <v>37</v>
      </c>
      <c r="G66">
        <f t="shared" si="1"/>
        <v>222</v>
      </c>
      <c r="H66">
        <v>48</v>
      </c>
      <c r="I66">
        <f t="shared" si="2"/>
        <v>240</v>
      </c>
      <c r="J66">
        <v>51</v>
      </c>
      <c r="K66">
        <f t="shared" si="3"/>
        <v>255</v>
      </c>
      <c r="L66">
        <v>54</v>
      </c>
      <c r="M66">
        <f t="shared" si="4"/>
        <v>378</v>
      </c>
      <c r="N66">
        <v>57</v>
      </c>
      <c r="O66">
        <f t="shared" si="5"/>
        <v>399</v>
      </c>
      <c r="P66">
        <v>51</v>
      </c>
      <c r="Q66">
        <f t="shared" si="6"/>
        <v>357</v>
      </c>
      <c r="R66">
        <v>298</v>
      </c>
      <c r="S66">
        <f t="shared" si="10"/>
        <v>1851</v>
      </c>
      <c r="T66">
        <f t="shared" si="8"/>
        <v>61.7</v>
      </c>
      <c r="U66">
        <f t="shared" si="9"/>
        <v>62</v>
      </c>
      <c r="V66" s="18">
        <f t="shared" si="11"/>
        <v>0.37019999999999997</v>
      </c>
      <c r="W66">
        <v>20.0351298</v>
      </c>
      <c r="X66">
        <v>-98.3570256</v>
      </c>
      <c r="Y66">
        <v>567244.63756900933</v>
      </c>
      <c r="Z66">
        <v>2215498.0384843755</v>
      </c>
      <c r="AA66" s="15" t="s">
        <v>5697</v>
      </c>
    </row>
    <row r="67" spans="1:27" x14ac:dyDescent="0.3">
      <c r="A67" t="s">
        <v>5196</v>
      </c>
      <c r="B67" t="s">
        <v>2149</v>
      </c>
      <c r="C67" s="5" t="s">
        <v>252</v>
      </c>
      <c r="D67" t="s">
        <v>5163</v>
      </c>
      <c r="E67" t="s">
        <v>2150</v>
      </c>
      <c r="F67">
        <v>14</v>
      </c>
      <c r="G67">
        <f t="shared" ref="G67:G130" si="12">F67*6</f>
        <v>84</v>
      </c>
      <c r="H67">
        <v>6</v>
      </c>
      <c r="I67">
        <f t="shared" ref="I67:I130" si="13">H67*5</f>
        <v>30</v>
      </c>
      <c r="J67">
        <v>7</v>
      </c>
      <c r="K67">
        <f t="shared" ref="K67:K130" si="14">J67*5</f>
        <v>35</v>
      </c>
      <c r="L67">
        <v>8</v>
      </c>
      <c r="M67">
        <f t="shared" ref="M67:M130" si="15">L67*7</f>
        <v>56</v>
      </c>
      <c r="N67">
        <v>3</v>
      </c>
      <c r="O67">
        <f t="shared" ref="O67:O130" si="16">N67*7</f>
        <v>21</v>
      </c>
      <c r="P67">
        <v>12</v>
      </c>
      <c r="Q67">
        <f t="shared" ref="Q67:Q130" si="17">P67*7</f>
        <v>84</v>
      </c>
      <c r="R67">
        <v>50</v>
      </c>
      <c r="S67">
        <f t="shared" ref="S67:S130" si="18">G67+I67+K67+M67+O67+Q67</f>
        <v>310</v>
      </c>
      <c r="T67">
        <f t="shared" ref="T67:T130" si="19">S67/30</f>
        <v>10.333333333333334</v>
      </c>
      <c r="U67">
        <f t="shared" ref="U67:U130" si="20">ROUNDUP(T67,0)</f>
        <v>11</v>
      </c>
      <c r="V67" s="18">
        <f t="shared" si="11"/>
        <v>6.2E-2</v>
      </c>
      <c r="W67" s="8">
        <v>20.145395799999999</v>
      </c>
      <c r="X67" s="8">
        <v>-98.441042899999999</v>
      </c>
      <c r="Y67">
        <v>558416.67406203563</v>
      </c>
      <c r="Z67">
        <v>2227669.0688958052</v>
      </c>
      <c r="AA67" s="15" t="s">
        <v>5698</v>
      </c>
    </row>
    <row r="68" spans="1:27" x14ac:dyDescent="0.3">
      <c r="A68" t="s">
        <v>5196</v>
      </c>
      <c r="B68" t="s">
        <v>2161</v>
      </c>
      <c r="C68" s="5" t="s">
        <v>289</v>
      </c>
      <c r="D68" t="s">
        <v>5163</v>
      </c>
      <c r="E68" t="s">
        <v>5432</v>
      </c>
      <c r="F68">
        <v>12</v>
      </c>
      <c r="G68">
        <f t="shared" si="12"/>
        <v>72</v>
      </c>
      <c r="H68">
        <v>5</v>
      </c>
      <c r="I68">
        <f t="shared" si="13"/>
        <v>25</v>
      </c>
      <c r="J68">
        <v>9</v>
      </c>
      <c r="K68">
        <f t="shared" si="14"/>
        <v>45</v>
      </c>
      <c r="L68">
        <v>5</v>
      </c>
      <c r="M68">
        <f t="shared" si="15"/>
        <v>35</v>
      </c>
      <c r="N68">
        <v>6</v>
      </c>
      <c r="O68">
        <f t="shared" si="16"/>
        <v>42</v>
      </c>
      <c r="P68">
        <v>4</v>
      </c>
      <c r="Q68">
        <f t="shared" si="17"/>
        <v>28</v>
      </c>
      <c r="R68">
        <v>41</v>
      </c>
      <c r="S68">
        <f t="shared" si="18"/>
        <v>247</v>
      </c>
      <c r="T68">
        <f t="shared" si="19"/>
        <v>8.2333333333333325</v>
      </c>
      <c r="U68">
        <f t="shared" si="20"/>
        <v>9</v>
      </c>
      <c r="V68" s="18">
        <f t="shared" si="11"/>
        <v>4.9399999999999999E-2</v>
      </c>
      <c r="W68" s="7">
        <v>20.123345</v>
      </c>
      <c r="X68" s="7">
        <v>-98.443568200000001</v>
      </c>
      <c r="Y68">
        <v>558160.90620508313</v>
      </c>
      <c r="Z68">
        <v>2225227.9169736537</v>
      </c>
      <c r="AA68" s="15" t="s">
        <v>5698</v>
      </c>
    </row>
    <row r="69" spans="1:27" x14ac:dyDescent="0.3">
      <c r="A69" t="s">
        <v>5196</v>
      </c>
      <c r="B69" t="s">
        <v>2187</v>
      </c>
      <c r="C69" s="5" t="s">
        <v>2188</v>
      </c>
      <c r="D69" t="s">
        <v>229</v>
      </c>
      <c r="E69" t="s">
        <v>230</v>
      </c>
      <c r="F69">
        <v>41</v>
      </c>
      <c r="G69">
        <f t="shared" si="12"/>
        <v>246</v>
      </c>
      <c r="H69">
        <v>59</v>
      </c>
      <c r="I69">
        <f t="shared" si="13"/>
        <v>295</v>
      </c>
      <c r="J69">
        <v>29</v>
      </c>
      <c r="K69">
        <f t="shared" si="14"/>
        <v>145</v>
      </c>
      <c r="L69">
        <v>50</v>
      </c>
      <c r="M69">
        <f t="shared" si="15"/>
        <v>350</v>
      </c>
      <c r="N69">
        <v>63</v>
      </c>
      <c r="O69">
        <f t="shared" si="16"/>
        <v>441</v>
      </c>
      <c r="P69">
        <v>63</v>
      </c>
      <c r="Q69">
        <f t="shared" si="17"/>
        <v>441</v>
      </c>
      <c r="R69">
        <v>305</v>
      </c>
      <c r="S69">
        <f t="shared" si="18"/>
        <v>1918</v>
      </c>
      <c r="T69">
        <f t="shared" si="19"/>
        <v>63.93333333333333</v>
      </c>
      <c r="U69">
        <f t="shared" si="20"/>
        <v>64</v>
      </c>
      <c r="V69" s="18">
        <f t="shared" si="11"/>
        <v>0.3836</v>
      </c>
      <c r="W69">
        <v>20.091167200000001</v>
      </c>
      <c r="X69">
        <v>-98.3522514</v>
      </c>
      <c r="Y69">
        <v>567719.90486468817</v>
      </c>
      <c r="Z69">
        <v>2221701.4137219195</v>
      </c>
      <c r="AA69" s="15" t="s">
        <v>5703</v>
      </c>
    </row>
    <row r="70" spans="1:27" x14ac:dyDescent="0.3">
      <c r="A70" t="s">
        <v>5196</v>
      </c>
      <c r="B70" t="s">
        <v>2193</v>
      </c>
      <c r="C70" s="5" t="s">
        <v>255</v>
      </c>
      <c r="D70" t="s">
        <v>393</v>
      </c>
      <c r="E70" t="s">
        <v>2194</v>
      </c>
      <c r="F70">
        <v>2</v>
      </c>
      <c r="G70">
        <f t="shared" si="12"/>
        <v>12</v>
      </c>
      <c r="H70">
        <v>2</v>
      </c>
      <c r="I70">
        <f t="shared" si="13"/>
        <v>10</v>
      </c>
      <c r="J70">
        <v>2</v>
      </c>
      <c r="K70">
        <f t="shared" si="14"/>
        <v>10</v>
      </c>
      <c r="L70">
        <v>4</v>
      </c>
      <c r="M70">
        <f t="shared" si="15"/>
        <v>28</v>
      </c>
      <c r="N70">
        <v>3</v>
      </c>
      <c r="O70">
        <f t="shared" si="16"/>
        <v>21</v>
      </c>
      <c r="P70">
        <v>2</v>
      </c>
      <c r="Q70">
        <f t="shared" si="17"/>
        <v>14</v>
      </c>
      <c r="R70">
        <v>15</v>
      </c>
      <c r="S70">
        <f t="shared" si="18"/>
        <v>95</v>
      </c>
      <c r="T70">
        <f t="shared" si="19"/>
        <v>3.1666666666666665</v>
      </c>
      <c r="U70">
        <f t="shared" si="20"/>
        <v>4</v>
      </c>
      <c r="V70" s="18">
        <f t="shared" si="11"/>
        <v>1.9E-2</v>
      </c>
      <c r="W70">
        <v>19.968077099999999</v>
      </c>
      <c r="X70">
        <v>-98.519925400000005</v>
      </c>
      <c r="Y70">
        <v>550228.88220950624</v>
      </c>
      <c r="Z70">
        <v>2208020.5786777926</v>
      </c>
      <c r="AA70" s="15" t="s">
        <v>5692</v>
      </c>
    </row>
    <row r="71" spans="1:27" x14ac:dyDescent="0.3">
      <c r="A71" t="s">
        <v>5196</v>
      </c>
      <c r="B71" t="s">
        <v>2219</v>
      </c>
      <c r="C71" s="5" t="s">
        <v>1884</v>
      </c>
      <c r="D71" t="s">
        <v>229</v>
      </c>
      <c r="E71" t="s">
        <v>230</v>
      </c>
      <c r="F71">
        <v>74</v>
      </c>
      <c r="G71">
        <f t="shared" si="12"/>
        <v>444</v>
      </c>
      <c r="H71">
        <v>71</v>
      </c>
      <c r="I71">
        <f t="shared" si="13"/>
        <v>355</v>
      </c>
      <c r="J71">
        <v>79</v>
      </c>
      <c r="K71">
        <f t="shared" si="14"/>
        <v>395</v>
      </c>
      <c r="L71">
        <v>80</v>
      </c>
      <c r="M71">
        <f t="shared" si="15"/>
        <v>560</v>
      </c>
      <c r="N71">
        <v>89</v>
      </c>
      <c r="O71">
        <f t="shared" si="16"/>
        <v>623</v>
      </c>
      <c r="P71">
        <v>94</v>
      </c>
      <c r="Q71">
        <f t="shared" si="17"/>
        <v>658</v>
      </c>
      <c r="R71">
        <v>487</v>
      </c>
      <c r="S71">
        <f t="shared" si="18"/>
        <v>3035</v>
      </c>
      <c r="T71">
        <f t="shared" si="19"/>
        <v>101.16666666666667</v>
      </c>
      <c r="U71">
        <f t="shared" si="20"/>
        <v>102</v>
      </c>
      <c r="V71" s="18">
        <f t="shared" si="11"/>
        <v>0.60699999999999998</v>
      </c>
      <c r="W71">
        <v>20.0800345</v>
      </c>
      <c r="X71">
        <v>-98.370398699999996</v>
      </c>
      <c r="Y71">
        <v>565827.25651414949</v>
      </c>
      <c r="Z71">
        <v>2220462.1345864143</v>
      </c>
      <c r="AA71" s="15" t="s">
        <v>5662</v>
      </c>
    </row>
    <row r="72" spans="1:27" x14ac:dyDescent="0.3">
      <c r="A72" t="s">
        <v>5196</v>
      </c>
      <c r="B72" t="s">
        <v>2220</v>
      </c>
      <c r="C72" s="5" t="s">
        <v>339</v>
      </c>
      <c r="D72" t="s">
        <v>229</v>
      </c>
      <c r="E72" t="s">
        <v>230</v>
      </c>
      <c r="F72">
        <v>23</v>
      </c>
      <c r="G72">
        <f t="shared" si="12"/>
        <v>138</v>
      </c>
      <c r="H72">
        <v>30</v>
      </c>
      <c r="I72">
        <f t="shared" si="13"/>
        <v>150</v>
      </c>
      <c r="J72">
        <v>47</v>
      </c>
      <c r="K72">
        <f t="shared" si="14"/>
        <v>235</v>
      </c>
      <c r="L72">
        <v>46</v>
      </c>
      <c r="M72">
        <f t="shared" si="15"/>
        <v>322</v>
      </c>
      <c r="N72">
        <v>56</v>
      </c>
      <c r="O72">
        <f t="shared" si="16"/>
        <v>392</v>
      </c>
      <c r="P72">
        <v>30</v>
      </c>
      <c r="Q72">
        <f t="shared" si="17"/>
        <v>210</v>
      </c>
      <c r="R72">
        <v>232</v>
      </c>
      <c r="S72">
        <f t="shared" si="18"/>
        <v>1447</v>
      </c>
      <c r="T72">
        <f t="shared" si="19"/>
        <v>48.233333333333334</v>
      </c>
      <c r="U72">
        <f t="shared" si="20"/>
        <v>49</v>
      </c>
      <c r="V72" s="18">
        <f t="shared" si="11"/>
        <v>0.28939999999999999</v>
      </c>
      <c r="W72">
        <v>20.108969699999999</v>
      </c>
      <c r="X72">
        <v>-98.352215200000003</v>
      </c>
      <c r="Y72">
        <v>567716.03440452076</v>
      </c>
      <c r="Z72">
        <v>2223671.572283722</v>
      </c>
      <c r="AA72" s="15" t="s">
        <v>5695</v>
      </c>
    </row>
    <row r="73" spans="1:27" x14ac:dyDescent="0.3">
      <c r="A73" t="s">
        <v>5196</v>
      </c>
      <c r="B73" t="s">
        <v>2221</v>
      </c>
      <c r="C73" s="5" t="s">
        <v>2222</v>
      </c>
      <c r="D73" t="s">
        <v>229</v>
      </c>
      <c r="E73" t="s">
        <v>230</v>
      </c>
      <c r="F73">
        <v>31</v>
      </c>
      <c r="G73">
        <f t="shared" si="12"/>
        <v>186</v>
      </c>
      <c r="H73">
        <v>47</v>
      </c>
      <c r="I73">
        <f t="shared" si="13"/>
        <v>235</v>
      </c>
      <c r="J73">
        <v>49</v>
      </c>
      <c r="K73">
        <f t="shared" si="14"/>
        <v>245</v>
      </c>
      <c r="L73">
        <v>50</v>
      </c>
      <c r="M73">
        <f t="shared" si="15"/>
        <v>350</v>
      </c>
      <c r="N73">
        <v>49</v>
      </c>
      <c r="O73">
        <f t="shared" si="16"/>
        <v>343</v>
      </c>
      <c r="P73">
        <v>56</v>
      </c>
      <c r="Q73">
        <f t="shared" si="17"/>
        <v>392</v>
      </c>
      <c r="R73">
        <v>282</v>
      </c>
      <c r="S73">
        <f t="shared" si="18"/>
        <v>1751</v>
      </c>
      <c r="T73">
        <f t="shared" si="19"/>
        <v>58.366666666666667</v>
      </c>
      <c r="U73">
        <f t="shared" si="20"/>
        <v>59</v>
      </c>
      <c r="V73" s="18">
        <f t="shared" si="11"/>
        <v>0.35020000000000001</v>
      </c>
      <c r="W73">
        <v>20.0802193</v>
      </c>
      <c r="X73">
        <v>-98.368359400000003</v>
      </c>
      <c r="Y73">
        <v>566040.40245996031</v>
      </c>
      <c r="Z73">
        <v>2220483.3914704546</v>
      </c>
      <c r="AA73" s="15" t="s">
        <v>5670</v>
      </c>
    </row>
    <row r="74" spans="1:27" x14ac:dyDescent="0.3">
      <c r="A74" t="s">
        <v>5196</v>
      </c>
      <c r="B74" t="s">
        <v>2225</v>
      </c>
      <c r="C74" s="5" t="s">
        <v>266</v>
      </c>
      <c r="D74" t="s">
        <v>229</v>
      </c>
      <c r="E74" t="s">
        <v>230</v>
      </c>
      <c r="F74">
        <v>55</v>
      </c>
      <c r="G74">
        <f t="shared" si="12"/>
        <v>330</v>
      </c>
      <c r="H74">
        <v>56</v>
      </c>
      <c r="I74">
        <f t="shared" si="13"/>
        <v>280</v>
      </c>
      <c r="J74">
        <v>57</v>
      </c>
      <c r="K74">
        <f t="shared" si="14"/>
        <v>285</v>
      </c>
      <c r="L74">
        <v>63</v>
      </c>
      <c r="M74">
        <f t="shared" si="15"/>
        <v>441</v>
      </c>
      <c r="N74">
        <v>65</v>
      </c>
      <c r="O74">
        <f t="shared" si="16"/>
        <v>455</v>
      </c>
      <c r="P74">
        <v>47</v>
      </c>
      <c r="Q74">
        <f t="shared" si="17"/>
        <v>329</v>
      </c>
      <c r="R74">
        <v>343</v>
      </c>
      <c r="S74">
        <f t="shared" si="18"/>
        <v>2120</v>
      </c>
      <c r="T74">
        <f t="shared" si="19"/>
        <v>70.666666666666671</v>
      </c>
      <c r="U74">
        <f t="shared" si="20"/>
        <v>71</v>
      </c>
      <c r="V74" s="18">
        <f t="shared" si="11"/>
        <v>0.42399999999999999</v>
      </c>
      <c r="W74">
        <v>20.0767074</v>
      </c>
      <c r="X74">
        <v>-98.368025500000002</v>
      </c>
      <c r="Y74">
        <v>566076.78580112441</v>
      </c>
      <c r="Z74">
        <v>2220094.8751398604</v>
      </c>
      <c r="AA74" s="15" t="s">
        <v>5670</v>
      </c>
    </row>
    <row r="75" spans="1:27" x14ac:dyDescent="0.3">
      <c r="A75" t="s">
        <v>5196</v>
      </c>
      <c r="B75" t="s">
        <v>2227</v>
      </c>
      <c r="C75" s="5" t="s">
        <v>220</v>
      </c>
      <c r="D75" t="s">
        <v>229</v>
      </c>
      <c r="E75" t="s">
        <v>230</v>
      </c>
      <c r="F75">
        <v>67</v>
      </c>
      <c r="G75">
        <f t="shared" si="12"/>
        <v>402</v>
      </c>
      <c r="H75">
        <v>80</v>
      </c>
      <c r="I75">
        <f t="shared" si="13"/>
        <v>400</v>
      </c>
      <c r="J75">
        <v>83</v>
      </c>
      <c r="K75">
        <f t="shared" si="14"/>
        <v>415</v>
      </c>
      <c r="L75">
        <v>58</v>
      </c>
      <c r="M75">
        <f t="shared" si="15"/>
        <v>406</v>
      </c>
      <c r="N75">
        <v>65</v>
      </c>
      <c r="O75">
        <f t="shared" si="16"/>
        <v>455</v>
      </c>
      <c r="P75">
        <v>59</v>
      </c>
      <c r="Q75">
        <f t="shared" si="17"/>
        <v>413</v>
      </c>
      <c r="R75">
        <v>412</v>
      </c>
      <c r="S75">
        <f t="shared" si="18"/>
        <v>2491</v>
      </c>
      <c r="T75">
        <f t="shared" si="19"/>
        <v>83.033333333333331</v>
      </c>
      <c r="U75">
        <f t="shared" si="20"/>
        <v>84</v>
      </c>
      <c r="V75" s="18">
        <f t="shared" si="11"/>
        <v>0.49819999999999998</v>
      </c>
      <c r="W75">
        <v>20.087699300000001</v>
      </c>
      <c r="X75">
        <v>-98.366311499999995</v>
      </c>
      <c r="Y75">
        <v>566251.38080893178</v>
      </c>
      <c r="Z75">
        <v>2221311.9869178548</v>
      </c>
      <c r="AA75" s="15" t="s">
        <v>5662</v>
      </c>
    </row>
    <row r="76" spans="1:27" x14ac:dyDescent="0.3">
      <c r="A76" t="s">
        <v>5196</v>
      </c>
      <c r="B76" t="s">
        <v>2228</v>
      </c>
      <c r="C76" s="5" t="s">
        <v>276</v>
      </c>
      <c r="D76" t="s">
        <v>229</v>
      </c>
      <c r="E76" t="s">
        <v>700</v>
      </c>
      <c r="F76">
        <v>59</v>
      </c>
      <c r="G76">
        <f t="shared" si="12"/>
        <v>354</v>
      </c>
      <c r="H76">
        <v>44</v>
      </c>
      <c r="I76">
        <f t="shared" si="13"/>
        <v>220</v>
      </c>
      <c r="J76">
        <v>53</v>
      </c>
      <c r="K76">
        <f t="shared" si="14"/>
        <v>265</v>
      </c>
      <c r="L76">
        <v>59</v>
      </c>
      <c r="M76">
        <f t="shared" si="15"/>
        <v>413</v>
      </c>
      <c r="N76">
        <v>57</v>
      </c>
      <c r="O76">
        <f t="shared" si="16"/>
        <v>399</v>
      </c>
      <c r="P76">
        <v>60</v>
      </c>
      <c r="Q76">
        <f t="shared" si="17"/>
        <v>420</v>
      </c>
      <c r="R76">
        <v>332</v>
      </c>
      <c r="S76">
        <f t="shared" si="18"/>
        <v>2071</v>
      </c>
      <c r="T76">
        <f t="shared" si="19"/>
        <v>69.033333333333331</v>
      </c>
      <c r="U76">
        <f t="shared" si="20"/>
        <v>70</v>
      </c>
      <c r="V76" s="18">
        <f t="shared" si="11"/>
        <v>0.41420000000000001</v>
      </c>
      <c r="W76">
        <v>20.075066</v>
      </c>
      <c r="X76">
        <v>-98.4221352</v>
      </c>
      <c r="Y76">
        <v>560419.76122296159</v>
      </c>
      <c r="Z76">
        <v>2219892.7234887476</v>
      </c>
      <c r="AA76" s="15" t="s">
        <v>5706</v>
      </c>
    </row>
    <row r="77" spans="1:27" x14ac:dyDescent="0.3">
      <c r="A77" t="s">
        <v>5196</v>
      </c>
      <c r="B77" t="s">
        <v>2229</v>
      </c>
      <c r="C77" s="5" t="s">
        <v>2230</v>
      </c>
      <c r="D77" t="s">
        <v>229</v>
      </c>
      <c r="E77" t="s">
        <v>2231</v>
      </c>
      <c r="F77">
        <v>5</v>
      </c>
      <c r="G77">
        <f t="shared" si="12"/>
        <v>30</v>
      </c>
      <c r="H77">
        <v>4</v>
      </c>
      <c r="I77">
        <f t="shared" si="13"/>
        <v>20</v>
      </c>
      <c r="J77">
        <v>4</v>
      </c>
      <c r="K77">
        <f t="shared" si="14"/>
        <v>20</v>
      </c>
      <c r="L77">
        <v>6</v>
      </c>
      <c r="M77">
        <f t="shared" si="15"/>
        <v>42</v>
      </c>
      <c r="N77">
        <v>7</v>
      </c>
      <c r="O77">
        <f t="shared" si="16"/>
        <v>49</v>
      </c>
      <c r="P77">
        <v>6</v>
      </c>
      <c r="Q77">
        <f t="shared" si="17"/>
        <v>42</v>
      </c>
      <c r="R77">
        <v>32</v>
      </c>
      <c r="S77">
        <f t="shared" si="18"/>
        <v>203</v>
      </c>
      <c r="T77">
        <f t="shared" si="19"/>
        <v>6.7666666666666666</v>
      </c>
      <c r="U77">
        <f t="shared" si="20"/>
        <v>7</v>
      </c>
      <c r="V77" s="18">
        <f t="shared" si="11"/>
        <v>4.0599999999999997E-2</v>
      </c>
      <c r="W77">
        <v>20.090480199999998</v>
      </c>
      <c r="X77">
        <v>-98.369092199999997</v>
      </c>
      <c r="Y77">
        <v>565959.4888332265</v>
      </c>
      <c r="Z77">
        <v>2221618.636788385</v>
      </c>
      <c r="AA77" s="15" t="s">
        <v>5702</v>
      </c>
    </row>
    <row r="78" spans="1:27" x14ac:dyDescent="0.3">
      <c r="A78" t="s">
        <v>5196</v>
      </c>
      <c r="B78" t="s">
        <v>2233</v>
      </c>
      <c r="C78" s="5" t="s">
        <v>2011</v>
      </c>
      <c r="D78" t="s">
        <v>229</v>
      </c>
      <c r="E78" t="s">
        <v>2234</v>
      </c>
      <c r="F78">
        <v>11</v>
      </c>
      <c r="G78">
        <f t="shared" si="12"/>
        <v>66</v>
      </c>
      <c r="H78">
        <v>11</v>
      </c>
      <c r="I78">
        <f t="shared" si="13"/>
        <v>55</v>
      </c>
      <c r="J78">
        <v>7</v>
      </c>
      <c r="K78">
        <f t="shared" si="14"/>
        <v>35</v>
      </c>
      <c r="L78">
        <v>6</v>
      </c>
      <c r="M78">
        <f t="shared" si="15"/>
        <v>42</v>
      </c>
      <c r="N78">
        <v>14</v>
      </c>
      <c r="O78">
        <f t="shared" si="16"/>
        <v>98</v>
      </c>
      <c r="P78">
        <v>12</v>
      </c>
      <c r="Q78">
        <f t="shared" si="17"/>
        <v>84</v>
      </c>
      <c r="R78">
        <v>61</v>
      </c>
      <c r="S78">
        <f t="shared" si="18"/>
        <v>380</v>
      </c>
      <c r="T78">
        <f t="shared" si="19"/>
        <v>12.666666666666666</v>
      </c>
      <c r="U78">
        <f t="shared" si="20"/>
        <v>13</v>
      </c>
      <c r="V78" s="18">
        <f t="shared" si="11"/>
        <v>7.5999999999999998E-2</v>
      </c>
      <c r="W78">
        <v>20.090480199999998</v>
      </c>
      <c r="X78">
        <v>-98.369092199999997</v>
      </c>
      <c r="Y78">
        <v>565959.4888332265</v>
      </c>
      <c r="Z78">
        <v>2221618.636788385</v>
      </c>
      <c r="AA78" s="15" t="s">
        <v>5706</v>
      </c>
    </row>
    <row r="79" spans="1:27" x14ac:dyDescent="0.3">
      <c r="A79" t="s">
        <v>5196</v>
      </c>
      <c r="B79" t="s">
        <v>2235</v>
      </c>
      <c r="C79" s="5" t="s">
        <v>403</v>
      </c>
      <c r="D79" t="s">
        <v>229</v>
      </c>
      <c r="E79" t="s">
        <v>230</v>
      </c>
      <c r="F79">
        <v>44</v>
      </c>
      <c r="G79">
        <f t="shared" si="12"/>
        <v>264</v>
      </c>
      <c r="H79">
        <v>51</v>
      </c>
      <c r="I79">
        <f t="shared" si="13"/>
        <v>255</v>
      </c>
      <c r="J79">
        <v>51</v>
      </c>
      <c r="K79">
        <f t="shared" si="14"/>
        <v>255</v>
      </c>
      <c r="L79">
        <v>50</v>
      </c>
      <c r="M79">
        <f t="shared" si="15"/>
        <v>350</v>
      </c>
      <c r="N79">
        <v>52</v>
      </c>
      <c r="O79">
        <f t="shared" si="16"/>
        <v>364</v>
      </c>
      <c r="P79">
        <v>51</v>
      </c>
      <c r="Q79">
        <f t="shared" si="17"/>
        <v>357</v>
      </c>
      <c r="R79">
        <v>299</v>
      </c>
      <c r="S79">
        <f t="shared" si="18"/>
        <v>1845</v>
      </c>
      <c r="T79">
        <f t="shared" si="19"/>
        <v>61.5</v>
      </c>
      <c r="U79">
        <f t="shared" si="20"/>
        <v>62</v>
      </c>
      <c r="V79" s="18">
        <f t="shared" si="11"/>
        <v>0.36899999999999999</v>
      </c>
      <c r="W79">
        <v>20.122869699999999</v>
      </c>
      <c r="X79">
        <v>-98.364411599999997</v>
      </c>
      <c r="Y79">
        <v>566435.17699137691</v>
      </c>
      <c r="Z79">
        <v>2225204.9297484416</v>
      </c>
      <c r="AA79" s="15" t="s">
        <v>5702</v>
      </c>
    </row>
    <row r="80" spans="1:27" x14ac:dyDescent="0.3">
      <c r="A80" t="s">
        <v>5196</v>
      </c>
      <c r="B80" t="s">
        <v>2239</v>
      </c>
      <c r="C80" s="5" t="s">
        <v>591</v>
      </c>
      <c r="D80" t="s">
        <v>229</v>
      </c>
      <c r="E80" t="s">
        <v>619</v>
      </c>
      <c r="F80">
        <v>22</v>
      </c>
      <c r="G80">
        <f t="shared" si="12"/>
        <v>132</v>
      </c>
      <c r="H80">
        <v>20</v>
      </c>
      <c r="I80">
        <f t="shared" si="13"/>
        <v>100</v>
      </c>
      <c r="J80">
        <v>21</v>
      </c>
      <c r="K80">
        <f t="shared" si="14"/>
        <v>105</v>
      </c>
      <c r="L80">
        <v>25</v>
      </c>
      <c r="M80">
        <f t="shared" si="15"/>
        <v>175</v>
      </c>
      <c r="N80">
        <v>27</v>
      </c>
      <c r="O80">
        <f t="shared" si="16"/>
        <v>189</v>
      </c>
      <c r="P80">
        <v>25</v>
      </c>
      <c r="Q80">
        <f t="shared" si="17"/>
        <v>175</v>
      </c>
      <c r="R80">
        <v>140</v>
      </c>
      <c r="S80">
        <f t="shared" si="18"/>
        <v>876</v>
      </c>
      <c r="T80">
        <f t="shared" si="19"/>
        <v>29.2</v>
      </c>
      <c r="U80">
        <f t="shared" si="20"/>
        <v>30</v>
      </c>
      <c r="V80" s="18">
        <f t="shared" si="11"/>
        <v>0.17519999999999999</v>
      </c>
      <c r="W80">
        <v>20.067418799999999</v>
      </c>
      <c r="X80">
        <v>-98.478552399999998</v>
      </c>
      <c r="Y80">
        <v>554523.46395355836</v>
      </c>
      <c r="Z80">
        <v>2219027.0252050222</v>
      </c>
      <c r="AA80" s="15" t="s">
        <v>5706</v>
      </c>
    </row>
    <row r="81" spans="1:27" x14ac:dyDescent="0.3">
      <c r="A81" t="s">
        <v>5196</v>
      </c>
      <c r="B81" t="s">
        <v>2245</v>
      </c>
      <c r="C81" s="5" t="s">
        <v>2246</v>
      </c>
      <c r="D81" t="s">
        <v>229</v>
      </c>
      <c r="E81" t="s">
        <v>615</v>
      </c>
      <c r="F81">
        <v>17</v>
      </c>
      <c r="G81">
        <f t="shared" si="12"/>
        <v>102</v>
      </c>
      <c r="H81">
        <v>24</v>
      </c>
      <c r="I81">
        <f t="shared" si="13"/>
        <v>120</v>
      </c>
      <c r="J81">
        <v>19</v>
      </c>
      <c r="K81">
        <f t="shared" si="14"/>
        <v>95</v>
      </c>
      <c r="L81">
        <v>21</v>
      </c>
      <c r="M81">
        <f t="shared" si="15"/>
        <v>147</v>
      </c>
      <c r="N81">
        <v>19</v>
      </c>
      <c r="O81">
        <f t="shared" si="16"/>
        <v>133</v>
      </c>
      <c r="P81">
        <v>19</v>
      </c>
      <c r="Q81">
        <f t="shared" si="17"/>
        <v>133</v>
      </c>
      <c r="R81">
        <v>119</v>
      </c>
      <c r="S81">
        <f t="shared" si="18"/>
        <v>730</v>
      </c>
      <c r="T81">
        <f t="shared" si="19"/>
        <v>24.333333333333332</v>
      </c>
      <c r="U81">
        <f t="shared" si="20"/>
        <v>25</v>
      </c>
      <c r="V81" s="18">
        <f t="shared" si="11"/>
        <v>0.14599999999999999</v>
      </c>
      <c r="W81">
        <v>20.090480199999998</v>
      </c>
      <c r="X81">
        <v>-98.369092199999997</v>
      </c>
      <c r="Y81">
        <v>565959.4888332265</v>
      </c>
      <c r="Z81">
        <v>2221618.636788385</v>
      </c>
      <c r="AA81" s="15" t="s">
        <v>5703</v>
      </c>
    </row>
    <row r="82" spans="1:27" x14ac:dyDescent="0.3">
      <c r="A82" t="s">
        <v>5196</v>
      </c>
      <c r="B82" t="s">
        <v>2252</v>
      </c>
      <c r="C82" s="5" t="s">
        <v>2253</v>
      </c>
      <c r="D82" t="s">
        <v>229</v>
      </c>
      <c r="E82" t="s">
        <v>230</v>
      </c>
      <c r="F82">
        <v>24</v>
      </c>
      <c r="G82">
        <f t="shared" si="12"/>
        <v>144</v>
      </c>
      <c r="H82">
        <v>20</v>
      </c>
      <c r="I82">
        <f t="shared" si="13"/>
        <v>100</v>
      </c>
      <c r="J82">
        <v>28</v>
      </c>
      <c r="K82">
        <f t="shared" si="14"/>
        <v>140</v>
      </c>
      <c r="L82">
        <v>13</v>
      </c>
      <c r="M82">
        <f t="shared" si="15"/>
        <v>91</v>
      </c>
      <c r="N82">
        <v>28</v>
      </c>
      <c r="O82">
        <f t="shared" si="16"/>
        <v>196</v>
      </c>
      <c r="P82">
        <v>23</v>
      </c>
      <c r="Q82">
        <f t="shared" si="17"/>
        <v>161</v>
      </c>
      <c r="R82">
        <v>136</v>
      </c>
      <c r="S82">
        <f t="shared" si="18"/>
        <v>832</v>
      </c>
      <c r="T82">
        <f t="shared" si="19"/>
        <v>27.733333333333334</v>
      </c>
      <c r="U82">
        <f t="shared" si="20"/>
        <v>28</v>
      </c>
      <c r="V82" s="18">
        <f t="shared" si="11"/>
        <v>0.16639999999999999</v>
      </c>
      <c r="W82">
        <v>20.082306299999999</v>
      </c>
      <c r="X82">
        <v>-98.359310199999996</v>
      </c>
      <c r="Y82">
        <v>566985.67372297787</v>
      </c>
      <c r="Z82">
        <v>2220717.9591454086</v>
      </c>
      <c r="AA82" s="15" t="s">
        <v>5670</v>
      </c>
    </row>
    <row r="83" spans="1:27" x14ac:dyDescent="0.3">
      <c r="A83" t="s">
        <v>5196</v>
      </c>
      <c r="B83" t="s">
        <v>2254</v>
      </c>
      <c r="C83" s="5" t="s">
        <v>526</v>
      </c>
      <c r="D83" t="s">
        <v>229</v>
      </c>
      <c r="E83" t="s">
        <v>859</v>
      </c>
      <c r="F83">
        <v>53</v>
      </c>
      <c r="G83">
        <f t="shared" si="12"/>
        <v>318</v>
      </c>
      <c r="H83">
        <v>65</v>
      </c>
      <c r="I83">
        <f t="shared" si="13"/>
        <v>325</v>
      </c>
      <c r="J83">
        <v>45</v>
      </c>
      <c r="K83">
        <f t="shared" si="14"/>
        <v>225</v>
      </c>
      <c r="L83">
        <v>47</v>
      </c>
      <c r="M83">
        <f t="shared" si="15"/>
        <v>329</v>
      </c>
      <c r="N83">
        <v>63</v>
      </c>
      <c r="O83">
        <f t="shared" si="16"/>
        <v>441</v>
      </c>
      <c r="P83">
        <v>61</v>
      </c>
      <c r="Q83">
        <f t="shared" si="17"/>
        <v>427</v>
      </c>
      <c r="R83">
        <v>334</v>
      </c>
      <c r="S83">
        <f t="shared" si="18"/>
        <v>2065</v>
      </c>
      <c r="T83">
        <f t="shared" si="19"/>
        <v>68.833333333333329</v>
      </c>
      <c r="U83">
        <f t="shared" si="20"/>
        <v>69</v>
      </c>
      <c r="V83" s="18">
        <f t="shared" si="11"/>
        <v>0.41299999999999998</v>
      </c>
      <c r="W83">
        <v>20.1710101</v>
      </c>
      <c r="X83">
        <v>-98.310349900000006</v>
      </c>
      <c r="Y83">
        <v>572064.11504397972</v>
      </c>
      <c r="Z83">
        <v>2230555.0164761897</v>
      </c>
      <c r="AA83" s="15" t="s">
        <v>5702</v>
      </c>
    </row>
    <row r="84" spans="1:27" x14ac:dyDescent="0.3">
      <c r="A84" t="s">
        <v>5196</v>
      </c>
      <c r="B84" t="s">
        <v>2354</v>
      </c>
      <c r="C84" s="5" t="s">
        <v>299</v>
      </c>
      <c r="D84" t="s">
        <v>5162</v>
      </c>
      <c r="E84" t="s">
        <v>650</v>
      </c>
      <c r="F84">
        <v>9</v>
      </c>
      <c r="G84">
        <f t="shared" si="12"/>
        <v>54</v>
      </c>
      <c r="H84">
        <v>4</v>
      </c>
      <c r="I84">
        <f t="shared" si="13"/>
        <v>20</v>
      </c>
      <c r="J84">
        <v>7</v>
      </c>
      <c r="K84">
        <f t="shared" si="14"/>
        <v>35</v>
      </c>
      <c r="L84">
        <v>9</v>
      </c>
      <c r="M84">
        <f t="shared" si="15"/>
        <v>63</v>
      </c>
      <c r="N84">
        <v>9</v>
      </c>
      <c r="O84">
        <f t="shared" si="16"/>
        <v>63</v>
      </c>
      <c r="P84">
        <v>5</v>
      </c>
      <c r="Q84">
        <f t="shared" si="17"/>
        <v>35</v>
      </c>
      <c r="R84">
        <v>43</v>
      </c>
      <c r="S84">
        <f t="shared" si="18"/>
        <v>270</v>
      </c>
      <c r="T84">
        <f t="shared" si="19"/>
        <v>9</v>
      </c>
      <c r="U84">
        <f t="shared" si="20"/>
        <v>9</v>
      </c>
      <c r="V84" s="18">
        <f t="shared" si="11"/>
        <v>5.3999999999999999E-2</v>
      </c>
      <c r="W84" s="8">
        <v>20.246701999999999</v>
      </c>
      <c r="X84" s="8">
        <v>-99.662959999999998</v>
      </c>
      <c r="Y84">
        <v>430758.41436644911</v>
      </c>
      <c r="Z84">
        <v>2238920.3580035288</v>
      </c>
      <c r="AA84" s="15" t="s">
        <v>5699</v>
      </c>
    </row>
    <row r="85" spans="1:27" x14ac:dyDescent="0.3">
      <c r="A85" t="s">
        <v>5196</v>
      </c>
      <c r="B85" t="s">
        <v>2365</v>
      </c>
      <c r="C85" s="5" t="s">
        <v>250</v>
      </c>
      <c r="D85" t="s">
        <v>326</v>
      </c>
      <c r="E85" t="s">
        <v>2366</v>
      </c>
      <c r="F85">
        <v>10</v>
      </c>
      <c r="G85">
        <f t="shared" si="12"/>
        <v>60</v>
      </c>
      <c r="H85">
        <v>6</v>
      </c>
      <c r="I85">
        <f t="shared" si="13"/>
        <v>30</v>
      </c>
      <c r="J85">
        <v>6</v>
      </c>
      <c r="K85">
        <f t="shared" si="14"/>
        <v>30</v>
      </c>
      <c r="L85">
        <v>5</v>
      </c>
      <c r="M85">
        <f t="shared" si="15"/>
        <v>35</v>
      </c>
      <c r="N85">
        <v>4</v>
      </c>
      <c r="O85">
        <f t="shared" si="16"/>
        <v>28</v>
      </c>
      <c r="P85">
        <v>4</v>
      </c>
      <c r="Q85">
        <f t="shared" si="17"/>
        <v>28</v>
      </c>
      <c r="R85">
        <v>35</v>
      </c>
      <c r="S85">
        <f t="shared" si="18"/>
        <v>211</v>
      </c>
      <c r="T85">
        <f t="shared" si="19"/>
        <v>7.0333333333333332</v>
      </c>
      <c r="U85">
        <f t="shared" si="20"/>
        <v>8</v>
      </c>
      <c r="V85" s="18">
        <f t="shared" si="11"/>
        <v>4.2200000000000001E-2</v>
      </c>
      <c r="W85">
        <v>20.017794500000001</v>
      </c>
      <c r="X85">
        <v>-98.244095200000004</v>
      </c>
      <c r="Y85">
        <v>579064.47258160904</v>
      </c>
      <c r="Z85">
        <v>2213628.9794574073</v>
      </c>
      <c r="AA85" s="15" t="s">
        <v>5688</v>
      </c>
    </row>
    <row r="86" spans="1:27" x14ac:dyDescent="0.3">
      <c r="A86" t="s">
        <v>5196</v>
      </c>
      <c r="B86" t="s">
        <v>2416</v>
      </c>
      <c r="C86" s="5" t="s">
        <v>266</v>
      </c>
      <c r="D86" t="s">
        <v>292</v>
      </c>
      <c r="E86" t="s">
        <v>2417</v>
      </c>
      <c r="F86">
        <v>0</v>
      </c>
      <c r="G86">
        <f t="shared" si="12"/>
        <v>0</v>
      </c>
      <c r="H86">
        <v>3</v>
      </c>
      <c r="I86">
        <f t="shared" si="13"/>
        <v>15</v>
      </c>
      <c r="J86">
        <v>2</v>
      </c>
      <c r="K86">
        <f t="shared" si="14"/>
        <v>10</v>
      </c>
      <c r="L86">
        <v>2</v>
      </c>
      <c r="M86">
        <f t="shared" si="15"/>
        <v>14</v>
      </c>
      <c r="N86">
        <v>1</v>
      </c>
      <c r="O86">
        <f t="shared" si="16"/>
        <v>7</v>
      </c>
      <c r="P86">
        <v>2</v>
      </c>
      <c r="Q86">
        <f t="shared" si="17"/>
        <v>14</v>
      </c>
      <c r="R86">
        <v>10</v>
      </c>
      <c r="S86">
        <f t="shared" si="18"/>
        <v>60</v>
      </c>
      <c r="T86">
        <f t="shared" si="19"/>
        <v>2</v>
      </c>
      <c r="U86">
        <f t="shared" si="20"/>
        <v>2</v>
      </c>
      <c r="V86" s="18">
        <f t="shared" si="11"/>
        <v>1.2E-2</v>
      </c>
      <c r="W86">
        <v>20.346553499999999</v>
      </c>
      <c r="X86">
        <v>-98.359471600000006</v>
      </c>
      <c r="Y86">
        <v>566855.82983854727</v>
      </c>
      <c r="Z86">
        <v>2249961.6021476486</v>
      </c>
      <c r="AA86" s="15" t="s">
        <v>5694</v>
      </c>
    </row>
    <row r="87" spans="1:27" x14ac:dyDescent="0.3">
      <c r="A87" t="s">
        <v>5196</v>
      </c>
      <c r="B87" t="s">
        <v>2418</v>
      </c>
      <c r="C87" s="5" t="s">
        <v>265</v>
      </c>
      <c r="D87" t="s">
        <v>372</v>
      </c>
      <c r="E87" t="s">
        <v>5338</v>
      </c>
      <c r="F87">
        <v>53</v>
      </c>
      <c r="G87">
        <f t="shared" si="12"/>
        <v>318</v>
      </c>
      <c r="H87">
        <v>53</v>
      </c>
      <c r="I87">
        <f t="shared" si="13"/>
        <v>265</v>
      </c>
      <c r="J87">
        <v>57</v>
      </c>
      <c r="K87">
        <f t="shared" si="14"/>
        <v>285</v>
      </c>
      <c r="L87">
        <v>62</v>
      </c>
      <c r="M87">
        <f t="shared" si="15"/>
        <v>434</v>
      </c>
      <c r="N87">
        <v>59</v>
      </c>
      <c r="O87">
        <f t="shared" si="16"/>
        <v>413</v>
      </c>
      <c r="P87">
        <v>64</v>
      </c>
      <c r="Q87">
        <f t="shared" si="17"/>
        <v>448</v>
      </c>
      <c r="R87">
        <v>348</v>
      </c>
      <c r="S87">
        <f t="shared" si="18"/>
        <v>2163</v>
      </c>
      <c r="T87">
        <f t="shared" si="19"/>
        <v>72.099999999999994</v>
      </c>
      <c r="U87">
        <f t="shared" si="20"/>
        <v>73</v>
      </c>
      <c r="V87" s="18">
        <f t="shared" si="11"/>
        <v>0.43259999999999998</v>
      </c>
      <c r="W87">
        <v>20.053178800000001</v>
      </c>
      <c r="X87">
        <v>-98.419090800000006</v>
      </c>
      <c r="Y87">
        <v>560746.50799540186</v>
      </c>
      <c r="Z87">
        <v>2217471.6773722838</v>
      </c>
      <c r="AA87" s="15" t="s">
        <v>5700</v>
      </c>
    </row>
    <row r="88" spans="1:27" x14ac:dyDescent="0.3">
      <c r="A88" t="s">
        <v>5196</v>
      </c>
      <c r="B88" t="s">
        <v>2419</v>
      </c>
      <c r="C88" s="5" t="s">
        <v>262</v>
      </c>
      <c r="D88" t="s">
        <v>326</v>
      </c>
      <c r="E88" t="s">
        <v>2420</v>
      </c>
      <c r="F88">
        <v>7</v>
      </c>
      <c r="G88">
        <f t="shared" si="12"/>
        <v>42</v>
      </c>
      <c r="H88">
        <v>5</v>
      </c>
      <c r="I88">
        <f t="shared" si="13"/>
        <v>25</v>
      </c>
      <c r="J88">
        <v>9</v>
      </c>
      <c r="K88">
        <f t="shared" si="14"/>
        <v>45</v>
      </c>
      <c r="L88">
        <v>9</v>
      </c>
      <c r="M88">
        <f t="shared" si="15"/>
        <v>63</v>
      </c>
      <c r="N88">
        <v>8</v>
      </c>
      <c r="O88">
        <f t="shared" si="16"/>
        <v>56</v>
      </c>
      <c r="P88">
        <v>12</v>
      </c>
      <c r="Q88">
        <f t="shared" si="17"/>
        <v>84</v>
      </c>
      <c r="R88">
        <v>50</v>
      </c>
      <c r="S88">
        <f t="shared" si="18"/>
        <v>315</v>
      </c>
      <c r="T88">
        <f t="shared" si="19"/>
        <v>10.5</v>
      </c>
      <c r="U88">
        <f t="shared" si="20"/>
        <v>11</v>
      </c>
      <c r="V88" s="18">
        <f t="shared" si="11"/>
        <v>6.3E-2</v>
      </c>
      <c r="W88">
        <v>20.036803599999999</v>
      </c>
      <c r="X88">
        <v>-98.317056899999997</v>
      </c>
      <c r="Y88">
        <v>571424.10342205735</v>
      </c>
      <c r="Z88">
        <v>2215699.8437293423</v>
      </c>
      <c r="AA88" s="15" t="s">
        <v>5688</v>
      </c>
    </row>
    <row r="89" spans="1:27" x14ac:dyDescent="0.3">
      <c r="A89" t="s">
        <v>5196</v>
      </c>
      <c r="B89" t="s">
        <v>2423</v>
      </c>
      <c r="C89" s="5" t="s">
        <v>280</v>
      </c>
      <c r="D89" t="s">
        <v>229</v>
      </c>
      <c r="E89" t="s">
        <v>230</v>
      </c>
      <c r="F89">
        <v>13</v>
      </c>
      <c r="G89">
        <f t="shared" si="12"/>
        <v>78</v>
      </c>
      <c r="H89">
        <v>19</v>
      </c>
      <c r="I89">
        <f t="shared" si="13"/>
        <v>95</v>
      </c>
      <c r="J89">
        <v>13</v>
      </c>
      <c r="K89">
        <f t="shared" si="14"/>
        <v>65</v>
      </c>
      <c r="L89">
        <v>15</v>
      </c>
      <c r="M89">
        <f t="shared" si="15"/>
        <v>105</v>
      </c>
      <c r="N89">
        <v>16</v>
      </c>
      <c r="O89">
        <f t="shared" si="16"/>
        <v>112</v>
      </c>
      <c r="P89">
        <v>14</v>
      </c>
      <c r="Q89">
        <f t="shared" si="17"/>
        <v>98</v>
      </c>
      <c r="R89">
        <v>90</v>
      </c>
      <c r="S89">
        <f t="shared" si="18"/>
        <v>553</v>
      </c>
      <c r="T89">
        <f t="shared" si="19"/>
        <v>18.433333333333334</v>
      </c>
      <c r="U89">
        <f t="shared" si="20"/>
        <v>19</v>
      </c>
      <c r="V89" s="18">
        <f t="shared" si="11"/>
        <v>0.1106</v>
      </c>
      <c r="W89">
        <v>20.112879700000001</v>
      </c>
      <c r="X89">
        <v>-98.364676000000003</v>
      </c>
      <c r="Y89">
        <v>566411.75627787237</v>
      </c>
      <c r="Z89">
        <v>2224099.2638617074</v>
      </c>
      <c r="AA89" s="15" t="s">
        <v>5689</v>
      </c>
    </row>
    <row r="90" spans="1:27" x14ac:dyDescent="0.3">
      <c r="A90" t="s">
        <v>5196</v>
      </c>
      <c r="B90" t="s">
        <v>2497</v>
      </c>
      <c r="C90" s="5" t="s">
        <v>910</v>
      </c>
      <c r="D90" t="s">
        <v>229</v>
      </c>
      <c r="E90" t="s">
        <v>5268</v>
      </c>
      <c r="F90">
        <v>55</v>
      </c>
      <c r="G90">
        <f t="shared" si="12"/>
        <v>330</v>
      </c>
      <c r="H90">
        <v>55</v>
      </c>
      <c r="I90">
        <f t="shared" si="13"/>
        <v>275</v>
      </c>
      <c r="J90">
        <v>54</v>
      </c>
      <c r="K90">
        <f t="shared" si="14"/>
        <v>270</v>
      </c>
      <c r="L90">
        <v>48</v>
      </c>
      <c r="M90">
        <f t="shared" si="15"/>
        <v>336</v>
      </c>
      <c r="N90">
        <v>57</v>
      </c>
      <c r="O90">
        <f t="shared" si="16"/>
        <v>399</v>
      </c>
      <c r="P90">
        <v>64</v>
      </c>
      <c r="Q90">
        <f t="shared" si="17"/>
        <v>448</v>
      </c>
      <c r="R90">
        <v>333</v>
      </c>
      <c r="S90">
        <f t="shared" si="18"/>
        <v>2058</v>
      </c>
      <c r="T90">
        <f t="shared" si="19"/>
        <v>68.599999999999994</v>
      </c>
      <c r="U90">
        <f t="shared" si="20"/>
        <v>69</v>
      </c>
      <c r="V90" s="18">
        <f t="shared" si="11"/>
        <v>0.41160000000000002</v>
      </c>
      <c r="W90">
        <v>20.0873046</v>
      </c>
      <c r="X90">
        <v>-98.368339599999999</v>
      </c>
      <c r="Y90">
        <v>566039.50413912372</v>
      </c>
      <c r="Z90">
        <v>2221267.5027264743</v>
      </c>
      <c r="AA90" s="15" t="s">
        <v>5703</v>
      </c>
    </row>
    <row r="91" spans="1:27" x14ac:dyDescent="0.3">
      <c r="A91" t="s">
        <v>5196</v>
      </c>
      <c r="B91" t="s">
        <v>2498</v>
      </c>
      <c r="C91" s="5" t="s">
        <v>752</v>
      </c>
      <c r="D91" t="s">
        <v>229</v>
      </c>
      <c r="E91" t="s">
        <v>230</v>
      </c>
      <c r="F91">
        <v>27</v>
      </c>
      <c r="G91">
        <f t="shared" si="12"/>
        <v>162</v>
      </c>
      <c r="H91">
        <v>30</v>
      </c>
      <c r="I91">
        <f t="shared" si="13"/>
        <v>150</v>
      </c>
      <c r="J91">
        <v>37</v>
      </c>
      <c r="K91">
        <f t="shared" si="14"/>
        <v>185</v>
      </c>
      <c r="L91">
        <v>27</v>
      </c>
      <c r="M91">
        <f t="shared" si="15"/>
        <v>189</v>
      </c>
      <c r="N91">
        <v>29</v>
      </c>
      <c r="O91">
        <f t="shared" si="16"/>
        <v>203</v>
      </c>
      <c r="P91">
        <v>32</v>
      </c>
      <c r="Q91">
        <f t="shared" si="17"/>
        <v>224</v>
      </c>
      <c r="R91">
        <v>182</v>
      </c>
      <c r="S91">
        <f t="shared" si="18"/>
        <v>1113</v>
      </c>
      <c r="T91">
        <f t="shared" si="19"/>
        <v>37.1</v>
      </c>
      <c r="U91">
        <f t="shared" si="20"/>
        <v>38</v>
      </c>
      <c r="V91" s="18">
        <f t="shared" si="11"/>
        <v>0.22259999999999999</v>
      </c>
      <c r="W91">
        <v>20.076923799999999</v>
      </c>
      <c r="X91">
        <v>-98.357587100000003</v>
      </c>
      <c r="Y91">
        <v>567168.12687390239</v>
      </c>
      <c r="Z91">
        <v>2220122.9902008679</v>
      </c>
      <c r="AA91" s="15" t="s">
        <v>5706</v>
      </c>
    </row>
    <row r="92" spans="1:27" x14ac:dyDescent="0.3">
      <c r="A92" t="s">
        <v>5196</v>
      </c>
      <c r="B92" t="s">
        <v>2511</v>
      </c>
      <c r="C92" s="5" t="s">
        <v>841</v>
      </c>
      <c r="D92" t="s">
        <v>229</v>
      </c>
      <c r="E92" t="s">
        <v>230</v>
      </c>
      <c r="F92">
        <v>34</v>
      </c>
      <c r="G92">
        <f t="shared" si="12"/>
        <v>204</v>
      </c>
      <c r="H92">
        <v>43</v>
      </c>
      <c r="I92">
        <f t="shared" si="13"/>
        <v>215</v>
      </c>
      <c r="J92">
        <v>44</v>
      </c>
      <c r="K92">
        <f t="shared" si="14"/>
        <v>220</v>
      </c>
      <c r="L92">
        <v>48</v>
      </c>
      <c r="M92">
        <f t="shared" si="15"/>
        <v>336</v>
      </c>
      <c r="N92">
        <v>39</v>
      </c>
      <c r="O92">
        <f t="shared" si="16"/>
        <v>273</v>
      </c>
      <c r="P92">
        <v>46</v>
      </c>
      <c r="Q92">
        <f t="shared" si="17"/>
        <v>322</v>
      </c>
      <c r="R92">
        <v>254</v>
      </c>
      <c r="S92">
        <f t="shared" si="18"/>
        <v>1570</v>
      </c>
      <c r="T92">
        <f t="shared" si="19"/>
        <v>52.333333333333336</v>
      </c>
      <c r="U92">
        <f t="shared" si="20"/>
        <v>53</v>
      </c>
      <c r="V92" s="18">
        <f t="shared" si="11"/>
        <v>0.314</v>
      </c>
      <c r="W92">
        <v>20.1085101</v>
      </c>
      <c r="X92">
        <v>-98.355341199999998</v>
      </c>
      <c r="Y92">
        <v>567389.44484726933</v>
      </c>
      <c r="Z92">
        <v>2223619.4426139677</v>
      </c>
      <c r="AA92" s="15" t="s">
        <v>5689</v>
      </c>
    </row>
    <row r="93" spans="1:27" x14ac:dyDescent="0.3">
      <c r="A93" t="s">
        <v>5196</v>
      </c>
      <c r="B93" t="s">
        <v>2527</v>
      </c>
      <c r="C93" s="5" t="s">
        <v>486</v>
      </c>
      <c r="D93" t="s">
        <v>229</v>
      </c>
      <c r="E93" t="s">
        <v>2528</v>
      </c>
      <c r="F93">
        <v>7</v>
      </c>
      <c r="G93">
        <f t="shared" si="12"/>
        <v>42</v>
      </c>
      <c r="H93">
        <v>13</v>
      </c>
      <c r="I93">
        <f t="shared" si="13"/>
        <v>65</v>
      </c>
      <c r="J93">
        <v>11</v>
      </c>
      <c r="K93">
        <f t="shared" si="14"/>
        <v>55</v>
      </c>
      <c r="L93">
        <v>12</v>
      </c>
      <c r="M93">
        <f t="shared" si="15"/>
        <v>84</v>
      </c>
      <c r="N93">
        <v>10</v>
      </c>
      <c r="O93">
        <f t="shared" si="16"/>
        <v>70</v>
      </c>
      <c r="P93">
        <v>13</v>
      </c>
      <c r="Q93">
        <f t="shared" si="17"/>
        <v>91</v>
      </c>
      <c r="R93">
        <v>66</v>
      </c>
      <c r="S93">
        <f t="shared" si="18"/>
        <v>407</v>
      </c>
      <c r="T93">
        <f t="shared" si="19"/>
        <v>13.566666666666666</v>
      </c>
      <c r="U93">
        <f t="shared" si="20"/>
        <v>14</v>
      </c>
      <c r="V93" s="18">
        <f t="shared" si="11"/>
        <v>8.14E-2</v>
      </c>
      <c r="W93">
        <v>20.1102192</v>
      </c>
      <c r="X93">
        <v>-98.326221200000006</v>
      </c>
      <c r="Y93">
        <v>570432.846524355</v>
      </c>
      <c r="Z93">
        <v>2223820.6260466413</v>
      </c>
      <c r="AA93" s="15" t="s">
        <v>5696</v>
      </c>
    </row>
    <row r="94" spans="1:27" x14ac:dyDescent="0.3">
      <c r="A94" t="s">
        <v>5196</v>
      </c>
      <c r="B94" t="s">
        <v>2532</v>
      </c>
      <c r="C94" s="5" t="s">
        <v>2533</v>
      </c>
      <c r="D94" t="s">
        <v>229</v>
      </c>
      <c r="E94" t="s">
        <v>5448</v>
      </c>
      <c r="F94">
        <v>6</v>
      </c>
      <c r="G94">
        <f t="shared" si="12"/>
        <v>36</v>
      </c>
      <c r="H94">
        <v>8</v>
      </c>
      <c r="I94">
        <f t="shared" si="13"/>
        <v>40</v>
      </c>
      <c r="J94">
        <v>7</v>
      </c>
      <c r="K94">
        <f t="shared" si="14"/>
        <v>35</v>
      </c>
      <c r="L94">
        <v>17</v>
      </c>
      <c r="M94">
        <f t="shared" si="15"/>
        <v>119</v>
      </c>
      <c r="N94">
        <v>11</v>
      </c>
      <c r="O94">
        <f t="shared" si="16"/>
        <v>77</v>
      </c>
      <c r="P94">
        <v>17</v>
      </c>
      <c r="Q94">
        <f t="shared" si="17"/>
        <v>119</v>
      </c>
      <c r="R94">
        <v>66</v>
      </c>
      <c r="S94">
        <f t="shared" si="18"/>
        <v>426</v>
      </c>
      <c r="T94">
        <f t="shared" si="19"/>
        <v>14.2</v>
      </c>
      <c r="U94">
        <f t="shared" si="20"/>
        <v>15</v>
      </c>
      <c r="V94" s="18">
        <f t="shared" si="11"/>
        <v>8.5199999999999998E-2</v>
      </c>
      <c r="W94">
        <v>20.075948499999999</v>
      </c>
      <c r="X94">
        <v>-98.395123499999997</v>
      </c>
      <c r="Y94">
        <v>563243.74628891947</v>
      </c>
      <c r="Z94">
        <v>2220000.3924444974</v>
      </c>
      <c r="AA94" s="15" t="s">
        <v>5706</v>
      </c>
    </row>
    <row r="95" spans="1:27" x14ac:dyDescent="0.3">
      <c r="A95" t="s">
        <v>5196</v>
      </c>
      <c r="B95" t="s">
        <v>2569</v>
      </c>
      <c r="C95" s="5" t="s">
        <v>411</v>
      </c>
      <c r="D95" t="s">
        <v>229</v>
      </c>
      <c r="E95" t="s">
        <v>230</v>
      </c>
      <c r="F95">
        <v>47</v>
      </c>
      <c r="G95">
        <f t="shared" si="12"/>
        <v>282</v>
      </c>
      <c r="H95">
        <v>42</v>
      </c>
      <c r="I95">
        <f t="shared" si="13"/>
        <v>210</v>
      </c>
      <c r="J95">
        <v>49</v>
      </c>
      <c r="K95">
        <f t="shared" si="14"/>
        <v>245</v>
      </c>
      <c r="L95">
        <v>40</v>
      </c>
      <c r="M95">
        <f t="shared" si="15"/>
        <v>280</v>
      </c>
      <c r="N95">
        <v>59</v>
      </c>
      <c r="O95">
        <f t="shared" si="16"/>
        <v>413</v>
      </c>
      <c r="P95">
        <v>49</v>
      </c>
      <c r="Q95">
        <f t="shared" si="17"/>
        <v>343</v>
      </c>
      <c r="R95">
        <v>286</v>
      </c>
      <c r="S95">
        <f t="shared" si="18"/>
        <v>1773</v>
      </c>
      <c r="T95">
        <f t="shared" si="19"/>
        <v>59.1</v>
      </c>
      <c r="U95">
        <f t="shared" si="20"/>
        <v>60</v>
      </c>
      <c r="V95" s="18">
        <f t="shared" si="11"/>
        <v>0.35460000000000003</v>
      </c>
      <c r="W95">
        <v>20.087699300000001</v>
      </c>
      <c r="X95">
        <v>-98.366311499999995</v>
      </c>
      <c r="Y95">
        <v>566251.38080893178</v>
      </c>
      <c r="Z95">
        <v>2221311.9869178548</v>
      </c>
      <c r="AA95" s="15" t="s">
        <v>5662</v>
      </c>
    </row>
    <row r="96" spans="1:27" x14ac:dyDescent="0.3">
      <c r="A96" t="s">
        <v>5196</v>
      </c>
      <c r="B96" t="s">
        <v>2570</v>
      </c>
      <c r="C96" s="5" t="s">
        <v>266</v>
      </c>
      <c r="D96" t="s">
        <v>229</v>
      </c>
      <c r="E96" t="s">
        <v>230</v>
      </c>
      <c r="F96">
        <v>36</v>
      </c>
      <c r="G96">
        <f t="shared" si="12"/>
        <v>216</v>
      </c>
      <c r="H96">
        <v>57</v>
      </c>
      <c r="I96">
        <f t="shared" si="13"/>
        <v>285</v>
      </c>
      <c r="J96">
        <v>43</v>
      </c>
      <c r="K96">
        <f t="shared" si="14"/>
        <v>215</v>
      </c>
      <c r="L96">
        <v>60</v>
      </c>
      <c r="M96">
        <f t="shared" si="15"/>
        <v>420</v>
      </c>
      <c r="N96">
        <v>66</v>
      </c>
      <c r="O96">
        <f t="shared" si="16"/>
        <v>462</v>
      </c>
      <c r="P96">
        <v>52</v>
      </c>
      <c r="Q96">
        <f t="shared" si="17"/>
        <v>364</v>
      </c>
      <c r="R96">
        <v>314</v>
      </c>
      <c r="S96">
        <f t="shared" si="18"/>
        <v>1962</v>
      </c>
      <c r="T96">
        <f t="shared" si="19"/>
        <v>65.400000000000006</v>
      </c>
      <c r="U96">
        <f t="shared" si="20"/>
        <v>66</v>
      </c>
      <c r="V96" s="18">
        <f t="shared" si="11"/>
        <v>0.39240000000000003</v>
      </c>
      <c r="W96">
        <v>20.067434299999999</v>
      </c>
      <c r="X96">
        <v>-98.344179100000005</v>
      </c>
      <c r="Y96">
        <v>568574.18609175016</v>
      </c>
      <c r="Z96">
        <v>2219078.2730810414</v>
      </c>
      <c r="AA96" s="15" t="s">
        <v>5695</v>
      </c>
    </row>
    <row r="97" spans="1:27" x14ac:dyDescent="0.3">
      <c r="A97" t="s">
        <v>5196</v>
      </c>
      <c r="B97" t="s">
        <v>2571</v>
      </c>
      <c r="C97" s="5" t="s">
        <v>2572</v>
      </c>
      <c r="D97" t="s">
        <v>229</v>
      </c>
      <c r="E97" t="s">
        <v>230</v>
      </c>
      <c r="F97">
        <v>50</v>
      </c>
      <c r="G97">
        <f t="shared" si="12"/>
        <v>300</v>
      </c>
      <c r="H97">
        <v>50</v>
      </c>
      <c r="I97">
        <f t="shared" si="13"/>
        <v>250</v>
      </c>
      <c r="J97">
        <v>49</v>
      </c>
      <c r="K97">
        <f t="shared" si="14"/>
        <v>245</v>
      </c>
      <c r="L97">
        <v>55</v>
      </c>
      <c r="M97">
        <f t="shared" si="15"/>
        <v>385</v>
      </c>
      <c r="N97">
        <v>51</v>
      </c>
      <c r="O97">
        <f t="shared" si="16"/>
        <v>357</v>
      </c>
      <c r="P97">
        <v>49</v>
      </c>
      <c r="Q97">
        <f t="shared" si="17"/>
        <v>343</v>
      </c>
      <c r="R97">
        <v>304</v>
      </c>
      <c r="S97">
        <f t="shared" si="18"/>
        <v>1880</v>
      </c>
      <c r="T97">
        <f t="shared" si="19"/>
        <v>62.666666666666664</v>
      </c>
      <c r="U97">
        <f t="shared" si="20"/>
        <v>63</v>
      </c>
      <c r="V97" s="18">
        <f t="shared" si="11"/>
        <v>0.376</v>
      </c>
      <c r="W97">
        <v>20.0829451</v>
      </c>
      <c r="X97">
        <v>-98.361397499999995</v>
      </c>
      <c r="Y97">
        <v>566767.16390954517</v>
      </c>
      <c r="Z97">
        <v>2220787.8161718012</v>
      </c>
      <c r="AA97" s="15" t="s">
        <v>5703</v>
      </c>
    </row>
    <row r="98" spans="1:27" x14ac:dyDescent="0.3">
      <c r="A98" t="s">
        <v>5196</v>
      </c>
      <c r="B98" t="s">
        <v>2573</v>
      </c>
      <c r="C98" s="5" t="s">
        <v>340</v>
      </c>
      <c r="D98" t="s">
        <v>229</v>
      </c>
      <c r="E98" t="s">
        <v>230</v>
      </c>
      <c r="F98">
        <v>85</v>
      </c>
      <c r="G98">
        <f t="shared" si="12"/>
        <v>510</v>
      </c>
      <c r="H98">
        <v>62</v>
      </c>
      <c r="I98">
        <f t="shared" si="13"/>
        <v>310</v>
      </c>
      <c r="J98">
        <v>86</v>
      </c>
      <c r="K98">
        <f t="shared" si="14"/>
        <v>430</v>
      </c>
      <c r="L98">
        <v>80</v>
      </c>
      <c r="M98">
        <f t="shared" si="15"/>
        <v>560</v>
      </c>
      <c r="N98">
        <v>86</v>
      </c>
      <c r="O98">
        <f t="shared" si="16"/>
        <v>602</v>
      </c>
      <c r="P98">
        <v>83</v>
      </c>
      <c r="Q98">
        <f t="shared" si="17"/>
        <v>581</v>
      </c>
      <c r="R98">
        <v>482</v>
      </c>
      <c r="S98">
        <f t="shared" si="18"/>
        <v>2993</v>
      </c>
      <c r="T98">
        <f t="shared" si="19"/>
        <v>99.766666666666666</v>
      </c>
      <c r="U98">
        <f t="shared" si="20"/>
        <v>100</v>
      </c>
      <c r="V98" s="18">
        <f t="shared" si="11"/>
        <v>0.59860000000000002</v>
      </c>
      <c r="W98">
        <v>20.085443099999999</v>
      </c>
      <c r="X98">
        <v>-98.356214399999999</v>
      </c>
      <c r="Y98">
        <v>567308.01810894115</v>
      </c>
      <c r="Z98">
        <v>2221066.343475475</v>
      </c>
      <c r="AA98" s="15" t="s">
        <v>5689</v>
      </c>
    </row>
    <row r="99" spans="1:27" x14ac:dyDescent="0.3">
      <c r="A99" t="s">
        <v>5196</v>
      </c>
      <c r="B99" t="s">
        <v>2590</v>
      </c>
      <c r="C99" s="5" t="s">
        <v>910</v>
      </c>
      <c r="D99" t="s">
        <v>326</v>
      </c>
      <c r="E99" t="s">
        <v>2591</v>
      </c>
      <c r="F99">
        <v>3</v>
      </c>
      <c r="G99">
        <f t="shared" si="12"/>
        <v>18</v>
      </c>
      <c r="H99">
        <v>1</v>
      </c>
      <c r="I99">
        <f t="shared" si="13"/>
        <v>5</v>
      </c>
      <c r="J99">
        <v>7</v>
      </c>
      <c r="K99">
        <f t="shared" si="14"/>
        <v>35</v>
      </c>
      <c r="L99">
        <v>3</v>
      </c>
      <c r="M99">
        <f t="shared" si="15"/>
        <v>21</v>
      </c>
      <c r="N99">
        <v>4</v>
      </c>
      <c r="O99">
        <f t="shared" si="16"/>
        <v>28</v>
      </c>
      <c r="P99">
        <v>2</v>
      </c>
      <c r="Q99">
        <f t="shared" si="17"/>
        <v>14</v>
      </c>
      <c r="R99">
        <v>20</v>
      </c>
      <c r="S99">
        <f t="shared" si="18"/>
        <v>121</v>
      </c>
      <c r="T99">
        <f t="shared" si="19"/>
        <v>4.0333333333333332</v>
      </c>
      <c r="U99">
        <f t="shared" si="20"/>
        <v>5</v>
      </c>
      <c r="V99" s="18">
        <f t="shared" si="11"/>
        <v>2.4199999999999999E-2</v>
      </c>
      <c r="W99">
        <v>20.036803599999999</v>
      </c>
      <c r="X99">
        <v>-98.317056899999997</v>
      </c>
      <c r="Y99">
        <v>571424.10342205735</v>
      </c>
      <c r="Z99">
        <v>2215699.8437293423</v>
      </c>
      <c r="AA99" s="15" t="s">
        <v>5705</v>
      </c>
    </row>
    <row r="100" spans="1:27" x14ac:dyDescent="0.3">
      <c r="A100" t="s">
        <v>5196</v>
      </c>
      <c r="B100" t="s">
        <v>2601</v>
      </c>
      <c r="C100" s="5" t="s">
        <v>367</v>
      </c>
      <c r="D100" t="s">
        <v>326</v>
      </c>
      <c r="E100" t="s">
        <v>327</v>
      </c>
      <c r="F100">
        <v>4</v>
      </c>
      <c r="G100">
        <f t="shared" si="12"/>
        <v>24</v>
      </c>
      <c r="H100">
        <v>7</v>
      </c>
      <c r="I100">
        <f t="shared" si="13"/>
        <v>35</v>
      </c>
      <c r="J100">
        <v>5</v>
      </c>
      <c r="K100">
        <f t="shared" si="14"/>
        <v>25</v>
      </c>
      <c r="L100">
        <v>9</v>
      </c>
      <c r="M100">
        <f t="shared" si="15"/>
        <v>63</v>
      </c>
      <c r="N100">
        <v>6</v>
      </c>
      <c r="O100">
        <f t="shared" si="16"/>
        <v>42</v>
      </c>
      <c r="P100">
        <v>5</v>
      </c>
      <c r="Q100">
        <f t="shared" si="17"/>
        <v>35</v>
      </c>
      <c r="R100">
        <v>36</v>
      </c>
      <c r="S100">
        <f t="shared" si="18"/>
        <v>224</v>
      </c>
      <c r="T100">
        <f t="shared" si="19"/>
        <v>7.4666666666666668</v>
      </c>
      <c r="U100">
        <f t="shared" si="20"/>
        <v>8</v>
      </c>
      <c r="V100" s="18">
        <f t="shared" si="11"/>
        <v>4.48E-2</v>
      </c>
      <c r="W100">
        <v>20.061197</v>
      </c>
      <c r="X100">
        <v>-98.338420299999996</v>
      </c>
      <c r="Y100">
        <v>569179.09488294146</v>
      </c>
      <c r="Z100">
        <v>2218390.3885180177</v>
      </c>
      <c r="AA100" s="15" t="s">
        <v>5704</v>
      </c>
    </row>
    <row r="101" spans="1:27" x14ac:dyDescent="0.3">
      <c r="A101" t="s">
        <v>5196</v>
      </c>
      <c r="B101" t="s">
        <v>2607</v>
      </c>
      <c r="C101" s="5" t="s">
        <v>1154</v>
      </c>
      <c r="D101" t="s">
        <v>5162</v>
      </c>
      <c r="E101" t="s">
        <v>5162</v>
      </c>
      <c r="F101">
        <v>32</v>
      </c>
      <c r="G101">
        <f t="shared" si="12"/>
        <v>192</v>
      </c>
      <c r="H101">
        <v>37</v>
      </c>
      <c r="I101">
        <f t="shared" si="13"/>
        <v>185</v>
      </c>
      <c r="J101">
        <v>35</v>
      </c>
      <c r="K101">
        <f t="shared" si="14"/>
        <v>175</v>
      </c>
      <c r="L101">
        <v>44</v>
      </c>
      <c r="M101">
        <f t="shared" si="15"/>
        <v>308</v>
      </c>
      <c r="N101">
        <v>51</v>
      </c>
      <c r="O101">
        <f t="shared" si="16"/>
        <v>357</v>
      </c>
      <c r="P101">
        <v>34</v>
      </c>
      <c r="Q101">
        <f t="shared" si="17"/>
        <v>238</v>
      </c>
      <c r="R101">
        <v>233</v>
      </c>
      <c r="S101">
        <f t="shared" si="18"/>
        <v>1455</v>
      </c>
      <c r="T101">
        <f t="shared" si="19"/>
        <v>48.5</v>
      </c>
      <c r="U101">
        <f t="shared" si="20"/>
        <v>49</v>
      </c>
      <c r="V101" s="18">
        <f t="shared" si="11"/>
        <v>0.29099999999999998</v>
      </c>
      <c r="W101">
        <v>20.153912313106598</v>
      </c>
      <c r="X101">
        <v>-98.202891011128102</v>
      </c>
      <c r="Y101">
        <v>583302.48856230697</v>
      </c>
      <c r="Z101">
        <v>2228713.0413757837</v>
      </c>
      <c r="AA101" s="15" t="s">
        <v>5693</v>
      </c>
    </row>
    <row r="102" spans="1:27" x14ac:dyDescent="0.3">
      <c r="A102" t="s">
        <v>5196</v>
      </c>
      <c r="B102" t="s">
        <v>2619</v>
      </c>
      <c r="C102" s="5" t="s">
        <v>347</v>
      </c>
      <c r="D102" t="s">
        <v>326</v>
      </c>
      <c r="E102" t="s">
        <v>327</v>
      </c>
      <c r="F102">
        <v>72</v>
      </c>
      <c r="G102">
        <f t="shared" si="12"/>
        <v>432</v>
      </c>
      <c r="H102">
        <v>59</v>
      </c>
      <c r="I102">
        <f t="shared" si="13"/>
        <v>295</v>
      </c>
      <c r="J102">
        <v>71</v>
      </c>
      <c r="K102">
        <f t="shared" si="14"/>
        <v>355</v>
      </c>
      <c r="L102">
        <v>59</v>
      </c>
      <c r="M102">
        <f t="shared" si="15"/>
        <v>413</v>
      </c>
      <c r="N102">
        <v>55</v>
      </c>
      <c r="O102">
        <f t="shared" si="16"/>
        <v>385</v>
      </c>
      <c r="P102">
        <v>70</v>
      </c>
      <c r="Q102">
        <f t="shared" si="17"/>
        <v>490</v>
      </c>
      <c r="R102">
        <v>386</v>
      </c>
      <c r="S102">
        <f t="shared" si="18"/>
        <v>2370</v>
      </c>
      <c r="T102">
        <f t="shared" si="19"/>
        <v>79</v>
      </c>
      <c r="U102">
        <f t="shared" si="20"/>
        <v>79</v>
      </c>
      <c r="V102" s="18">
        <f t="shared" si="11"/>
        <v>0.47399999999999998</v>
      </c>
      <c r="W102">
        <v>20.028680099999999</v>
      </c>
      <c r="X102">
        <v>-98.309011999999996</v>
      </c>
      <c r="Y102">
        <v>572269.20702809503</v>
      </c>
      <c r="Z102">
        <v>2214804.300062676</v>
      </c>
      <c r="AA102" s="15" t="s">
        <v>5688</v>
      </c>
    </row>
    <row r="103" spans="1:27" x14ac:dyDescent="0.3">
      <c r="A103" t="s">
        <v>5196</v>
      </c>
      <c r="B103" t="s">
        <v>2620</v>
      </c>
      <c r="C103" s="5" t="s">
        <v>1389</v>
      </c>
      <c r="D103" t="s">
        <v>326</v>
      </c>
      <c r="E103" t="s">
        <v>2621</v>
      </c>
      <c r="F103">
        <v>4</v>
      </c>
      <c r="G103">
        <f t="shared" si="12"/>
        <v>24</v>
      </c>
      <c r="H103">
        <v>4</v>
      </c>
      <c r="I103">
        <f t="shared" si="13"/>
        <v>20</v>
      </c>
      <c r="J103">
        <v>2</v>
      </c>
      <c r="K103">
        <f t="shared" si="14"/>
        <v>10</v>
      </c>
      <c r="L103">
        <v>4</v>
      </c>
      <c r="M103">
        <f t="shared" si="15"/>
        <v>28</v>
      </c>
      <c r="N103">
        <v>8</v>
      </c>
      <c r="O103">
        <f t="shared" si="16"/>
        <v>56</v>
      </c>
      <c r="P103">
        <v>4</v>
      </c>
      <c r="Q103">
        <f t="shared" si="17"/>
        <v>28</v>
      </c>
      <c r="R103">
        <v>26</v>
      </c>
      <c r="S103">
        <f t="shared" si="18"/>
        <v>166</v>
      </c>
      <c r="T103">
        <f t="shared" si="19"/>
        <v>5.5333333333333332</v>
      </c>
      <c r="U103">
        <f t="shared" si="20"/>
        <v>6</v>
      </c>
      <c r="V103" s="18">
        <f t="shared" si="11"/>
        <v>3.32E-2</v>
      </c>
      <c r="W103">
        <v>20.036803599999999</v>
      </c>
      <c r="X103">
        <v>-98.317056899999997</v>
      </c>
      <c r="Y103">
        <v>571424.10342205735</v>
      </c>
      <c r="Z103">
        <v>2215699.8437293423</v>
      </c>
      <c r="AA103" s="15" t="s">
        <v>5688</v>
      </c>
    </row>
    <row r="104" spans="1:27" x14ac:dyDescent="0.3">
      <c r="A104" t="s">
        <v>5196</v>
      </c>
      <c r="B104" t="s">
        <v>2622</v>
      </c>
      <c r="C104" s="5" t="s">
        <v>724</v>
      </c>
      <c r="D104" t="s">
        <v>5162</v>
      </c>
      <c r="E104" t="s">
        <v>559</v>
      </c>
      <c r="F104">
        <v>19</v>
      </c>
      <c r="G104">
        <f t="shared" si="12"/>
        <v>114</v>
      </c>
      <c r="H104">
        <v>23</v>
      </c>
      <c r="I104">
        <f t="shared" si="13"/>
        <v>115</v>
      </c>
      <c r="J104">
        <v>22</v>
      </c>
      <c r="K104">
        <f t="shared" si="14"/>
        <v>110</v>
      </c>
      <c r="L104">
        <v>27</v>
      </c>
      <c r="M104">
        <f t="shared" si="15"/>
        <v>189</v>
      </c>
      <c r="N104">
        <v>26</v>
      </c>
      <c r="O104">
        <f t="shared" si="16"/>
        <v>182</v>
      </c>
      <c r="P104">
        <v>31</v>
      </c>
      <c r="Q104">
        <f t="shared" si="17"/>
        <v>217</v>
      </c>
      <c r="R104">
        <v>148</v>
      </c>
      <c r="S104">
        <f t="shared" si="18"/>
        <v>927</v>
      </c>
      <c r="T104">
        <f t="shared" si="19"/>
        <v>30.9</v>
      </c>
      <c r="U104">
        <f t="shared" si="20"/>
        <v>31</v>
      </c>
      <c r="V104" s="18">
        <f t="shared" si="11"/>
        <v>0.18540000000000001</v>
      </c>
      <c r="W104" s="8">
        <v>20.154479299999998</v>
      </c>
      <c r="X104" s="8">
        <v>-98.20216099999999</v>
      </c>
      <c r="Y104">
        <v>583378.48164701904</v>
      </c>
      <c r="Z104">
        <v>2228776.1558095003</v>
      </c>
      <c r="AA104" s="15" t="s">
        <v>5693</v>
      </c>
    </row>
    <row r="105" spans="1:27" x14ac:dyDescent="0.3">
      <c r="A105" t="s">
        <v>5196</v>
      </c>
      <c r="B105" t="s">
        <v>2623</v>
      </c>
      <c r="C105" s="5" t="s">
        <v>2624</v>
      </c>
      <c r="D105" t="s">
        <v>5162</v>
      </c>
      <c r="E105" t="s">
        <v>5245</v>
      </c>
      <c r="F105">
        <v>48</v>
      </c>
      <c r="G105">
        <f t="shared" si="12"/>
        <v>288</v>
      </c>
      <c r="H105">
        <v>35</v>
      </c>
      <c r="I105">
        <f t="shared" si="13"/>
        <v>175</v>
      </c>
      <c r="J105">
        <v>42</v>
      </c>
      <c r="K105">
        <f t="shared" si="14"/>
        <v>210</v>
      </c>
      <c r="L105">
        <v>46</v>
      </c>
      <c r="M105">
        <f t="shared" si="15"/>
        <v>322</v>
      </c>
      <c r="N105">
        <v>55</v>
      </c>
      <c r="O105">
        <f t="shared" si="16"/>
        <v>385</v>
      </c>
      <c r="P105">
        <v>55</v>
      </c>
      <c r="Q105">
        <f t="shared" si="17"/>
        <v>385</v>
      </c>
      <c r="R105">
        <v>281</v>
      </c>
      <c r="S105">
        <f t="shared" si="18"/>
        <v>1765</v>
      </c>
      <c r="T105">
        <f t="shared" si="19"/>
        <v>58.833333333333336</v>
      </c>
      <c r="U105">
        <f t="shared" si="20"/>
        <v>59</v>
      </c>
      <c r="V105" s="18">
        <f t="shared" si="11"/>
        <v>0.35299999999999998</v>
      </c>
      <c r="W105" s="8">
        <v>19.415880999999999</v>
      </c>
      <c r="X105" s="8">
        <v>-98.139317899999995</v>
      </c>
      <c r="Y105">
        <v>590361.94110037934</v>
      </c>
      <c r="Z105">
        <v>2147070.4228960876</v>
      </c>
      <c r="AA105" s="15" t="s">
        <v>5693</v>
      </c>
    </row>
    <row r="106" spans="1:27" x14ac:dyDescent="0.3">
      <c r="A106" t="s">
        <v>5196</v>
      </c>
      <c r="B106" t="s">
        <v>2625</v>
      </c>
      <c r="C106" s="5" t="s">
        <v>258</v>
      </c>
      <c r="D106" t="s">
        <v>326</v>
      </c>
      <c r="E106" t="s">
        <v>2626</v>
      </c>
      <c r="F106">
        <v>2</v>
      </c>
      <c r="G106">
        <f t="shared" si="12"/>
        <v>12</v>
      </c>
      <c r="H106">
        <v>1</v>
      </c>
      <c r="I106">
        <f t="shared" si="13"/>
        <v>5</v>
      </c>
      <c r="J106">
        <v>4</v>
      </c>
      <c r="K106">
        <f t="shared" si="14"/>
        <v>20</v>
      </c>
      <c r="L106">
        <v>5</v>
      </c>
      <c r="M106">
        <f t="shared" si="15"/>
        <v>35</v>
      </c>
      <c r="N106">
        <v>5</v>
      </c>
      <c r="O106">
        <f t="shared" si="16"/>
        <v>35</v>
      </c>
      <c r="P106">
        <v>2</v>
      </c>
      <c r="Q106">
        <f t="shared" si="17"/>
        <v>14</v>
      </c>
      <c r="R106">
        <v>19</v>
      </c>
      <c r="S106">
        <f t="shared" si="18"/>
        <v>121</v>
      </c>
      <c r="T106">
        <f t="shared" si="19"/>
        <v>4.0333333333333332</v>
      </c>
      <c r="U106">
        <f t="shared" si="20"/>
        <v>5</v>
      </c>
      <c r="V106" s="18">
        <f t="shared" si="11"/>
        <v>2.4199999999999999E-2</v>
      </c>
      <c r="W106">
        <v>19.864238400000001</v>
      </c>
      <c r="X106">
        <v>-98.349543699999998</v>
      </c>
      <c r="Y106">
        <v>568100.40465574502</v>
      </c>
      <c r="Z106">
        <v>2196589.3869400108</v>
      </c>
      <c r="AA106" s="15" t="s">
        <v>5691</v>
      </c>
    </row>
    <row r="107" spans="1:27" x14ac:dyDescent="0.3">
      <c r="A107" t="s">
        <v>5196</v>
      </c>
      <c r="B107" t="s">
        <v>2688</v>
      </c>
      <c r="C107" s="5" t="s">
        <v>2689</v>
      </c>
      <c r="D107" t="s">
        <v>393</v>
      </c>
      <c r="E107" t="s">
        <v>2381</v>
      </c>
      <c r="F107">
        <v>27</v>
      </c>
      <c r="G107">
        <f t="shared" si="12"/>
        <v>162</v>
      </c>
      <c r="H107">
        <v>30</v>
      </c>
      <c r="I107">
        <f t="shared" si="13"/>
        <v>150</v>
      </c>
      <c r="J107">
        <v>27</v>
      </c>
      <c r="K107">
        <f t="shared" si="14"/>
        <v>135</v>
      </c>
      <c r="L107">
        <v>26</v>
      </c>
      <c r="M107">
        <f t="shared" si="15"/>
        <v>182</v>
      </c>
      <c r="N107">
        <v>34</v>
      </c>
      <c r="O107">
        <f t="shared" si="16"/>
        <v>238</v>
      </c>
      <c r="P107">
        <v>37</v>
      </c>
      <c r="Q107">
        <f t="shared" si="17"/>
        <v>259</v>
      </c>
      <c r="R107">
        <v>181</v>
      </c>
      <c r="S107">
        <f t="shared" si="18"/>
        <v>1126</v>
      </c>
      <c r="T107">
        <f t="shared" si="19"/>
        <v>37.533333333333331</v>
      </c>
      <c r="U107">
        <f t="shared" si="20"/>
        <v>38</v>
      </c>
      <c r="V107" s="18">
        <f t="shared" si="11"/>
        <v>0.22520000000000001</v>
      </c>
      <c r="W107">
        <v>20.035555500000001</v>
      </c>
      <c r="X107">
        <v>-98.533055500000003</v>
      </c>
      <c r="Y107">
        <v>548834.27568428533</v>
      </c>
      <c r="Z107">
        <v>2215484.0543823168</v>
      </c>
      <c r="AA107" s="15" t="s">
        <v>5701</v>
      </c>
    </row>
    <row r="108" spans="1:27" x14ac:dyDescent="0.3">
      <c r="A108" t="s">
        <v>5196</v>
      </c>
      <c r="B108" t="s">
        <v>2712</v>
      </c>
      <c r="C108" s="5" t="s">
        <v>334</v>
      </c>
      <c r="D108" t="s">
        <v>326</v>
      </c>
      <c r="E108" t="s">
        <v>2713</v>
      </c>
      <c r="F108">
        <v>2</v>
      </c>
      <c r="G108">
        <f t="shared" si="12"/>
        <v>12</v>
      </c>
      <c r="H108">
        <v>8</v>
      </c>
      <c r="I108">
        <f t="shared" si="13"/>
        <v>40</v>
      </c>
      <c r="J108">
        <v>4</v>
      </c>
      <c r="K108">
        <f t="shared" si="14"/>
        <v>20</v>
      </c>
      <c r="L108">
        <v>7</v>
      </c>
      <c r="M108">
        <f t="shared" si="15"/>
        <v>49</v>
      </c>
      <c r="N108">
        <v>8</v>
      </c>
      <c r="O108">
        <f t="shared" si="16"/>
        <v>56</v>
      </c>
      <c r="P108">
        <v>10</v>
      </c>
      <c r="Q108">
        <f t="shared" si="17"/>
        <v>70</v>
      </c>
      <c r="R108">
        <v>39</v>
      </c>
      <c r="S108">
        <f t="shared" si="18"/>
        <v>247</v>
      </c>
      <c r="T108">
        <f t="shared" si="19"/>
        <v>8.2333333333333325</v>
      </c>
      <c r="U108">
        <f t="shared" si="20"/>
        <v>9</v>
      </c>
      <c r="V108" s="18">
        <f t="shared" si="11"/>
        <v>4.9399999999999999E-2</v>
      </c>
      <c r="W108">
        <v>19.999656000000002</v>
      </c>
      <c r="X108">
        <v>-98.196595900000005</v>
      </c>
      <c r="Y108">
        <v>584042.57541353919</v>
      </c>
      <c r="Z108">
        <v>2211644.7634917269</v>
      </c>
      <c r="AA108" s="15" t="s">
        <v>5688</v>
      </c>
    </row>
    <row r="109" spans="1:27" x14ac:dyDescent="0.3">
      <c r="A109" t="s">
        <v>5196</v>
      </c>
      <c r="B109" t="s">
        <v>2717</v>
      </c>
      <c r="C109" s="5" t="s">
        <v>2718</v>
      </c>
      <c r="D109" t="s">
        <v>5163</v>
      </c>
      <c r="E109" t="s">
        <v>2719</v>
      </c>
      <c r="F109">
        <v>88</v>
      </c>
      <c r="G109">
        <f t="shared" si="12"/>
        <v>528</v>
      </c>
      <c r="H109">
        <v>89</v>
      </c>
      <c r="I109">
        <f t="shared" si="13"/>
        <v>445</v>
      </c>
      <c r="J109">
        <v>85</v>
      </c>
      <c r="K109">
        <f t="shared" si="14"/>
        <v>425</v>
      </c>
      <c r="L109">
        <v>93</v>
      </c>
      <c r="M109">
        <f t="shared" si="15"/>
        <v>651</v>
      </c>
      <c r="N109">
        <v>88</v>
      </c>
      <c r="O109">
        <f t="shared" si="16"/>
        <v>616</v>
      </c>
      <c r="P109">
        <v>88</v>
      </c>
      <c r="Q109">
        <f t="shared" si="17"/>
        <v>616</v>
      </c>
      <c r="R109">
        <v>531</v>
      </c>
      <c r="S109">
        <f t="shared" si="18"/>
        <v>3281</v>
      </c>
      <c r="T109">
        <f t="shared" si="19"/>
        <v>109.36666666666666</v>
      </c>
      <c r="U109">
        <f t="shared" si="20"/>
        <v>110</v>
      </c>
      <c r="V109" s="18">
        <f t="shared" si="11"/>
        <v>0.65620000000000001</v>
      </c>
      <c r="W109" s="8">
        <v>20.142870800000001</v>
      </c>
      <c r="X109" s="8">
        <v>-98.437021099999995</v>
      </c>
      <c r="Y109">
        <v>558837.9488027693</v>
      </c>
      <c r="Z109">
        <v>2227391.0548476493</v>
      </c>
      <c r="AA109" s="15" t="s">
        <v>5698</v>
      </c>
    </row>
    <row r="110" spans="1:27" x14ac:dyDescent="0.3">
      <c r="A110" t="s">
        <v>5196</v>
      </c>
      <c r="B110" t="s">
        <v>2720</v>
      </c>
      <c r="C110" s="5" t="s">
        <v>289</v>
      </c>
      <c r="D110" t="s">
        <v>5163</v>
      </c>
      <c r="E110" t="s">
        <v>781</v>
      </c>
      <c r="F110">
        <v>15</v>
      </c>
      <c r="G110">
        <f t="shared" si="12"/>
        <v>90</v>
      </c>
      <c r="H110">
        <v>15</v>
      </c>
      <c r="I110">
        <f t="shared" si="13"/>
        <v>75</v>
      </c>
      <c r="J110">
        <v>6</v>
      </c>
      <c r="K110">
        <f t="shared" si="14"/>
        <v>30</v>
      </c>
      <c r="L110">
        <v>8</v>
      </c>
      <c r="M110">
        <f t="shared" si="15"/>
        <v>56</v>
      </c>
      <c r="N110">
        <v>7</v>
      </c>
      <c r="O110">
        <f t="shared" si="16"/>
        <v>49</v>
      </c>
      <c r="P110">
        <v>19</v>
      </c>
      <c r="Q110">
        <f t="shared" si="17"/>
        <v>133</v>
      </c>
      <c r="R110">
        <v>70</v>
      </c>
      <c r="S110">
        <f t="shared" si="18"/>
        <v>433</v>
      </c>
      <c r="T110">
        <f t="shared" si="19"/>
        <v>14.433333333333334</v>
      </c>
      <c r="U110">
        <f t="shared" si="20"/>
        <v>15</v>
      </c>
      <c r="V110" s="18">
        <f t="shared" si="11"/>
        <v>8.6599999999999996E-2</v>
      </c>
      <c r="W110" s="7">
        <v>20.197709499999998</v>
      </c>
      <c r="X110" s="7">
        <v>-98.433776999999992</v>
      </c>
      <c r="Y110">
        <v>559156.32343202503</v>
      </c>
      <c r="Z110">
        <v>2233461.0006591226</v>
      </c>
      <c r="AA110" s="15" t="s">
        <v>5698</v>
      </c>
    </row>
    <row r="111" spans="1:27" x14ac:dyDescent="0.3">
      <c r="A111" t="s">
        <v>5196</v>
      </c>
      <c r="B111" t="s">
        <v>2726</v>
      </c>
      <c r="C111" s="5" t="s">
        <v>289</v>
      </c>
      <c r="D111" t="s">
        <v>5163</v>
      </c>
      <c r="E111" t="s">
        <v>820</v>
      </c>
      <c r="F111">
        <v>21</v>
      </c>
      <c r="G111">
        <f t="shared" si="12"/>
        <v>126</v>
      </c>
      <c r="H111">
        <v>19</v>
      </c>
      <c r="I111">
        <f t="shared" si="13"/>
        <v>95</v>
      </c>
      <c r="J111">
        <v>19</v>
      </c>
      <c r="K111">
        <f t="shared" si="14"/>
        <v>95</v>
      </c>
      <c r="L111">
        <v>16</v>
      </c>
      <c r="M111">
        <f t="shared" si="15"/>
        <v>112</v>
      </c>
      <c r="N111">
        <v>20</v>
      </c>
      <c r="O111">
        <f t="shared" si="16"/>
        <v>140</v>
      </c>
      <c r="P111">
        <v>26</v>
      </c>
      <c r="Q111">
        <f t="shared" si="17"/>
        <v>182</v>
      </c>
      <c r="R111">
        <v>121</v>
      </c>
      <c r="S111">
        <f t="shared" si="18"/>
        <v>750</v>
      </c>
      <c r="T111">
        <f t="shared" si="19"/>
        <v>25</v>
      </c>
      <c r="U111">
        <f t="shared" si="20"/>
        <v>25</v>
      </c>
      <c r="V111" s="18">
        <f t="shared" si="11"/>
        <v>0.15</v>
      </c>
      <c r="W111" s="8">
        <v>20.1615875</v>
      </c>
      <c r="X111" s="8">
        <v>-98.45711</v>
      </c>
      <c r="Y111">
        <v>556731.61050700245</v>
      </c>
      <c r="Z111">
        <v>2229455.3743435605</v>
      </c>
      <c r="AA111" s="15" t="s">
        <v>5690</v>
      </c>
    </row>
    <row r="112" spans="1:27" x14ac:dyDescent="0.3">
      <c r="A112" t="s">
        <v>5196</v>
      </c>
      <c r="B112" t="s">
        <v>2727</v>
      </c>
      <c r="C112" s="5" t="s">
        <v>2728</v>
      </c>
      <c r="D112" t="s">
        <v>5163</v>
      </c>
      <c r="E112" t="s">
        <v>2729</v>
      </c>
      <c r="F112">
        <v>4</v>
      </c>
      <c r="G112">
        <f t="shared" si="12"/>
        <v>24</v>
      </c>
      <c r="H112">
        <v>5</v>
      </c>
      <c r="I112">
        <f t="shared" si="13"/>
        <v>25</v>
      </c>
      <c r="J112">
        <v>5</v>
      </c>
      <c r="K112">
        <f t="shared" si="14"/>
        <v>25</v>
      </c>
      <c r="L112">
        <v>2</v>
      </c>
      <c r="M112">
        <f t="shared" si="15"/>
        <v>14</v>
      </c>
      <c r="N112">
        <v>4</v>
      </c>
      <c r="O112">
        <f t="shared" si="16"/>
        <v>28</v>
      </c>
      <c r="P112">
        <v>1</v>
      </c>
      <c r="Q112">
        <f t="shared" si="17"/>
        <v>7</v>
      </c>
      <c r="R112">
        <v>21</v>
      </c>
      <c r="S112">
        <f t="shared" si="18"/>
        <v>123</v>
      </c>
      <c r="T112">
        <f t="shared" si="19"/>
        <v>4.0999999999999996</v>
      </c>
      <c r="U112">
        <f t="shared" si="20"/>
        <v>5</v>
      </c>
      <c r="V112" s="18">
        <f t="shared" ref="V112:V175" si="21">(S112*$AB$11)/$AF$4</f>
        <v>2.46E-2</v>
      </c>
      <c r="W112" s="8">
        <v>20.2711565</v>
      </c>
      <c r="X112" s="8">
        <v>-98.479936199999997</v>
      </c>
      <c r="Y112">
        <v>554308.20308177057</v>
      </c>
      <c r="Z112">
        <v>2241573.3338700635</v>
      </c>
      <c r="AA112" s="15" t="s">
        <v>5690</v>
      </c>
    </row>
    <row r="113" spans="1:27" x14ac:dyDescent="0.3">
      <c r="A113" t="s">
        <v>5196</v>
      </c>
      <c r="B113" t="s">
        <v>2732</v>
      </c>
      <c r="C113" s="5" t="s">
        <v>335</v>
      </c>
      <c r="D113" t="s">
        <v>287</v>
      </c>
      <c r="E113" t="s">
        <v>2733</v>
      </c>
      <c r="F113">
        <v>4</v>
      </c>
      <c r="G113">
        <f t="shared" si="12"/>
        <v>24</v>
      </c>
      <c r="H113">
        <v>7</v>
      </c>
      <c r="I113">
        <f t="shared" si="13"/>
        <v>35</v>
      </c>
      <c r="J113">
        <v>15</v>
      </c>
      <c r="K113">
        <f t="shared" si="14"/>
        <v>75</v>
      </c>
      <c r="L113">
        <v>4</v>
      </c>
      <c r="M113">
        <f t="shared" si="15"/>
        <v>28</v>
      </c>
      <c r="N113">
        <v>2</v>
      </c>
      <c r="O113">
        <f t="shared" si="16"/>
        <v>14</v>
      </c>
      <c r="P113">
        <v>7</v>
      </c>
      <c r="Q113">
        <f t="shared" si="17"/>
        <v>49</v>
      </c>
      <c r="R113">
        <v>39</v>
      </c>
      <c r="S113">
        <f t="shared" si="18"/>
        <v>225</v>
      </c>
      <c r="T113">
        <f t="shared" si="19"/>
        <v>7.5</v>
      </c>
      <c r="U113">
        <f t="shared" si="20"/>
        <v>8</v>
      </c>
      <c r="V113" s="18">
        <f t="shared" si="21"/>
        <v>4.4999999999999998E-2</v>
      </c>
      <c r="W113">
        <v>20.090480199999998</v>
      </c>
      <c r="X113">
        <v>-98.369092199999997</v>
      </c>
      <c r="Y113">
        <v>565959.4888332265</v>
      </c>
      <c r="Z113">
        <v>2221618.636788385</v>
      </c>
      <c r="AA113" s="15" t="s">
        <v>5581</v>
      </c>
    </row>
    <row r="114" spans="1:27" x14ac:dyDescent="0.3">
      <c r="A114" t="s">
        <v>5196</v>
      </c>
      <c r="B114" t="s">
        <v>2734</v>
      </c>
      <c r="C114" s="5" t="s">
        <v>280</v>
      </c>
      <c r="D114" t="s">
        <v>326</v>
      </c>
      <c r="E114" t="s">
        <v>674</v>
      </c>
      <c r="F114">
        <v>26</v>
      </c>
      <c r="G114">
        <f t="shared" si="12"/>
        <v>156</v>
      </c>
      <c r="H114">
        <v>17</v>
      </c>
      <c r="I114">
        <f t="shared" si="13"/>
        <v>85</v>
      </c>
      <c r="J114">
        <v>25</v>
      </c>
      <c r="K114">
        <f t="shared" si="14"/>
        <v>125</v>
      </c>
      <c r="L114">
        <v>21</v>
      </c>
      <c r="M114">
        <f t="shared" si="15"/>
        <v>147</v>
      </c>
      <c r="N114">
        <v>32</v>
      </c>
      <c r="O114">
        <f t="shared" si="16"/>
        <v>224</v>
      </c>
      <c r="P114">
        <v>17</v>
      </c>
      <c r="Q114">
        <f t="shared" si="17"/>
        <v>119</v>
      </c>
      <c r="R114">
        <v>138</v>
      </c>
      <c r="S114">
        <f t="shared" si="18"/>
        <v>856</v>
      </c>
      <c r="T114">
        <f t="shared" si="19"/>
        <v>28.533333333333335</v>
      </c>
      <c r="U114">
        <f t="shared" si="20"/>
        <v>29</v>
      </c>
      <c r="V114" s="18">
        <f t="shared" si="21"/>
        <v>0.17119999999999999</v>
      </c>
      <c r="W114">
        <v>19.964125899999999</v>
      </c>
      <c r="X114">
        <v>-98.275050800000002</v>
      </c>
      <c r="Y114">
        <v>575852.20323961356</v>
      </c>
      <c r="Z114">
        <v>2207675.3266806337</v>
      </c>
      <c r="AA114" s="15" t="s">
        <v>5691</v>
      </c>
    </row>
    <row r="115" spans="1:27" x14ac:dyDescent="0.3">
      <c r="A115" t="s">
        <v>5196</v>
      </c>
      <c r="B115" t="s">
        <v>2735</v>
      </c>
      <c r="C115" s="5" t="s">
        <v>280</v>
      </c>
      <c r="D115" t="s">
        <v>326</v>
      </c>
      <c r="E115" t="s">
        <v>5225</v>
      </c>
      <c r="F115">
        <v>9</v>
      </c>
      <c r="G115">
        <f t="shared" si="12"/>
        <v>54</v>
      </c>
      <c r="H115">
        <v>5</v>
      </c>
      <c r="I115">
        <f t="shared" si="13"/>
        <v>25</v>
      </c>
      <c r="J115">
        <v>6</v>
      </c>
      <c r="K115">
        <f t="shared" si="14"/>
        <v>30</v>
      </c>
      <c r="L115">
        <v>10</v>
      </c>
      <c r="M115">
        <f t="shared" si="15"/>
        <v>70</v>
      </c>
      <c r="N115">
        <v>7</v>
      </c>
      <c r="O115">
        <f t="shared" si="16"/>
        <v>49</v>
      </c>
      <c r="P115">
        <v>7</v>
      </c>
      <c r="Q115">
        <f t="shared" si="17"/>
        <v>49</v>
      </c>
      <c r="R115">
        <v>44</v>
      </c>
      <c r="S115">
        <f t="shared" si="18"/>
        <v>277</v>
      </c>
      <c r="T115">
        <f t="shared" si="19"/>
        <v>9.2333333333333325</v>
      </c>
      <c r="U115">
        <f t="shared" si="20"/>
        <v>10</v>
      </c>
      <c r="V115" s="18">
        <f t="shared" si="21"/>
        <v>5.5399999999999998E-2</v>
      </c>
      <c r="W115">
        <v>19.919854000000001</v>
      </c>
      <c r="X115">
        <v>-98.292247900000007</v>
      </c>
      <c r="Y115">
        <v>574073.42350885773</v>
      </c>
      <c r="Z115">
        <v>2202768.2593763303</v>
      </c>
      <c r="AA115" s="15" t="s">
        <v>5691</v>
      </c>
    </row>
    <row r="116" spans="1:27" x14ac:dyDescent="0.3">
      <c r="A116" t="s">
        <v>5196</v>
      </c>
      <c r="B116" t="s">
        <v>2738</v>
      </c>
      <c r="C116" s="5" t="s">
        <v>378</v>
      </c>
      <c r="D116" t="s">
        <v>326</v>
      </c>
      <c r="E116" t="s">
        <v>5267</v>
      </c>
      <c r="F116">
        <v>19</v>
      </c>
      <c r="G116">
        <f t="shared" si="12"/>
        <v>114</v>
      </c>
      <c r="H116">
        <v>17</v>
      </c>
      <c r="I116">
        <f t="shared" si="13"/>
        <v>85</v>
      </c>
      <c r="J116">
        <v>27</v>
      </c>
      <c r="K116">
        <f t="shared" si="14"/>
        <v>135</v>
      </c>
      <c r="L116">
        <v>24</v>
      </c>
      <c r="M116">
        <f t="shared" si="15"/>
        <v>168</v>
      </c>
      <c r="N116">
        <v>24</v>
      </c>
      <c r="O116">
        <f t="shared" si="16"/>
        <v>168</v>
      </c>
      <c r="P116">
        <v>29</v>
      </c>
      <c r="Q116">
        <f t="shared" si="17"/>
        <v>203</v>
      </c>
      <c r="R116">
        <v>140</v>
      </c>
      <c r="S116">
        <f t="shared" si="18"/>
        <v>873</v>
      </c>
      <c r="T116">
        <f t="shared" si="19"/>
        <v>29.1</v>
      </c>
      <c r="U116">
        <f t="shared" si="20"/>
        <v>30</v>
      </c>
      <c r="V116" s="18">
        <f t="shared" si="21"/>
        <v>0.17460000000000001</v>
      </c>
      <c r="W116">
        <v>20.0362492</v>
      </c>
      <c r="X116">
        <v>-98.316950800000001</v>
      </c>
      <c r="Y116">
        <v>571435.45067410683</v>
      </c>
      <c r="Z116">
        <v>2215638.5355337914</v>
      </c>
      <c r="AA116" s="15" t="s">
        <v>5691</v>
      </c>
    </row>
    <row r="117" spans="1:27" x14ac:dyDescent="0.3">
      <c r="A117" t="s">
        <v>5196</v>
      </c>
      <c r="B117" t="s">
        <v>2739</v>
      </c>
      <c r="C117" s="5" t="s">
        <v>1219</v>
      </c>
      <c r="D117" t="s">
        <v>326</v>
      </c>
      <c r="E117" t="s">
        <v>5243</v>
      </c>
      <c r="F117">
        <v>36</v>
      </c>
      <c r="G117">
        <f t="shared" si="12"/>
        <v>216</v>
      </c>
      <c r="H117">
        <v>34</v>
      </c>
      <c r="I117">
        <f t="shared" si="13"/>
        <v>170</v>
      </c>
      <c r="J117">
        <v>41</v>
      </c>
      <c r="K117">
        <f t="shared" si="14"/>
        <v>205</v>
      </c>
      <c r="L117">
        <v>40</v>
      </c>
      <c r="M117">
        <f t="shared" si="15"/>
        <v>280</v>
      </c>
      <c r="N117">
        <v>43</v>
      </c>
      <c r="O117">
        <f t="shared" si="16"/>
        <v>301</v>
      </c>
      <c r="P117">
        <v>36</v>
      </c>
      <c r="Q117">
        <f t="shared" si="17"/>
        <v>252</v>
      </c>
      <c r="R117">
        <v>230</v>
      </c>
      <c r="S117">
        <f t="shared" si="18"/>
        <v>1424</v>
      </c>
      <c r="T117">
        <f t="shared" si="19"/>
        <v>47.466666666666669</v>
      </c>
      <c r="U117">
        <f t="shared" si="20"/>
        <v>48</v>
      </c>
      <c r="V117" s="18">
        <f t="shared" si="21"/>
        <v>0.2848</v>
      </c>
      <c r="W117">
        <v>20.038492699999999</v>
      </c>
      <c r="X117">
        <v>-98.297518100000005</v>
      </c>
      <c r="Y117">
        <v>573466.8183666541</v>
      </c>
      <c r="Z117">
        <v>2215895.2364920434</v>
      </c>
      <c r="AA117" s="15" t="s">
        <v>5705</v>
      </c>
    </row>
    <row r="118" spans="1:27" x14ac:dyDescent="0.3">
      <c r="A118" t="s">
        <v>5196</v>
      </c>
      <c r="B118" t="s">
        <v>2808</v>
      </c>
      <c r="C118" s="5" t="s">
        <v>275</v>
      </c>
      <c r="D118" t="s">
        <v>326</v>
      </c>
      <c r="E118" t="s">
        <v>2809</v>
      </c>
      <c r="F118">
        <v>3</v>
      </c>
      <c r="G118">
        <f t="shared" si="12"/>
        <v>18</v>
      </c>
      <c r="H118">
        <v>5</v>
      </c>
      <c r="I118">
        <f t="shared" si="13"/>
        <v>25</v>
      </c>
      <c r="J118">
        <v>4</v>
      </c>
      <c r="K118">
        <f t="shared" si="14"/>
        <v>20</v>
      </c>
      <c r="L118">
        <v>5</v>
      </c>
      <c r="M118">
        <f t="shared" si="15"/>
        <v>35</v>
      </c>
      <c r="N118">
        <v>6</v>
      </c>
      <c r="O118">
        <f t="shared" si="16"/>
        <v>42</v>
      </c>
      <c r="P118">
        <v>5</v>
      </c>
      <c r="Q118">
        <f t="shared" si="17"/>
        <v>35</v>
      </c>
      <c r="R118">
        <v>28</v>
      </c>
      <c r="S118">
        <f t="shared" si="18"/>
        <v>175</v>
      </c>
      <c r="T118">
        <f t="shared" si="19"/>
        <v>5.833333333333333</v>
      </c>
      <c r="U118">
        <f t="shared" si="20"/>
        <v>6</v>
      </c>
      <c r="V118" s="18">
        <f t="shared" si="21"/>
        <v>3.5000000000000003E-2</v>
      </c>
      <c r="W118">
        <v>20.083438699999999</v>
      </c>
      <c r="X118">
        <v>-98.171335400000004</v>
      </c>
      <c r="Y118">
        <v>586639.20772314072</v>
      </c>
      <c r="Z118">
        <v>2220929.8214082434</v>
      </c>
      <c r="AA118" s="15" t="s">
        <v>5705</v>
      </c>
    </row>
    <row r="119" spans="1:27" x14ac:dyDescent="0.3">
      <c r="A119" t="s">
        <v>5196</v>
      </c>
      <c r="B119" t="s">
        <v>2810</v>
      </c>
      <c r="C119" s="5" t="s">
        <v>606</v>
      </c>
      <c r="D119" t="s">
        <v>292</v>
      </c>
      <c r="E119" t="s">
        <v>2811</v>
      </c>
      <c r="F119">
        <v>8</v>
      </c>
      <c r="G119">
        <f t="shared" si="12"/>
        <v>48</v>
      </c>
      <c r="H119">
        <v>4</v>
      </c>
      <c r="I119">
        <f t="shared" si="13"/>
        <v>20</v>
      </c>
      <c r="J119">
        <v>5</v>
      </c>
      <c r="K119">
        <f t="shared" si="14"/>
        <v>25</v>
      </c>
      <c r="L119">
        <v>3</v>
      </c>
      <c r="M119">
        <f t="shared" si="15"/>
        <v>21</v>
      </c>
      <c r="N119">
        <v>9</v>
      </c>
      <c r="O119">
        <f t="shared" si="16"/>
        <v>63</v>
      </c>
      <c r="P119">
        <v>11</v>
      </c>
      <c r="Q119">
        <f t="shared" si="17"/>
        <v>77</v>
      </c>
      <c r="R119">
        <v>40</v>
      </c>
      <c r="S119">
        <f t="shared" si="18"/>
        <v>254</v>
      </c>
      <c r="T119">
        <f t="shared" si="19"/>
        <v>8.4666666666666668</v>
      </c>
      <c r="U119">
        <f t="shared" si="20"/>
        <v>9</v>
      </c>
      <c r="V119" s="18">
        <f t="shared" si="21"/>
        <v>5.0799999999999998E-2</v>
      </c>
      <c r="W119">
        <v>20.346555200000001</v>
      </c>
      <c r="X119">
        <v>-98.359463300000002</v>
      </c>
      <c r="Y119">
        <v>566856.69545604882</v>
      </c>
      <c r="Z119">
        <v>2249961.793653721</v>
      </c>
      <c r="AA119" s="15" t="s">
        <v>5694</v>
      </c>
    </row>
    <row r="120" spans="1:27" x14ac:dyDescent="0.3">
      <c r="A120" t="s">
        <v>5196</v>
      </c>
      <c r="B120" t="s">
        <v>2812</v>
      </c>
      <c r="C120" s="5" t="s">
        <v>1325</v>
      </c>
      <c r="D120" t="s">
        <v>326</v>
      </c>
      <c r="E120" t="s">
        <v>2813</v>
      </c>
      <c r="F120">
        <v>6</v>
      </c>
      <c r="G120">
        <f t="shared" si="12"/>
        <v>36</v>
      </c>
      <c r="H120">
        <v>6</v>
      </c>
      <c r="I120">
        <f t="shared" si="13"/>
        <v>30</v>
      </c>
      <c r="J120">
        <v>11</v>
      </c>
      <c r="K120">
        <f t="shared" si="14"/>
        <v>55</v>
      </c>
      <c r="L120">
        <v>3</v>
      </c>
      <c r="M120">
        <f t="shared" si="15"/>
        <v>21</v>
      </c>
      <c r="N120">
        <v>11</v>
      </c>
      <c r="O120">
        <f t="shared" si="16"/>
        <v>77</v>
      </c>
      <c r="P120">
        <v>5</v>
      </c>
      <c r="Q120">
        <f t="shared" si="17"/>
        <v>35</v>
      </c>
      <c r="R120">
        <v>42</v>
      </c>
      <c r="S120">
        <f t="shared" si="18"/>
        <v>254</v>
      </c>
      <c r="T120">
        <f t="shared" si="19"/>
        <v>8.4666666666666668</v>
      </c>
      <c r="U120">
        <f t="shared" si="20"/>
        <v>9</v>
      </c>
      <c r="V120" s="18">
        <f t="shared" si="21"/>
        <v>5.0799999999999998E-2</v>
      </c>
      <c r="W120">
        <v>19.9295428</v>
      </c>
      <c r="X120">
        <v>-98.354461700000002</v>
      </c>
      <c r="Y120">
        <v>567557.77917150664</v>
      </c>
      <c r="Z120">
        <v>2203814.2643918288</v>
      </c>
      <c r="AA120" s="15" t="s">
        <v>5691</v>
      </c>
    </row>
    <row r="121" spans="1:27" x14ac:dyDescent="0.3">
      <c r="A121" t="s">
        <v>5196</v>
      </c>
      <c r="B121" t="s">
        <v>2814</v>
      </c>
      <c r="C121" s="5" t="s">
        <v>1087</v>
      </c>
      <c r="D121" t="s">
        <v>326</v>
      </c>
      <c r="E121" t="s">
        <v>2815</v>
      </c>
      <c r="F121">
        <v>12</v>
      </c>
      <c r="G121">
        <f t="shared" si="12"/>
        <v>72</v>
      </c>
      <c r="H121">
        <v>7</v>
      </c>
      <c r="I121">
        <f t="shared" si="13"/>
        <v>35</v>
      </c>
      <c r="J121">
        <v>3</v>
      </c>
      <c r="K121">
        <f t="shared" si="14"/>
        <v>15</v>
      </c>
      <c r="L121">
        <v>8</v>
      </c>
      <c r="M121">
        <f t="shared" si="15"/>
        <v>56</v>
      </c>
      <c r="N121">
        <v>8</v>
      </c>
      <c r="O121">
        <f t="shared" si="16"/>
        <v>56</v>
      </c>
      <c r="P121">
        <v>4</v>
      </c>
      <c r="Q121">
        <f t="shared" si="17"/>
        <v>28</v>
      </c>
      <c r="R121">
        <v>42</v>
      </c>
      <c r="S121">
        <f t="shared" si="18"/>
        <v>262</v>
      </c>
      <c r="T121">
        <f t="shared" si="19"/>
        <v>8.7333333333333325</v>
      </c>
      <c r="U121">
        <f t="shared" si="20"/>
        <v>9</v>
      </c>
      <c r="V121" s="18">
        <f t="shared" si="21"/>
        <v>5.2400000000000002E-2</v>
      </c>
      <c r="W121">
        <v>20.0136763</v>
      </c>
      <c r="X121">
        <v>-98.226948500000006</v>
      </c>
      <c r="Y121">
        <v>580860.13332370482</v>
      </c>
      <c r="Z121">
        <v>2213181.4189236294</v>
      </c>
      <c r="AA121" s="15" t="s">
        <v>5688</v>
      </c>
    </row>
    <row r="122" spans="1:27" x14ac:dyDescent="0.3">
      <c r="A122" t="s">
        <v>5196</v>
      </c>
      <c r="B122" t="s">
        <v>2817</v>
      </c>
      <c r="C122" s="5" t="s">
        <v>1084</v>
      </c>
      <c r="D122" t="s">
        <v>326</v>
      </c>
      <c r="E122" t="s">
        <v>706</v>
      </c>
      <c r="F122">
        <v>31</v>
      </c>
      <c r="G122">
        <f t="shared" si="12"/>
        <v>186</v>
      </c>
      <c r="H122">
        <v>24</v>
      </c>
      <c r="I122">
        <f t="shared" si="13"/>
        <v>120</v>
      </c>
      <c r="J122">
        <v>16</v>
      </c>
      <c r="K122">
        <f t="shared" si="14"/>
        <v>80</v>
      </c>
      <c r="L122">
        <v>35</v>
      </c>
      <c r="M122">
        <f t="shared" si="15"/>
        <v>245</v>
      </c>
      <c r="N122">
        <v>30</v>
      </c>
      <c r="O122">
        <f t="shared" si="16"/>
        <v>210</v>
      </c>
      <c r="P122">
        <v>23</v>
      </c>
      <c r="Q122">
        <f t="shared" si="17"/>
        <v>161</v>
      </c>
      <c r="R122">
        <v>159</v>
      </c>
      <c r="S122">
        <f t="shared" si="18"/>
        <v>1002</v>
      </c>
      <c r="T122">
        <f t="shared" si="19"/>
        <v>33.4</v>
      </c>
      <c r="U122">
        <f t="shared" si="20"/>
        <v>34</v>
      </c>
      <c r="V122" s="18">
        <f t="shared" si="21"/>
        <v>0.20039999999999999</v>
      </c>
      <c r="W122">
        <v>19.955603199999999</v>
      </c>
      <c r="X122">
        <v>-98.326177599999994</v>
      </c>
      <c r="Y122">
        <v>570506.34089415043</v>
      </c>
      <c r="Z122">
        <v>2206709.8616141258</v>
      </c>
      <c r="AA122" s="15" t="s">
        <v>5691</v>
      </c>
    </row>
    <row r="123" spans="1:27" x14ac:dyDescent="0.3">
      <c r="A123" t="s">
        <v>5196</v>
      </c>
      <c r="B123" t="s">
        <v>2818</v>
      </c>
      <c r="C123" s="5" t="s">
        <v>791</v>
      </c>
      <c r="D123" t="s">
        <v>326</v>
      </c>
      <c r="E123" t="s">
        <v>5463</v>
      </c>
      <c r="F123">
        <v>8</v>
      </c>
      <c r="G123">
        <f t="shared" si="12"/>
        <v>48</v>
      </c>
      <c r="H123">
        <v>10</v>
      </c>
      <c r="I123">
        <f t="shared" si="13"/>
        <v>50</v>
      </c>
      <c r="J123">
        <v>5</v>
      </c>
      <c r="K123">
        <f t="shared" si="14"/>
        <v>25</v>
      </c>
      <c r="L123">
        <v>10</v>
      </c>
      <c r="M123">
        <f t="shared" si="15"/>
        <v>70</v>
      </c>
      <c r="N123">
        <v>7</v>
      </c>
      <c r="O123">
        <f t="shared" si="16"/>
        <v>49</v>
      </c>
      <c r="P123">
        <v>15</v>
      </c>
      <c r="Q123">
        <f t="shared" si="17"/>
        <v>105</v>
      </c>
      <c r="R123">
        <v>55</v>
      </c>
      <c r="S123">
        <f t="shared" si="18"/>
        <v>347</v>
      </c>
      <c r="T123">
        <f t="shared" si="19"/>
        <v>11.566666666666666</v>
      </c>
      <c r="U123">
        <f t="shared" si="20"/>
        <v>12</v>
      </c>
      <c r="V123" s="18">
        <f t="shared" si="21"/>
        <v>6.9400000000000003E-2</v>
      </c>
      <c r="W123">
        <v>20.139006299999998</v>
      </c>
      <c r="X123">
        <v>-98.343392300000005</v>
      </c>
      <c r="Y123">
        <v>568625.25823415397</v>
      </c>
      <c r="Z123">
        <v>2226999.2466824921</v>
      </c>
      <c r="AA123" s="15" t="s">
        <v>5691</v>
      </c>
    </row>
    <row r="124" spans="1:27" x14ac:dyDescent="0.3">
      <c r="A124" t="s">
        <v>5196</v>
      </c>
      <c r="B124" t="s">
        <v>2819</v>
      </c>
      <c r="C124" s="5" t="s">
        <v>266</v>
      </c>
      <c r="D124" t="s">
        <v>292</v>
      </c>
      <c r="E124" t="s">
        <v>2820</v>
      </c>
      <c r="F124">
        <v>9</v>
      </c>
      <c r="G124">
        <f t="shared" si="12"/>
        <v>54</v>
      </c>
      <c r="H124">
        <v>8</v>
      </c>
      <c r="I124">
        <f t="shared" si="13"/>
        <v>40</v>
      </c>
      <c r="J124">
        <v>6</v>
      </c>
      <c r="K124">
        <f t="shared" si="14"/>
        <v>30</v>
      </c>
      <c r="L124">
        <v>8</v>
      </c>
      <c r="M124">
        <f t="shared" si="15"/>
        <v>56</v>
      </c>
      <c r="N124">
        <v>9</v>
      </c>
      <c r="O124">
        <f t="shared" si="16"/>
        <v>63</v>
      </c>
      <c r="P124">
        <v>11</v>
      </c>
      <c r="Q124">
        <f t="shared" si="17"/>
        <v>77</v>
      </c>
      <c r="R124">
        <v>51</v>
      </c>
      <c r="S124">
        <f t="shared" si="18"/>
        <v>320</v>
      </c>
      <c r="T124">
        <f t="shared" si="19"/>
        <v>10.666666666666666</v>
      </c>
      <c r="U124">
        <f t="shared" si="20"/>
        <v>11</v>
      </c>
      <c r="V124" s="18">
        <f t="shared" si="21"/>
        <v>6.4000000000000001E-2</v>
      </c>
      <c r="W124">
        <v>20.342249599999999</v>
      </c>
      <c r="X124">
        <v>-98.404964300000003</v>
      </c>
      <c r="Y124">
        <v>562109.06562191888</v>
      </c>
      <c r="Z124">
        <v>2249467.4915939677</v>
      </c>
      <c r="AA124" s="15" t="s">
        <v>5694</v>
      </c>
    </row>
    <row r="125" spans="1:27" x14ac:dyDescent="0.3">
      <c r="A125" t="s">
        <v>5196</v>
      </c>
      <c r="B125" t="s">
        <v>2821</v>
      </c>
      <c r="C125" s="5" t="s">
        <v>277</v>
      </c>
      <c r="D125" t="s">
        <v>5163</v>
      </c>
      <c r="E125" t="s">
        <v>2822</v>
      </c>
      <c r="F125">
        <v>5</v>
      </c>
      <c r="G125">
        <f t="shared" si="12"/>
        <v>30</v>
      </c>
      <c r="H125">
        <v>3</v>
      </c>
      <c r="I125">
        <f t="shared" si="13"/>
        <v>15</v>
      </c>
      <c r="J125">
        <v>4</v>
      </c>
      <c r="K125">
        <f t="shared" si="14"/>
        <v>20</v>
      </c>
      <c r="L125">
        <v>3</v>
      </c>
      <c r="M125">
        <f t="shared" si="15"/>
        <v>21</v>
      </c>
      <c r="N125">
        <v>2</v>
      </c>
      <c r="O125">
        <f t="shared" si="16"/>
        <v>14</v>
      </c>
      <c r="P125">
        <v>4</v>
      </c>
      <c r="Q125">
        <f t="shared" si="17"/>
        <v>28</v>
      </c>
      <c r="R125">
        <v>21</v>
      </c>
      <c r="S125">
        <f t="shared" si="18"/>
        <v>128</v>
      </c>
      <c r="T125">
        <f t="shared" si="19"/>
        <v>4.2666666666666666</v>
      </c>
      <c r="U125">
        <f t="shared" si="20"/>
        <v>5</v>
      </c>
      <c r="V125" s="18">
        <f t="shared" si="21"/>
        <v>2.5600000000000001E-2</v>
      </c>
      <c r="W125" s="8">
        <v>20.2529705</v>
      </c>
      <c r="X125" s="8">
        <v>-98.41166539999999</v>
      </c>
      <c r="Y125">
        <v>561444.79021275695</v>
      </c>
      <c r="Z125">
        <v>2239584.6229309589</v>
      </c>
      <c r="AA125" s="15" t="s">
        <v>5698</v>
      </c>
    </row>
    <row r="126" spans="1:27" x14ac:dyDescent="0.3">
      <c r="A126" t="s">
        <v>5196</v>
      </c>
      <c r="B126" t="s">
        <v>2823</v>
      </c>
      <c r="C126" s="5" t="s">
        <v>2136</v>
      </c>
      <c r="D126" t="s">
        <v>326</v>
      </c>
      <c r="E126" t="s">
        <v>2824</v>
      </c>
      <c r="F126">
        <v>5</v>
      </c>
      <c r="G126">
        <f t="shared" si="12"/>
        <v>30</v>
      </c>
      <c r="H126">
        <v>2</v>
      </c>
      <c r="I126">
        <f t="shared" si="13"/>
        <v>10</v>
      </c>
      <c r="J126">
        <v>7</v>
      </c>
      <c r="K126">
        <f t="shared" si="14"/>
        <v>35</v>
      </c>
      <c r="L126">
        <v>3</v>
      </c>
      <c r="M126">
        <f t="shared" si="15"/>
        <v>21</v>
      </c>
      <c r="N126">
        <v>13</v>
      </c>
      <c r="O126">
        <f t="shared" si="16"/>
        <v>91</v>
      </c>
      <c r="P126">
        <v>9</v>
      </c>
      <c r="Q126">
        <f t="shared" si="17"/>
        <v>63</v>
      </c>
      <c r="R126">
        <v>39</v>
      </c>
      <c r="S126">
        <f t="shared" si="18"/>
        <v>250</v>
      </c>
      <c r="T126">
        <f t="shared" si="19"/>
        <v>8.3333333333333339</v>
      </c>
      <c r="U126">
        <f t="shared" si="20"/>
        <v>9</v>
      </c>
      <c r="V126" s="18">
        <f t="shared" si="21"/>
        <v>0.05</v>
      </c>
      <c r="W126">
        <v>19.898318100000001</v>
      </c>
      <c r="X126">
        <v>-98.284783200000007</v>
      </c>
      <c r="Y126">
        <v>574864.84250036697</v>
      </c>
      <c r="Z126">
        <v>2200388.2829747442</v>
      </c>
      <c r="AA126" s="15" t="s">
        <v>5691</v>
      </c>
    </row>
    <row r="127" spans="1:27" x14ac:dyDescent="0.3">
      <c r="A127" t="s">
        <v>5196</v>
      </c>
      <c r="B127" t="s">
        <v>2825</v>
      </c>
      <c r="C127" s="5" t="s">
        <v>2381</v>
      </c>
      <c r="D127" t="s">
        <v>326</v>
      </c>
      <c r="E127" t="s">
        <v>772</v>
      </c>
      <c r="F127">
        <v>38</v>
      </c>
      <c r="G127">
        <f t="shared" si="12"/>
        <v>228</v>
      </c>
      <c r="H127">
        <v>25</v>
      </c>
      <c r="I127">
        <f t="shared" si="13"/>
        <v>125</v>
      </c>
      <c r="J127">
        <v>28</v>
      </c>
      <c r="K127">
        <f t="shared" si="14"/>
        <v>140</v>
      </c>
      <c r="L127">
        <v>19</v>
      </c>
      <c r="M127">
        <f t="shared" si="15"/>
        <v>133</v>
      </c>
      <c r="N127">
        <v>28</v>
      </c>
      <c r="O127">
        <f t="shared" si="16"/>
        <v>196</v>
      </c>
      <c r="P127">
        <v>31</v>
      </c>
      <c r="Q127">
        <f t="shared" si="17"/>
        <v>217</v>
      </c>
      <c r="R127">
        <v>169</v>
      </c>
      <c r="S127">
        <f t="shared" si="18"/>
        <v>1039</v>
      </c>
      <c r="T127">
        <f t="shared" si="19"/>
        <v>34.633333333333333</v>
      </c>
      <c r="U127">
        <f t="shared" si="20"/>
        <v>35</v>
      </c>
      <c r="V127" s="18">
        <f t="shared" si="21"/>
        <v>0.20780000000000001</v>
      </c>
      <c r="W127">
        <v>20.061105399999999</v>
      </c>
      <c r="X127">
        <v>-98.340706999999995</v>
      </c>
      <c r="Y127">
        <v>568940.01446848758</v>
      </c>
      <c r="Z127">
        <v>2218379.3059597826</v>
      </c>
      <c r="AA127" s="15" t="s">
        <v>5705</v>
      </c>
    </row>
    <row r="128" spans="1:27" x14ac:dyDescent="0.3">
      <c r="A128" t="s">
        <v>5196</v>
      </c>
      <c r="B128" t="s">
        <v>2826</v>
      </c>
      <c r="C128" s="5" t="s">
        <v>378</v>
      </c>
      <c r="D128" t="s">
        <v>326</v>
      </c>
      <c r="E128" t="s">
        <v>5266</v>
      </c>
      <c r="F128">
        <v>23</v>
      </c>
      <c r="G128">
        <f t="shared" si="12"/>
        <v>138</v>
      </c>
      <c r="H128">
        <v>17</v>
      </c>
      <c r="I128">
        <f t="shared" si="13"/>
        <v>85</v>
      </c>
      <c r="J128">
        <v>23</v>
      </c>
      <c r="K128">
        <f t="shared" si="14"/>
        <v>115</v>
      </c>
      <c r="L128">
        <v>28</v>
      </c>
      <c r="M128">
        <f t="shared" si="15"/>
        <v>196</v>
      </c>
      <c r="N128">
        <v>25</v>
      </c>
      <c r="O128">
        <f t="shared" si="16"/>
        <v>175</v>
      </c>
      <c r="P128">
        <v>24</v>
      </c>
      <c r="Q128">
        <f t="shared" si="17"/>
        <v>168</v>
      </c>
      <c r="R128">
        <v>140</v>
      </c>
      <c r="S128">
        <f t="shared" si="18"/>
        <v>877</v>
      </c>
      <c r="T128">
        <f t="shared" si="19"/>
        <v>29.233333333333334</v>
      </c>
      <c r="U128">
        <f t="shared" si="20"/>
        <v>30</v>
      </c>
      <c r="V128" s="18">
        <f t="shared" si="21"/>
        <v>0.1754</v>
      </c>
      <c r="W128">
        <v>20.008378700000002</v>
      </c>
      <c r="X128">
        <v>-98.275992400000007</v>
      </c>
      <c r="Y128">
        <v>575732.52583539998</v>
      </c>
      <c r="Z128">
        <v>2212572.2105181799</v>
      </c>
      <c r="AA128" s="15" t="s">
        <v>5688</v>
      </c>
    </row>
    <row r="129" spans="1:27" x14ac:dyDescent="0.3">
      <c r="A129" t="s">
        <v>5196</v>
      </c>
      <c r="B129" t="s">
        <v>2827</v>
      </c>
      <c r="C129" s="5" t="s">
        <v>558</v>
      </c>
      <c r="D129" t="s">
        <v>326</v>
      </c>
      <c r="E129" t="s">
        <v>327</v>
      </c>
      <c r="F129">
        <v>57</v>
      </c>
      <c r="G129">
        <f t="shared" si="12"/>
        <v>342</v>
      </c>
      <c r="H129">
        <v>66</v>
      </c>
      <c r="I129">
        <f t="shared" si="13"/>
        <v>330</v>
      </c>
      <c r="J129">
        <v>62</v>
      </c>
      <c r="K129">
        <f t="shared" si="14"/>
        <v>310</v>
      </c>
      <c r="L129">
        <v>68</v>
      </c>
      <c r="M129">
        <f t="shared" si="15"/>
        <v>476</v>
      </c>
      <c r="N129">
        <v>74</v>
      </c>
      <c r="O129">
        <f t="shared" si="16"/>
        <v>518</v>
      </c>
      <c r="P129">
        <v>62</v>
      </c>
      <c r="Q129">
        <f t="shared" si="17"/>
        <v>434</v>
      </c>
      <c r="R129">
        <v>389</v>
      </c>
      <c r="S129">
        <f t="shared" si="18"/>
        <v>2410</v>
      </c>
      <c r="T129">
        <f t="shared" si="19"/>
        <v>80.333333333333329</v>
      </c>
      <c r="U129">
        <f t="shared" si="20"/>
        <v>81</v>
      </c>
      <c r="V129" s="18">
        <f t="shared" si="21"/>
        <v>0.48199999999999998</v>
      </c>
      <c r="W129">
        <v>20.035086400000001</v>
      </c>
      <c r="X129">
        <v>-98.311216900000005</v>
      </c>
      <c r="Y129">
        <v>572035.67230345542</v>
      </c>
      <c r="Z129">
        <v>2215512.3122155527</v>
      </c>
      <c r="AA129" s="15" t="s">
        <v>5704</v>
      </c>
    </row>
    <row r="130" spans="1:27" x14ac:dyDescent="0.3">
      <c r="A130" t="s">
        <v>5196</v>
      </c>
      <c r="B130" t="s">
        <v>2828</v>
      </c>
      <c r="C130" s="5" t="s">
        <v>275</v>
      </c>
      <c r="D130" t="s">
        <v>5163</v>
      </c>
      <c r="E130" t="s">
        <v>814</v>
      </c>
      <c r="F130">
        <v>11</v>
      </c>
      <c r="G130">
        <f t="shared" si="12"/>
        <v>66</v>
      </c>
      <c r="H130">
        <v>10</v>
      </c>
      <c r="I130">
        <f t="shared" si="13"/>
        <v>50</v>
      </c>
      <c r="J130">
        <v>10</v>
      </c>
      <c r="K130">
        <f t="shared" si="14"/>
        <v>50</v>
      </c>
      <c r="L130">
        <v>12</v>
      </c>
      <c r="M130">
        <f t="shared" si="15"/>
        <v>84</v>
      </c>
      <c r="N130">
        <v>12</v>
      </c>
      <c r="O130">
        <f t="shared" si="16"/>
        <v>84</v>
      </c>
      <c r="P130">
        <v>6</v>
      </c>
      <c r="Q130">
        <f t="shared" si="17"/>
        <v>42</v>
      </c>
      <c r="R130">
        <v>61</v>
      </c>
      <c r="S130">
        <f t="shared" si="18"/>
        <v>376</v>
      </c>
      <c r="T130">
        <f t="shared" si="19"/>
        <v>12.533333333333333</v>
      </c>
      <c r="U130">
        <f t="shared" si="20"/>
        <v>13</v>
      </c>
      <c r="V130" s="18">
        <f t="shared" si="21"/>
        <v>7.5200000000000003E-2</v>
      </c>
      <c r="W130" s="7">
        <v>20.176439999999999</v>
      </c>
      <c r="X130" s="7">
        <v>-98.44753399999999</v>
      </c>
      <c r="Y130">
        <v>557726.85445257497</v>
      </c>
      <c r="Z130">
        <v>2231102.3392057559</v>
      </c>
      <c r="AA130" s="15" t="s">
        <v>5690</v>
      </c>
    </row>
    <row r="131" spans="1:27" x14ac:dyDescent="0.3">
      <c r="A131" t="s">
        <v>5196</v>
      </c>
      <c r="B131" t="s">
        <v>2833</v>
      </c>
      <c r="C131" s="5" t="s">
        <v>389</v>
      </c>
      <c r="D131" t="s">
        <v>229</v>
      </c>
      <c r="E131" t="s">
        <v>5299</v>
      </c>
      <c r="F131">
        <v>28</v>
      </c>
      <c r="G131">
        <f t="shared" ref="G131:G194" si="22">F131*6</f>
        <v>168</v>
      </c>
      <c r="H131">
        <v>24</v>
      </c>
      <c r="I131">
        <f t="shared" ref="I131:I194" si="23">H131*5</f>
        <v>120</v>
      </c>
      <c r="J131">
        <v>28</v>
      </c>
      <c r="K131">
        <f t="shared" ref="K131:K194" si="24">J131*5</f>
        <v>140</v>
      </c>
      <c r="L131">
        <v>22</v>
      </c>
      <c r="M131">
        <f t="shared" ref="M131:M194" si="25">L131*7</f>
        <v>154</v>
      </c>
      <c r="N131">
        <v>30</v>
      </c>
      <c r="O131">
        <f t="shared" ref="O131:O194" si="26">N131*7</f>
        <v>210</v>
      </c>
      <c r="P131">
        <v>24</v>
      </c>
      <c r="Q131">
        <f t="shared" ref="Q131:Q194" si="27">P131*7</f>
        <v>168</v>
      </c>
      <c r="R131">
        <v>156</v>
      </c>
      <c r="S131">
        <f t="shared" ref="S131:S194" si="28">G131+I131+K131+M131+O131+Q131</f>
        <v>960</v>
      </c>
      <c r="T131">
        <f t="shared" ref="T131:T194" si="29">S131/30</f>
        <v>32</v>
      </c>
      <c r="U131">
        <f t="shared" ref="U131:U194" si="30">ROUNDUP(T131,0)</f>
        <v>32</v>
      </c>
      <c r="V131" s="18">
        <f t="shared" si="21"/>
        <v>0.192</v>
      </c>
      <c r="W131">
        <v>20.097602999999999</v>
      </c>
      <c r="X131">
        <v>-98.392256399999994</v>
      </c>
      <c r="Y131">
        <v>563534.79841787065</v>
      </c>
      <c r="Z131">
        <v>2222397.8957377728</v>
      </c>
      <c r="AA131" s="15" t="s">
        <v>5702</v>
      </c>
    </row>
    <row r="132" spans="1:27" x14ac:dyDescent="0.3">
      <c r="A132" t="s">
        <v>5196</v>
      </c>
      <c r="B132" t="s">
        <v>2839</v>
      </c>
      <c r="C132" s="5" t="s">
        <v>2840</v>
      </c>
      <c r="D132" t="s">
        <v>372</v>
      </c>
      <c r="E132" t="s">
        <v>697</v>
      </c>
      <c r="F132">
        <v>32</v>
      </c>
      <c r="G132">
        <f t="shared" si="22"/>
        <v>192</v>
      </c>
      <c r="H132">
        <v>51</v>
      </c>
      <c r="I132">
        <f t="shared" si="23"/>
        <v>255</v>
      </c>
      <c r="J132">
        <v>38</v>
      </c>
      <c r="K132">
        <f t="shared" si="24"/>
        <v>190</v>
      </c>
      <c r="L132">
        <v>29</v>
      </c>
      <c r="M132">
        <f t="shared" si="25"/>
        <v>203</v>
      </c>
      <c r="N132">
        <v>30</v>
      </c>
      <c r="O132">
        <f t="shared" si="26"/>
        <v>210</v>
      </c>
      <c r="P132">
        <v>34</v>
      </c>
      <c r="Q132">
        <f t="shared" si="27"/>
        <v>238</v>
      </c>
      <c r="R132">
        <v>214</v>
      </c>
      <c r="S132">
        <f t="shared" si="28"/>
        <v>1288</v>
      </c>
      <c r="T132">
        <f t="shared" si="29"/>
        <v>42.93333333333333</v>
      </c>
      <c r="U132">
        <f t="shared" si="30"/>
        <v>43</v>
      </c>
      <c r="V132" s="18">
        <f t="shared" si="21"/>
        <v>0.2576</v>
      </c>
      <c r="W132">
        <v>20.038842200000001</v>
      </c>
      <c r="X132">
        <v>-98.364653899999993</v>
      </c>
      <c r="Y132">
        <v>566445.25546189491</v>
      </c>
      <c r="Z132">
        <v>2215905.8246132205</v>
      </c>
      <c r="AA132" s="15" t="s">
        <v>5700</v>
      </c>
    </row>
    <row r="133" spans="1:27" x14ac:dyDescent="0.3">
      <c r="A133" t="s">
        <v>5196</v>
      </c>
      <c r="B133" t="s">
        <v>2873</v>
      </c>
      <c r="C133" s="5" t="s">
        <v>2467</v>
      </c>
      <c r="D133" t="s">
        <v>393</v>
      </c>
      <c r="E133" t="s">
        <v>2874</v>
      </c>
      <c r="F133">
        <v>7</v>
      </c>
      <c r="G133">
        <f t="shared" si="22"/>
        <v>42</v>
      </c>
      <c r="H133">
        <v>9</v>
      </c>
      <c r="I133">
        <f t="shared" si="23"/>
        <v>45</v>
      </c>
      <c r="J133">
        <v>4</v>
      </c>
      <c r="K133">
        <f t="shared" si="24"/>
        <v>20</v>
      </c>
      <c r="L133">
        <v>10</v>
      </c>
      <c r="M133">
        <f t="shared" si="25"/>
        <v>70</v>
      </c>
      <c r="N133">
        <v>6</v>
      </c>
      <c r="O133">
        <f t="shared" si="26"/>
        <v>42</v>
      </c>
      <c r="P133">
        <v>6</v>
      </c>
      <c r="Q133">
        <f t="shared" si="27"/>
        <v>42</v>
      </c>
      <c r="R133">
        <v>42</v>
      </c>
      <c r="S133">
        <f t="shared" si="28"/>
        <v>261</v>
      </c>
      <c r="T133">
        <f t="shared" si="29"/>
        <v>8.6999999999999993</v>
      </c>
      <c r="U133">
        <f t="shared" si="30"/>
        <v>9</v>
      </c>
      <c r="V133" s="18">
        <f t="shared" si="21"/>
        <v>5.2200000000000003E-2</v>
      </c>
      <c r="W133">
        <v>20.0192771</v>
      </c>
      <c r="X133">
        <v>-98.496032799999995</v>
      </c>
      <c r="Y133">
        <v>552711.7071091258</v>
      </c>
      <c r="Z133">
        <v>2213693.8672277504</v>
      </c>
      <c r="AA133" s="15" t="s">
        <v>5701</v>
      </c>
    </row>
    <row r="134" spans="1:27" x14ac:dyDescent="0.3">
      <c r="A134" t="s">
        <v>5196</v>
      </c>
      <c r="B134" t="s">
        <v>2875</v>
      </c>
      <c r="C134" s="5" t="s">
        <v>367</v>
      </c>
      <c r="D134" t="s">
        <v>393</v>
      </c>
      <c r="E134" t="s">
        <v>2876</v>
      </c>
      <c r="F134">
        <v>3</v>
      </c>
      <c r="G134">
        <f t="shared" si="22"/>
        <v>18</v>
      </c>
      <c r="H134">
        <v>1</v>
      </c>
      <c r="I134">
        <f t="shared" si="23"/>
        <v>5</v>
      </c>
      <c r="J134">
        <v>0</v>
      </c>
      <c r="K134">
        <f t="shared" si="24"/>
        <v>0</v>
      </c>
      <c r="L134">
        <v>2</v>
      </c>
      <c r="M134">
        <f t="shared" si="25"/>
        <v>14</v>
      </c>
      <c r="N134">
        <v>6</v>
      </c>
      <c r="O134">
        <f t="shared" si="26"/>
        <v>42</v>
      </c>
      <c r="P134">
        <v>4</v>
      </c>
      <c r="Q134">
        <f t="shared" si="27"/>
        <v>28</v>
      </c>
      <c r="R134">
        <v>16</v>
      </c>
      <c r="S134">
        <f t="shared" si="28"/>
        <v>107</v>
      </c>
      <c r="T134">
        <f t="shared" si="29"/>
        <v>3.5666666666666669</v>
      </c>
      <c r="U134">
        <f t="shared" si="30"/>
        <v>4</v>
      </c>
      <c r="V134" s="18">
        <f t="shared" si="21"/>
        <v>2.1399999999999999E-2</v>
      </c>
      <c r="W134">
        <v>20.051277500000001</v>
      </c>
      <c r="X134">
        <v>-98.479302300000001</v>
      </c>
      <c r="Y134">
        <v>554450.61954455543</v>
      </c>
      <c r="Z134">
        <v>2217240.5153932199</v>
      </c>
      <c r="AA134" s="15" t="s">
        <v>5692</v>
      </c>
    </row>
    <row r="135" spans="1:27" x14ac:dyDescent="0.3">
      <c r="A135" t="s">
        <v>5196</v>
      </c>
      <c r="B135" t="s">
        <v>2888</v>
      </c>
      <c r="C135" s="5" t="s">
        <v>489</v>
      </c>
      <c r="D135" t="s">
        <v>5163</v>
      </c>
      <c r="E135" t="s">
        <v>2719</v>
      </c>
      <c r="F135">
        <v>14</v>
      </c>
      <c r="G135">
        <f t="shared" si="22"/>
        <v>84</v>
      </c>
      <c r="H135">
        <v>19</v>
      </c>
      <c r="I135">
        <f t="shared" si="23"/>
        <v>95</v>
      </c>
      <c r="J135">
        <v>15</v>
      </c>
      <c r="K135">
        <f t="shared" si="24"/>
        <v>75</v>
      </c>
      <c r="L135">
        <v>24</v>
      </c>
      <c r="M135">
        <f t="shared" si="25"/>
        <v>168</v>
      </c>
      <c r="N135">
        <v>15</v>
      </c>
      <c r="O135">
        <f t="shared" si="26"/>
        <v>105</v>
      </c>
      <c r="P135">
        <v>25</v>
      </c>
      <c r="Q135">
        <f t="shared" si="27"/>
        <v>175</v>
      </c>
      <c r="R135">
        <v>112</v>
      </c>
      <c r="S135">
        <f t="shared" si="28"/>
        <v>702</v>
      </c>
      <c r="T135">
        <f t="shared" si="29"/>
        <v>23.4</v>
      </c>
      <c r="U135">
        <f t="shared" si="30"/>
        <v>24</v>
      </c>
      <c r="V135" s="18">
        <f t="shared" si="21"/>
        <v>0.1404</v>
      </c>
      <c r="W135" s="8">
        <v>20.142870800000001</v>
      </c>
      <c r="X135" s="8">
        <v>-98.437021099999995</v>
      </c>
      <c r="Y135">
        <v>558837.9488027693</v>
      </c>
      <c r="Z135">
        <v>2227391.0548476493</v>
      </c>
      <c r="AA135" s="15" t="s">
        <v>5698</v>
      </c>
    </row>
    <row r="136" spans="1:27" x14ac:dyDescent="0.3">
      <c r="A136" t="s">
        <v>5196</v>
      </c>
      <c r="B136" t="s">
        <v>2934</v>
      </c>
      <c r="C136" s="5" t="s">
        <v>275</v>
      </c>
      <c r="D136" t="s">
        <v>292</v>
      </c>
      <c r="E136" t="s">
        <v>2935</v>
      </c>
      <c r="F136">
        <v>2</v>
      </c>
      <c r="G136">
        <f t="shared" si="22"/>
        <v>12</v>
      </c>
      <c r="H136">
        <v>0</v>
      </c>
      <c r="I136">
        <f t="shared" si="23"/>
        <v>0</v>
      </c>
      <c r="J136">
        <v>4</v>
      </c>
      <c r="K136">
        <f t="shared" si="24"/>
        <v>20</v>
      </c>
      <c r="L136">
        <v>7</v>
      </c>
      <c r="M136">
        <f t="shared" si="25"/>
        <v>49</v>
      </c>
      <c r="N136">
        <v>0</v>
      </c>
      <c r="O136">
        <f t="shared" si="26"/>
        <v>0</v>
      </c>
      <c r="P136">
        <v>0</v>
      </c>
      <c r="Q136">
        <f t="shared" si="27"/>
        <v>0</v>
      </c>
      <c r="R136">
        <v>13</v>
      </c>
      <c r="S136">
        <f t="shared" si="28"/>
        <v>81</v>
      </c>
      <c r="T136">
        <f t="shared" si="29"/>
        <v>2.7</v>
      </c>
      <c r="U136">
        <f t="shared" si="30"/>
        <v>3</v>
      </c>
      <c r="V136" s="18">
        <f t="shared" si="21"/>
        <v>1.6199999999999999E-2</v>
      </c>
      <c r="W136">
        <v>20.3300901</v>
      </c>
      <c r="X136">
        <v>-98.429372599999994</v>
      </c>
      <c r="Y136">
        <v>559565.95050269319</v>
      </c>
      <c r="Z136">
        <v>2248112.8092400706</v>
      </c>
      <c r="AA136" s="15" t="s">
        <v>5694</v>
      </c>
    </row>
    <row r="137" spans="1:27" x14ac:dyDescent="0.3">
      <c r="A137" t="s">
        <v>5196</v>
      </c>
      <c r="B137" t="s">
        <v>2936</v>
      </c>
      <c r="C137" s="5" t="s">
        <v>255</v>
      </c>
      <c r="D137" t="s">
        <v>287</v>
      </c>
      <c r="E137" t="s">
        <v>2937</v>
      </c>
      <c r="F137">
        <v>6</v>
      </c>
      <c r="G137">
        <f t="shared" si="22"/>
        <v>36</v>
      </c>
      <c r="H137">
        <v>5</v>
      </c>
      <c r="I137">
        <f t="shared" si="23"/>
        <v>25</v>
      </c>
      <c r="J137">
        <v>3</v>
      </c>
      <c r="K137">
        <f t="shared" si="24"/>
        <v>15</v>
      </c>
      <c r="L137">
        <v>7</v>
      </c>
      <c r="M137">
        <f t="shared" si="25"/>
        <v>49</v>
      </c>
      <c r="N137">
        <v>7</v>
      </c>
      <c r="O137">
        <f t="shared" si="26"/>
        <v>49</v>
      </c>
      <c r="P137">
        <v>7</v>
      </c>
      <c r="Q137">
        <f t="shared" si="27"/>
        <v>49</v>
      </c>
      <c r="R137">
        <v>35</v>
      </c>
      <c r="S137">
        <f t="shared" si="28"/>
        <v>223</v>
      </c>
      <c r="T137">
        <f t="shared" si="29"/>
        <v>7.4333333333333336</v>
      </c>
      <c r="U137">
        <f t="shared" si="30"/>
        <v>8</v>
      </c>
      <c r="V137" s="18">
        <f t="shared" si="21"/>
        <v>4.4600000000000001E-2</v>
      </c>
      <c r="W137">
        <v>20.267222199999999</v>
      </c>
      <c r="X137">
        <v>-98.365555599999993</v>
      </c>
      <c r="Y137">
        <v>566254.52634826431</v>
      </c>
      <c r="Z137">
        <v>2241179.6261158949</v>
      </c>
      <c r="AA137" s="15" t="s">
        <v>5581</v>
      </c>
    </row>
    <row r="138" spans="1:27" x14ac:dyDescent="0.3">
      <c r="A138" t="s">
        <v>5196</v>
      </c>
      <c r="B138" t="s">
        <v>2948</v>
      </c>
      <c r="C138" s="5" t="s">
        <v>280</v>
      </c>
      <c r="D138" t="s">
        <v>5162</v>
      </c>
      <c r="E138" t="s">
        <v>2949</v>
      </c>
      <c r="F138">
        <v>16</v>
      </c>
      <c r="G138">
        <f t="shared" si="22"/>
        <v>96</v>
      </c>
      <c r="H138">
        <v>8</v>
      </c>
      <c r="I138">
        <f t="shared" si="23"/>
        <v>40</v>
      </c>
      <c r="J138">
        <v>9</v>
      </c>
      <c r="K138">
        <f t="shared" si="24"/>
        <v>45</v>
      </c>
      <c r="L138">
        <v>6</v>
      </c>
      <c r="M138">
        <f t="shared" si="25"/>
        <v>42</v>
      </c>
      <c r="N138">
        <v>3</v>
      </c>
      <c r="O138">
        <f t="shared" si="26"/>
        <v>21</v>
      </c>
      <c r="P138">
        <v>11</v>
      </c>
      <c r="Q138">
        <f t="shared" si="27"/>
        <v>77</v>
      </c>
      <c r="R138">
        <v>53</v>
      </c>
      <c r="S138">
        <f t="shared" si="28"/>
        <v>321</v>
      </c>
      <c r="T138">
        <f t="shared" si="29"/>
        <v>10.7</v>
      </c>
      <c r="U138">
        <f t="shared" si="30"/>
        <v>11</v>
      </c>
      <c r="V138" s="18">
        <f t="shared" si="21"/>
        <v>6.4199999999999993E-2</v>
      </c>
      <c r="W138" s="8">
        <v>20.154479299999998</v>
      </c>
      <c r="X138" s="8">
        <v>-98.20216099999999</v>
      </c>
      <c r="Y138">
        <v>583378.48164701904</v>
      </c>
      <c r="Z138">
        <v>2228776.1558095003</v>
      </c>
      <c r="AA138" s="15" t="s">
        <v>5699</v>
      </c>
    </row>
    <row r="139" spans="1:27" x14ac:dyDescent="0.3">
      <c r="A139" t="s">
        <v>5196</v>
      </c>
      <c r="B139" t="s">
        <v>2956</v>
      </c>
      <c r="C139" s="5" t="s">
        <v>1580</v>
      </c>
      <c r="D139" t="s">
        <v>292</v>
      </c>
      <c r="E139" t="s">
        <v>2957</v>
      </c>
      <c r="F139">
        <v>11</v>
      </c>
      <c r="G139">
        <f t="shared" si="22"/>
        <v>66</v>
      </c>
      <c r="H139">
        <v>12</v>
      </c>
      <c r="I139">
        <f t="shared" si="23"/>
        <v>60</v>
      </c>
      <c r="J139">
        <v>8</v>
      </c>
      <c r="K139">
        <f t="shared" si="24"/>
        <v>40</v>
      </c>
      <c r="L139">
        <v>9</v>
      </c>
      <c r="M139">
        <f t="shared" si="25"/>
        <v>63</v>
      </c>
      <c r="N139">
        <v>10</v>
      </c>
      <c r="O139">
        <f t="shared" si="26"/>
        <v>70</v>
      </c>
      <c r="P139">
        <v>11</v>
      </c>
      <c r="Q139">
        <f t="shared" si="27"/>
        <v>77</v>
      </c>
      <c r="R139">
        <v>61</v>
      </c>
      <c r="S139">
        <f t="shared" si="28"/>
        <v>376</v>
      </c>
      <c r="T139">
        <f t="shared" si="29"/>
        <v>12.533333333333333</v>
      </c>
      <c r="U139">
        <f t="shared" si="30"/>
        <v>13</v>
      </c>
      <c r="V139" s="18">
        <f t="shared" si="21"/>
        <v>7.5200000000000003E-2</v>
      </c>
      <c r="W139">
        <v>20.346547000000001</v>
      </c>
      <c r="X139">
        <v>-98.359504000000001</v>
      </c>
      <c r="Y139">
        <v>566852.45074282063</v>
      </c>
      <c r="Z139">
        <v>2249960.8696492696</v>
      </c>
      <c r="AA139" s="15" t="s">
        <v>5694</v>
      </c>
    </row>
    <row r="140" spans="1:27" x14ac:dyDescent="0.3">
      <c r="A140" t="s">
        <v>5196</v>
      </c>
      <c r="B140" t="s">
        <v>2958</v>
      </c>
      <c r="C140" s="5" t="s">
        <v>1376</v>
      </c>
      <c r="D140" t="s">
        <v>326</v>
      </c>
      <c r="E140" t="s">
        <v>363</v>
      </c>
      <c r="F140">
        <v>30</v>
      </c>
      <c r="G140">
        <f t="shared" si="22"/>
        <v>180</v>
      </c>
      <c r="H140">
        <v>36</v>
      </c>
      <c r="I140">
        <f t="shared" si="23"/>
        <v>180</v>
      </c>
      <c r="J140">
        <v>50</v>
      </c>
      <c r="K140">
        <f t="shared" si="24"/>
        <v>250</v>
      </c>
      <c r="L140">
        <v>40</v>
      </c>
      <c r="M140">
        <f t="shared" si="25"/>
        <v>280</v>
      </c>
      <c r="N140">
        <v>44</v>
      </c>
      <c r="O140">
        <f t="shared" si="26"/>
        <v>308</v>
      </c>
      <c r="P140">
        <v>53</v>
      </c>
      <c r="Q140">
        <f t="shared" si="27"/>
        <v>371</v>
      </c>
      <c r="R140">
        <v>253</v>
      </c>
      <c r="S140">
        <f t="shared" si="28"/>
        <v>1569</v>
      </c>
      <c r="T140">
        <f t="shared" si="29"/>
        <v>52.3</v>
      </c>
      <c r="U140">
        <f t="shared" si="30"/>
        <v>53</v>
      </c>
      <c r="V140" s="18">
        <f t="shared" si="21"/>
        <v>0.31380000000000002</v>
      </c>
      <c r="W140">
        <v>19.986064200000001</v>
      </c>
      <c r="X140">
        <v>-98.296526600000007</v>
      </c>
      <c r="Y140">
        <v>573594.89549615816</v>
      </c>
      <c r="Z140">
        <v>2210093.5891218744</v>
      </c>
      <c r="AA140" s="15" t="s">
        <v>5691</v>
      </c>
    </row>
    <row r="141" spans="1:27" x14ac:dyDescent="0.3">
      <c r="A141" t="s">
        <v>5196</v>
      </c>
      <c r="B141" t="s">
        <v>2959</v>
      </c>
      <c r="C141" s="5" t="s">
        <v>2960</v>
      </c>
      <c r="D141" t="s">
        <v>326</v>
      </c>
      <c r="E141" t="s">
        <v>327</v>
      </c>
      <c r="F141">
        <v>20</v>
      </c>
      <c r="G141">
        <f t="shared" si="22"/>
        <v>120</v>
      </c>
      <c r="H141">
        <v>18</v>
      </c>
      <c r="I141">
        <f t="shared" si="23"/>
        <v>90</v>
      </c>
      <c r="J141">
        <v>29</v>
      </c>
      <c r="K141">
        <f t="shared" si="24"/>
        <v>145</v>
      </c>
      <c r="L141">
        <v>19</v>
      </c>
      <c r="M141">
        <f t="shared" si="25"/>
        <v>133</v>
      </c>
      <c r="N141">
        <v>22</v>
      </c>
      <c r="O141">
        <f t="shared" si="26"/>
        <v>154</v>
      </c>
      <c r="P141">
        <v>23</v>
      </c>
      <c r="Q141">
        <f t="shared" si="27"/>
        <v>161</v>
      </c>
      <c r="R141">
        <v>131</v>
      </c>
      <c r="S141">
        <f t="shared" si="28"/>
        <v>803</v>
      </c>
      <c r="T141">
        <f t="shared" si="29"/>
        <v>26.766666666666666</v>
      </c>
      <c r="U141">
        <f t="shared" si="30"/>
        <v>27</v>
      </c>
      <c r="V141" s="18">
        <f t="shared" si="21"/>
        <v>0.16059999999999999</v>
      </c>
      <c r="W141">
        <v>20.040548099999999</v>
      </c>
      <c r="X141">
        <v>-98.323181300000002</v>
      </c>
      <c r="Y141">
        <v>570781.89604888053</v>
      </c>
      <c r="Z141">
        <v>2216111.6299249004</v>
      </c>
      <c r="AA141" s="15" t="s">
        <v>5704</v>
      </c>
    </row>
    <row r="142" spans="1:27" x14ac:dyDescent="0.3">
      <c r="A142" t="s">
        <v>5196</v>
      </c>
      <c r="B142" t="s">
        <v>2963</v>
      </c>
      <c r="C142" s="5" t="s">
        <v>955</v>
      </c>
      <c r="D142" t="s">
        <v>292</v>
      </c>
      <c r="E142" t="s">
        <v>2964</v>
      </c>
      <c r="F142">
        <v>1</v>
      </c>
      <c r="G142">
        <f t="shared" si="22"/>
        <v>6</v>
      </c>
      <c r="H142">
        <v>2</v>
      </c>
      <c r="I142">
        <f t="shared" si="23"/>
        <v>10</v>
      </c>
      <c r="J142">
        <v>2</v>
      </c>
      <c r="K142">
        <f t="shared" si="24"/>
        <v>10</v>
      </c>
      <c r="L142">
        <v>1</v>
      </c>
      <c r="M142">
        <f t="shared" si="25"/>
        <v>7</v>
      </c>
      <c r="N142">
        <v>0</v>
      </c>
      <c r="O142">
        <f t="shared" si="26"/>
        <v>0</v>
      </c>
      <c r="P142">
        <v>4</v>
      </c>
      <c r="Q142">
        <f t="shared" si="27"/>
        <v>28</v>
      </c>
      <c r="R142">
        <v>10</v>
      </c>
      <c r="S142">
        <f t="shared" si="28"/>
        <v>61</v>
      </c>
      <c r="T142">
        <f t="shared" si="29"/>
        <v>2.0333333333333332</v>
      </c>
      <c r="U142">
        <f t="shared" si="30"/>
        <v>3</v>
      </c>
      <c r="V142" s="18">
        <f t="shared" si="21"/>
        <v>1.2200000000000001E-2</v>
      </c>
      <c r="W142">
        <v>20.346547000000001</v>
      </c>
      <c r="X142">
        <v>-98.359504000000001</v>
      </c>
      <c r="Y142">
        <v>566852.45074282063</v>
      </c>
      <c r="Z142">
        <v>2249960.8696492696</v>
      </c>
      <c r="AA142" s="15" t="s">
        <v>5694</v>
      </c>
    </row>
    <row r="143" spans="1:27" x14ac:dyDescent="0.3">
      <c r="A143" t="s">
        <v>5196</v>
      </c>
      <c r="B143" t="s">
        <v>2965</v>
      </c>
      <c r="C143" s="5" t="s">
        <v>955</v>
      </c>
      <c r="D143" t="s">
        <v>292</v>
      </c>
      <c r="E143" t="s">
        <v>2966</v>
      </c>
      <c r="F143">
        <v>9</v>
      </c>
      <c r="G143">
        <f t="shared" si="22"/>
        <v>54</v>
      </c>
      <c r="H143">
        <v>11</v>
      </c>
      <c r="I143">
        <f t="shared" si="23"/>
        <v>55</v>
      </c>
      <c r="J143">
        <v>4</v>
      </c>
      <c r="K143">
        <f t="shared" si="24"/>
        <v>20</v>
      </c>
      <c r="L143">
        <v>6</v>
      </c>
      <c r="M143">
        <f t="shared" si="25"/>
        <v>42</v>
      </c>
      <c r="N143">
        <v>1</v>
      </c>
      <c r="O143">
        <f t="shared" si="26"/>
        <v>7</v>
      </c>
      <c r="P143">
        <v>5</v>
      </c>
      <c r="Q143">
        <f t="shared" si="27"/>
        <v>35</v>
      </c>
      <c r="R143">
        <v>36</v>
      </c>
      <c r="S143">
        <f t="shared" si="28"/>
        <v>213</v>
      </c>
      <c r="T143">
        <f t="shared" si="29"/>
        <v>7.1</v>
      </c>
      <c r="U143">
        <f t="shared" si="30"/>
        <v>8</v>
      </c>
      <c r="V143" s="18">
        <f t="shared" si="21"/>
        <v>4.2599999999999999E-2</v>
      </c>
      <c r="W143">
        <v>20.346547000000001</v>
      </c>
      <c r="X143">
        <v>-98.359504000000001</v>
      </c>
      <c r="Y143">
        <v>566852.45074282063</v>
      </c>
      <c r="Z143">
        <v>2249960.8696492696</v>
      </c>
      <c r="AA143" s="15" t="s">
        <v>5694</v>
      </c>
    </row>
    <row r="144" spans="1:27" x14ac:dyDescent="0.3">
      <c r="A144" t="s">
        <v>5196</v>
      </c>
      <c r="B144" t="s">
        <v>2967</v>
      </c>
      <c r="C144" s="5" t="s">
        <v>289</v>
      </c>
      <c r="D144" t="s">
        <v>326</v>
      </c>
      <c r="E144" t="s">
        <v>736</v>
      </c>
      <c r="F144">
        <v>21</v>
      </c>
      <c r="G144">
        <f t="shared" si="22"/>
        <v>126</v>
      </c>
      <c r="H144">
        <v>21</v>
      </c>
      <c r="I144">
        <f t="shared" si="23"/>
        <v>105</v>
      </c>
      <c r="J144">
        <v>24</v>
      </c>
      <c r="K144">
        <f t="shared" si="24"/>
        <v>120</v>
      </c>
      <c r="L144">
        <v>18</v>
      </c>
      <c r="M144">
        <f t="shared" si="25"/>
        <v>126</v>
      </c>
      <c r="N144">
        <v>23</v>
      </c>
      <c r="O144">
        <f t="shared" si="26"/>
        <v>161</v>
      </c>
      <c r="P144">
        <v>27</v>
      </c>
      <c r="Q144">
        <f t="shared" si="27"/>
        <v>189</v>
      </c>
      <c r="R144">
        <v>134</v>
      </c>
      <c r="S144">
        <f t="shared" si="28"/>
        <v>827</v>
      </c>
      <c r="T144">
        <f t="shared" si="29"/>
        <v>27.566666666666666</v>
      </c>
      <c r="U144">
        <f t="shared" si="30"/>
        <v>28</v>
      </c>
      <c r="V144" s="18">
        <f t="shared" si="21"/>
        <v>0.16539999999999999</v>
      </c>
      <c r="W144">
        <v>20.029641600000001</v>
      </c>
      <c r="X144">
        <v>-98.352724800000004</v>
      </c>
      <c r="Y144">
        <v>567696.79628000211</v>
      </c>
      <c r="Z144">
        <v>2214892.4173564077</v>
      </c>
      <c r="AA144" s="15" t="s">
        <v>5705</v>
      </c>
    </row>
    <row r="145" spans="1:27" x14ac:dyDescent="0.3">
      <c r="A145" t="s">
        <v>5196</v>
      </c>
      <c r="B145" t="s">
        <v>2968</v>
      </c>
      <c r="C145" s="5" t="s">
        <v>280</v>
      </c>
      <c r="D145" t="s">
        <v>326</v>
      </c>
      <c r="E145" t="s">
        <v>705</v>
      </c>
      <c r="F145">
        <v>27</v>
      </c>
      <c r="G145">
        <f t="shared" si="22"/>
        <v>162</v>
      </c>
      <c r="H145">
        <v>29</v>
      </c>
      <c r="I145">
        <f t="shared" si="23"/>
        <v>145</v>
      </c>
      <c r="J145">
        <v>22</v>
      </c>
      <c r="K145">
        <f t="shared" si="24"/>
        <v>110</v>
      </c>
      <c r="L145">
        <v>20</v>
      </c>
      <c r="M145">
        <f t="shared" si="25"/>
        <v>140</v>
      </c>
      <c r="N145">
        <v>20</v>
      </c>
      <c r="O145">
        <f t="shared" si="26"/>
        <v>140</v>
      </c>
      <c r="P145">
        <v>20</v>
      </c>
      <c r="Q145">
        <f t="shared" si="27"/>
        <v>140</v>
      </c>
      <c r="R145">
        <v>138</v>
      </c>
      <c r="S145">
        <f t="shared" si="28"/>
        <v>837</v>
      </c>
      <c r="T145">
        <f t="shared" si="29"/>
        <v>27.9</v>
      </c>
      <c r="U145">
        <f t="shared" si="30"/>
        <v>28</v>
      </c>
      <c r="V145" s="18">
        <f t="shared" si="21"/>
        <v>0.16739999999999999</v>
      </c>
      <c r="W145">
        <v>20.028196999999999</v>
      </c>
      <c r="X145">
        <v>-98.280106500000002</v>
      </c>
      <c r="Y145">
        <v>575292.73212352069</v>
      </c>
      <c r="Z145">
        <v>2214763.5861703334</v>
      </c>
      <c r="AA145" s="15" t="s">
        <v>5688</v>
      </c>
    </row>
    <row r="146" spans="1:27" x14ac:dyDescent="0.3">
      <c r="A146" t="s">
        <v>5196</v>
      </c>
      <c r="B146" t="s">
        <v>2971</v>
      </c>
      <c r="C146" s="5" t="s">
        <v>2972</v>
      </c>
      <c r="D146" t="s">
        <v>372</v>
      </c>
      <c r="E146" t="s">
        <v>373</v>
      </c>
      <c r="F146">
        <v>63</v>
      </c>
      <c r="G146">
        <f t="shared" si="22"/>
        <v>378</v>
      </c>
      <c r="H146">
        <v>82</v>
      </c>
      <c r="I146">
        <f t="shared" si="23"/>
        <v>410</v>
      </c>
      <c r="J146">
        <v>59</v>
      </c>
      <c r="K146">
        <f t="shared" si="24"/>
        <v>295</v>
      </c>
      <c r="L146">
        <v>64</v>
      </c>
      <c r="M146">
        <f t="shared" si="25"/>
        <v>448</v>
      </c>
      <c r="N146">
        <v>56</v>
      </c>
      <c r="O146">
        <f t="shared" si="26"/>
        <v>392</v>
      </c>
      <c r="P146">
        <v>86</v>
      </c>
      <c r="Q146">
        <f t="shared" si="27"/>
        <v>602</v>
      </c>
      <c r="R146">
        <v>410</v>
      </c>
      <c r="S146">
        <f t="shared" si="28"/>
        <v>2525</v>
      </c>
      <c r="T146">
        <f t="shared" si="29"/>
        <v>84.166666666666671</v>
      </c>
      <c r="U146">
        <f t="shared" si="30"/>
        <v>85</v>
      </c>
      <c r="V146" s="18">
        <f t="shared" si="21"/>
        <v>0.505</v>
      </c>
      <c r="W146">
        <v>20.059151700000001</v>
      </c>
      <c r="X146">
        <v>-98.3599873</v>
      </c>
      <c r="Y146">
        <v>566924.70233089163</v>
      </c>
      <c r="Z146">
        <v>2218155.2557690237</v>
      </c>
      <c r="AA146" s="15" t="s">
        <v>5697</v>
      </c>
    </row>
    <row r="147" spans="1:27" x14ac:dyDescent="0.3">
      <c r="A147" t="s">
        <v>5196</v>
      </c>
      <c r="B147" t="s">
        <v>2976</v>
      </c>
      <c r="C147" s="5" t="s">
        <v>255</v>
      </c>
      <c r="D147" t="s">
        <v>5163</v>
      </c>
      <c r="E147" t="s">
        <v>5467</v>
      </c>
      <c r="F147">
        <v>1</v>
      </c>
      <c r="G147">
        <f t="shared" si="22"/>
        <v>6</v>
      </c>
      <c r="H147">
        <v>13</v>
      </c>
      <c r="I147">
        <f t="shared" si="23"/>
        <v>65</v>
      </c>
      <c r="J147">
        <v>4</v>
      </c>
      <c r="K147">
        <f t="shared" si="24"/>
        <v>20</v>
      </c>
      <c r="L147">
        <v>10</v>
      </c>
      <c r="M147">
        <f t="shared" si="25"/>
        <v>70</v>
      </c>
      <c r="N147">
        <v>8</v>
      </c>
      <c r="O147">
        <f t="shared" si="26"/>
        <v>56</v>
      </c>
      <c r="P147">
        <v>6</v>
      </c>
      <c r="Q147">
        <f t="shared" si="27"/>
        <v>42</v>
      </c>
      <c r="R147">
        <v>42</v>
      </c>
      <c r="S147">
        <f t="shared" si="28"/>
        <v>259</v>
      </c>
      <c r="T147">
        <f t="shared" si="29"/>
        <v>8.6333333333333329</v>
      </c>
      <c r="U147">
        <f t="shared" si="30"/>
        <v>9</v>
      </c>
      <c r="V147" s="18">
        <f t="shared" si="21"/>
        <v>5.1799999999999999E-2</v>
      </c>
      <c r="W147" s="8">
        <v>20.145395799999999</v>
      </c>
      <c r="X147" s="8">
        <v>-98.441042899999999</v>
      </c>
      <c r="Y147">
        <v>558416.67406203563</v>
      </c>
      <c r="Z147">
        <v>2227669.0688958052</v>
      </c>
      <c r="AA147" s="15" t="s">
        <v>5690</v>
      </c>
    </row>
    <row r="148" spans="1:27" x14ac:dyDescent="0.3">
      <c r="A148" t="s">
        <v>5196</v>
      </c>
      <c r="B148" t="s">
        <v>2981</v>
      </c>
      <c r="C148" s="5" t="s">
        <v>408</v>
      </c>
      <c r="D148" t="s">
        <v>5162</v>
      </c>
      <c r="E148" t="s">
        <v>2982</v>
      </c>
      <c r="F148">
        <v>5</v>
      </c>
      <c r="G148">
        <f t="shared" si="22"/>
        <v>30</v>
      </c>
      <c r="H148">
        <v>6</v>
      </c>
      <c r="I148">
        <f t="shared" si="23"/>
        <v>30</v>
      </c>
      <c r="J148">
        <v>6</v>
      </c>
      <c r="K148">
        <f t="shared" si="24"/>
        <v>30</v>
      </c>
      <c r="L148">
        <v>6</v>
      </c>
      <c r="M148">
        <f t="shared" si="25"/>
        <v>42</v>
      </c>
      <c r="N148">
        <v>8</v>
      </c>
      <c r="O148">
        <f t="shared" si="26"/>
        <v>56</v>
      </c>
      <c r="P148">
        <v>7</v>
      </c>
      <c r="Q148">
        <f t="shared" si="27"/>
        <v>49</v>
      </c>
      <c r="R148">
        <v>38</v>
      </c>
      <c r="S148">
        <f t="shared" si="28"/>
        <v>237</v>
      </c>
      <c r="T148">
        <f t="shared" si="29"/>
        <v>7.9</v>
      </c>
      <c r="U148">
        <f t="shared" si="30"/>
        <v>8</v>
      </c>
      <c r="V148" s="18">
        <f t="shared" si="21"/>
        <v>4.7399999999999998E-2</v>
      </c>
      <c r="W148" s="8">
        <v>20.090395900000001</v>
      </c>
      <c r="X148" s="8">
        <v>-98.195110099999994</v>
      </c>
      <c r="Y148">
        <v>584149.65346151264</v>
      </c>
      <c r="Z148">
        <v>2221687.6018086839</v>
      </c>
      <c r="AA148" s="15" t="s">
        <v>5693</v>
      </c>
    </row>
    <row r="149" spans="1:27" x14ac:dyDescent="0.3">
      <c r="A149" t="s">
        <v>5196</v>
      </c>
      <c r="B149" t="s">
        <v>2983</v>
      </c>
      <c r="C149" s="5" t="s">
        <v>569</v>
      </c>
      <c r="D149" t="s">
        <v>5162</v>
      </c>
      <c r="E149" t="s">
        <v>2984</v>
      </c>
      <c r="F149">
        <v>19</v>
      </c>
      <c r="G149">
        <f t="shared" si="22"/>
        <v>114</v>
      </c>
      <c r="H149">
        <v>25</v>
      </c>
      <c r="I149">
        <f t="shared" si="23"/>
        <v>125</v>
      </c>
      <c r="J149">
        <v>14</v>
      </c>
      <c r="K149">
        <f t="shared" si="24"/>
        <v>70</v>
      </c>
      <c r="L149">
        <v>28</v>
      </c>
      <c r="M149">
        <f t="shared" si="25"/>
        <v>196</v>
      </c>
      <c r="N149">
        <v>15</v>
      </c>
      <c r="O149">
        <f t="shared" si="26"/>
        <v>105</v>
      </c>
      <c r="P149">
        <v>16</v>
      </c>
      <c r="Q149">
        <f t="shared" si="27"/>
        <v>112</v>
      </c>
      <c r="R149">
        <v>117</v>
      </c>
      <c r="S149">
        <f t="shared" si="28"/>
        <v>722</v>
      </c>
      <c r="T149">
        <f t="shared" si="29"/>
        <v>24.066666666666666</v>
      </c>
      <c r="U149">
        <f t="shared" si="30"/>
        <v>25</v>
      </c>
      <c r="V149" s="18">
        <f t="shared" si="21"/>
        <v>0.1444</v>
      </c>
      <c r="W149" s="8">
        <v>20.106747299999999</v>
      </c>
      <c r="X149" s="8">
        <v>-98.149655799999991</v>
      </c>
      <c r="Y149">
        <v>588892.84245208919</v>
      </c>
      <c r="Z149">
        <v>2223520.8033023849</v>
      </c>
      <c r="AA149" s="15" t="s">
        <v>5693</v>
      </c>
    </row>
    <row r="150" spans="1:27" x14ac:dyDescent="0.3">
      <c r="A150" t="s">
        <v>5196</v>
      </c>
      <c r="B150" t="s">
        <v>2995</v>
      </c>
      <c r="C150" s="5" t="s">
        <v>334</v>
      </c>
      <c r="D150" t="s">
        <v>393</v>
      </c>
      <c r="E150" t="s">
        <v>2996</v>
      </c>
      <c r="F150">
        <v>2</v>
      </c>
      <c r="G150">
        <f t="shared" si="22"/>
        <v>12</v>
      </c>
      <c r="H150">
        <v>2</v>
      </c>
      <c r="I150">
        <f t="shared" si="23"/>
        <v>10</v>
      </c>
      <c r="J150">
        <v>5</v>
      </c>
      <c r="K150">
        <f t="shared" si="24"/>
        <v>25</v>
      </c>
      <c r="L150">
        <v>5</v>
      </c>
      <c r="M150">
        <f t="shared" si="25"/>
        <v>35</v>
      </c>
      <c r="N150">
        <v>4</v>
      </c>
      <c r="O150">
        <f t="shared" si="26"/>
        <v>28</v>
      </c>
      <c r="P150">
        <v>3</v>
      </c>
      <c r="Q150">
        <f t="shared" si="27"/>
        <v>21</v>
      </c>
      <c r="R150">
        <v>21</v>
      </c>
      <c r="S150">
        <f t="shared" si="28"/>
        <v>131</v>
      </c>
      <c r="T150">
        <f t="shared" si="29"/>
        <v>4.3666666666666663</v>
      </c>
      <c r="U150">
        <f t="shared" si="30"/>
        <v>5</v>
      </c>
      <c r="V150" s="18">
        <f t="shared" si="21"/>
        <v>2.6200000000000001E-2</v>
      </c>
      <c r="W150">
        <v>19.973077199999999</v>
      </c>
      <c r="X150">
        <v>-98.528728299999997</v>
      </c>
      <c r="Y150">
        <v>549306.28841129213</v>
      </c>
      <c r="Z150">
        <v>2208571.2910660389</v>
      </c>
      <c r="AA150" s="15" t="s">
        <v>5701</v>
      </c>
    </row>
    <row r="151" spans="1:27" x14ac:dyDescent="0.3">
      <c r="A151" t="s">
        <v>5196</v>
      </c>
      <c r="B151" t="s">
        <v>2999</v>
      </c>
      <c r="C151" s="5" t="s">
        <v>335</v>
      </c>
      <c r="D151" t="s">
        <v>372</v>
      </c>
      <c r="E151" t="s">
        <v>373</v>
      </c>
      <c r="F151">
        <v>34</v>
      </c>
      <c r="G151">
        <f t="shared" si="22"/>
        <v>204</v>
      </c>
      <c r="H151">
        <v>42</v>
      </c>
      <c r="I151">
        <f t="shared" si="23"/>
        <v>210</v>
      </c>
      <c r="J151">
        <v>31</v>
      </c>
      <c r="K151">
        <f t="shared" si="24"/>
        <v>155</v>
      </c>
      <c r="L151">
        <v>42</v>
      </c>
      <c r="M151">
        <f t="shared" si="25"/>
        <v>294</v>
      </c>
      <c r="N151">
        <v>34</v>
      </c>
      <c r="O151">
        <f t="shared" si="26"/>
        <v>238</v>
      </c>
      <c r="P151">
        <v>46</v>
      </c>
      <c r="Q151">
        <f t="shared" si="27"/>
        <v>322</v>
      </c>
      <c r="R151">
        <v>229</v>
      </c>
      <c r="S151">
        <f t="shared" si="28"/>
        <v>1423</v>
      </c>
      <c r="T151">
        <f t="shared" si="29"/>
        <v>47.43333333333333</v>
      </c>
      <c r="U151">
        <f t="shared" si="30"/>
        <v>48</v>
      </c>
      <c r="V151" s="18">
        <f t="shared" si="21"/>
        <v>0.28460000000000002</v>
      </c>
      <c r="W151">
        <v>20.059120700000001</v>
      </c>
      <c r="X151">
        <v>-98.360364599999997</v>
      </c>
      <c r="Y151">
        <v>566885.26078467595</v>
      </c>
      <c r="Z151">
        <v>2218151.6739963572</v>
      </c>
      <c r="AA151" s="15" t="s">
        <v>5697</v>
      </c>
    </row>
    <row r="152" spans="1:27" x14ac:dyDescent="0.3">
      <c r="A152" t="s">
        <v>5196</v>
      </c>
      <c r="B152" t="s">
        <v>3001</v>
      </c>
      <c r="C152" s="5" t="s">
        <v>441</v>
      </c>
      <c r="D152" t="s">
        <v>326</v>
      </c>
      <c r="E152" t="s">
        <v>561</v>
      </c>
      <c r="F152">
        <v>78</v>
      </c>
      <c r="G152">
        <f t="shared" si="22"/>
        <v>468</v>
      </c>
      <c r="H152">
        <v>65</v>
      </c>
      <c r="I152">
        <f t="shared" si="23"/>
        <v>325</v>
      </c>
      <c r="J152">
        <v>62</v>
      </c>
      <c r="K152">
        <f t="shared" si="24"/>
        <v>310</v>
      </c>
      <c r="L152">
        <v>71</v>
      </c>
      <c r="M152">
        <f t="shared" si="25"/>
        <v>497</v>
      </c>
      <c r="N152">
        <v>57</v>
      </c>
      <c r="O152">
        <f t="shared" si="26"/>
        <v>399</v>
      </c>
      <c r="P152">
        <v>67</v>
      </c>
      <c r="Q152">
        <f t="shared" si="27"/>
        <v>469</v>
      </c>
      <c r="R152">
        <v>400</v>
      </c>
      <c r="S152">
        <f t="shared" si="28"/>
        <v>2468</v>
      </c>
      <c r="T152">
        <f t="shared" si="29"/>
        <v>82.266666666666666</v>
      </c>
      <c r="U152">
        <f t="shared" si="30"/>
        <v>83</v>
      </c>
      <c r="V152" s="18">
        <f t="shared" si="21"/>
        <v>0.49359999999999998</v>
      </c>
      <c r="W152">
        <v>19.999157</v>
      </c>
      <c r="X152">
        <v>-98.245066800000004</v>
      </c>
      <c r="Y152">
        <v>578972.14199783502</v>
      </c>
      <c r="Z152">
        <v>2211565.9548627646</v>
      </c>
      <c r="AA152" s="15" t="s">
        <v>5691</v>
      </c>
    </row>
    <row r="153" spans="1:27" x14ac:dyDescent="0.3">
      <c r="A153" t="s">
        <v>5196</v>
      </c>
      <c r="B153" t="s">
        <v>3002</v>
      </c>
      <c r="C153" s="5" t="s">
        <v>3003</v>
      </c>
      <c r="D153" t="s">
        <v>326</v>
      </c>
      <c r="E153" t="s">
        <v>3004</v>
      </c>
      <c r="F153">
        <v>3</v>
      </c>
      <c r="G153">
        <f t="shared" si="22"/>
        <v>18</v>
      </c>
      <c r="H153">
        <v>5</v>
      </c>
      <c r="I153">
        <f t="shared" si="23"/>
        <v>25</v>
      </c>
      <c r="J153">
        <v>6</v>
      </c>
      <c r="K153">
        <f t="shared" si="24"/>
        <v>30</v>
      </c>
      <c r="L153">
        <v>7</v>
      </c>
      <c r="M153">
        <f t="shared" si="25"/>
        <v>49</v>
      </c>
      <c r="N153">
        <v>6</v>
      </c>
      <c r="O153">
        <f t="shared" si="26"/>
        <v>42</v>
      </c>
      <c r="P153">
        <v>3</v>
      </c>
      <c r="Q153">
        <f t="shared" si="27"/>
        <v>21</v>
      </c>
      <c r="R153">
        <v>30</v>
      </c>
      <c r="S153">
        <f t="shared" si="28"/>
        <v>185</v>
      </c>
      <c r="T153">
        <f t="shared" si="29"/>
        <v>6.166666666666667</v>
      </c>
      <c r="U153">
        <f t="shared" si="30"/>
        <v>7</v>
      </c>
      <c r="V153" s="18">
        <f t="shared" si="21"/>
        <v>3.6999999999999998E-2</v>
      </c>
      <c r="W153">
        <v>19.872436400000002</v>
      </c>
      <c r="X153">
        <v>-98.317616700000002</v>
      </c>
      <c r="Y153">
        <v>571439.49241397157</v>
      </c>
      <c r="Z153">
        <v>2197509.8259226284</v>
      </c>
      <c r="AA153" s="15" t="s">
        <v>5691</v>
      </c>
    </row>
    <row r="154" spans="1:27" x14ac:dyDescent="0.3">
      <c r="A154" t="s">
        <v>5196</v>
      </c>
      <c r="B154" t="s">
        <v>3008</v>
      </c>
      <c r="C154" s="5" t="s">
        <v>289</v>
      </c>
      <c r="D154" t="s">
        <v>326</v>
      </c>
      <c r="E154" t="s">
        <v>3009</v>
      </c>
      <c r="F154">
        <v>3</v>
      </c>
      <c r="G154">
        <f t="shared" si="22"/>
        <v>18</v>
      </c>
      <c r="H154">
        <v>3</v>
      </c>
      <c r="I154">
        <f t="shared" si="23"/>
        <v>15</v>
      </c>
      <c r="J154">
        <v>5</v>
      </c>
      <c r="K154">
        <f t="shared" si="24"/>
        <v>25</v>
      </c>
      <c r="L154">
        <v>3</v>
      </c>
      <c r="M154">
        <f t="shared" si="25"/>
        <v>21</v>
      </c>
      <c r="N154">
        <v>3</v>
      </c>
      <c r="O154">
        <f t="shared" si="26"/>
        <v>21</v>
      </c>
      <c r="P154">
        <v>4</v>
      </c>
      <c r="Q154">
        <f t="shared" si="27"/>
        <v>28</v>
      </c>
      <c r="R154">
        <v>21</v>
      </c>
      <c r="S154">
        <f t="shared" si="28"/>
        <v>128</v>
      </c>
      <c r="T154">
        <f t="shared" si="29"/>
        <v>4.2666666666666666</v>
      </c>
      <c r="U154">
        <f t="shared" si="30"/>
        <v>5</v>
      </c>
      <c r="V154" s="18">
        <f t="shared" si="21"/>
        <v>2.5600000000000001E-2</v>
      </c>
      <c r="W154">
        <v>20.036803599999999</v>
      </c>
      <c r="X154">
        <v>-98.317056899999997</v>
      </c>
      <c r="Y154">
        <v>571424.10342205735</v>
      </c>
      <c r="Z154">
        <v>2215699.8437293423</v>
      </c>
      <c r="AA154" s="15" t="s">
        <v>5705</v>
      </c>
    </row>
    <row r="155" spans="1:27" x14ac:dyDescent="0.3">
      <c r="A155" t="s">
        <v>5196</v>
      </c>
      <c r="B155" t="s">
        <v>3010</v>
      </c>
      <c r="C155" s="5" t="s">
        <v>955</v>
      </c>
      <c r="D155" t="s">
        <v>326</v>
      </c>
      <c r="E155" t="s">
        <v>327</v>
      </c>
      <c r="F155">
        <v>35</v>
      </c>
      <c r="G155">
        <f t="shared" si="22"/>
        <v>210</v>
      </c>
      <c r="H155">
        <v>33</v>
      </c>
      <c r="I155">
        <f t="shared" si="23"/>
        <v>165</v>
      </c>
      <c r="J155">
        <v>38</v>
      </c>
      <c r="K155">
        <f t="shared" si="24"/>
        <v>190</v>
      </c>
      <c r="L155">
        <v>28</v>
      </c>
      <c r="M155">
        <f t="shared" si="25"/>
        <v>196</v>
      </c>
      <c r="N155">
        <v>37</v>
      </c>
      <c r="O155">
        <f t="shared" si="26"/>
        <v>259</v>
      </c>
      <c r="P155">
        <v>35</v>
      </c>
      <c r="Q155">
        <f t="shared" si="27"/>
        <v>245</v>
      </c>
      <c r="R155">
        <v>206</v>
      </c>
      <c r="S155">
        <f t="shared" si="28"/>
        <v>1265</v>
      </c>
      <c r="T155">
        <f t="shared" si="29"/>
        <v>42.166666666666664</v>
      </c>
      <c r="U155">
        <f t="shared" si="30"/>
        <v>43</v>
      </c>
      <c r="V155" s="18">
        <f t="shared" si="21"/>
        <v>0.253</v>
      </c>
      <c r="W155">
        <v>20.0378346</v>
      </c>
      <c r="X155">
        <v>-98.311212800000007</v>
      </c>
      <c r="Y155">
        <v>572034.8483794881</v>
      </c>
      <c r="Z155">
        <v>2215816.4479934145</v>
      </c>
      <c r="AA155" s="15" t="s">
        <v>5704</v>
      </c>
    </row>
    <row r="156" spans="1:27" x14ac:dyDescent="0.3">
      <c r="A156" t="s">
        <v>5196</v>
      </c>
      <c r="B156" t="s">
        <v>3032</v>
      </c>
      <c r="C156" s="5" t="s">
        <v>269</v>
      </c>
      <c r="D156" t="s">
        <v>229</v>
      </c>
      <c r="E156" t="s">
        <v>230</v>
      </c>
      <c r="F156">
        <v>38</v>
      </c>
      <c r="G156">
        <f t="shared" si="22"/>
        <v>228</v>
      </c>
      <c r="H156">
        <v>51</v>
      </c>
      <c r="I156">
        <f t="shared" si="23"/>
        <v>255</v>
      </c>
      <c r="J156">
        <v>51</v>
      </c>
      <c r="K156">
        <f t="shared" si="24"/>
        <v>255</v>
      </c>
      <c r="L156">
        <v>48</v>
      </c>
      <c r="M156">
        <f t="shared" si="25"/>
        <v>336</v>
      </c>
      <c r="N156">
        <v>56</v>
      </c>
      <c r="O156">
        <f t="shared" si="26"/>
        <v>392</v>
      </c>
      <c r="P156">
        <v>52</v>
      </c>
      <c r="Q156">
        <f t="shared" si="27"/>
        <v>364</v>
      </c>
      <c r="R156">
        <v>296</v>
      </c>
      <c r="S156">
        <f t="shared" si="28"/>
        <v>1830</v>
      </c>
      <c r="T156">
        <f t="shared" si="29"/>
        <v>61</v>
      </c>
      <c r="U156">
        <f t="shared" si="30"/>
        <v>61</v>
      </c>
      <c r="V156" s="18">
        <f t="shared" si="21"/>
        <v>0.36599999999999999</v>
      </c>
      <c r="W156">
        <v>20.0752986</v>
      </c>
      <c r="X156">
        <v>-98.349763600000003</v>
      </c>
      <c r="Y156">
        <v>567986.84833469114</v>
      </c>
      <c r="Z156">
        <v>2219946.3029260938</v>
      </c>
      <c r="AA156" s="15" t="s">
        <v>5706</v>
      </c>
    </row>
    <row r="157" spans="1:27" x14ac:dyDescent="0.3">
      <c r="A157" t="s">
        <v>5196</v>
      </c>
      <c r="B157" t="s">
        <v>3041</v>
      </c>
      <c r="C157" s="5" t="s">
        <v>3042</v>
      </c>
      <c r="D157" t="s">
        <v>229</v>
      </c>
      <c r="E157" t="s">
        <v>230</v>
      </c>
      <c r="F157">
        <v>28</v>
      </c>
      <c r="G157">
        <f t="shared" si="22"/>
        <v>168</v>
      </c>
      <c r="H157">
        <v>20</v>
      </c>
      <c r="I157">
        <f t="shared" si="23"/>
        <v>100</v>
      </c>
      <c r="J157">
        <v>30</v>
      </c>
      <c r="K157">
        <f t="shared" si="24"/>
        <v>150</v>
      </c>
      <c r="L157">
        <v>28</v>
      </c>
      <c r="M157">
        <f t="shared" si="25"/>
        <v>196</v>
      </c>
      <c r="N157">
        <v>15</v>
      </c>
      <c r="O157">
        <f t="shared" si="26"/>
        <v>105</v>
      </c>
      <c r="P157">
        <v>22</v>
      </c>
      <c r="Q157">
        <f t="shared" si="27"/>
        <v>154</v>
      </c>
      <c r="R157">
        <v>143</v>
      </c>
      <c r="S157">
        <f t="shared" si="28"/>
        <v>873</v>
      </c>
      <c r="T157">
        <f t="shared" si="29"/>
        <v>29.1</v>
      </c>
      <c r="U157">
        <f t="shared" si="30"/>
        <v>30</v>
      </c>
      <c r="V157" s="18">
        <f t="shared" si="21"/>
        <v>0.17460000000000001</v>
      </c>
      <c r="W157">
        <v>20.090480199999998</v>
      </c>
      <c r="X157">
        <v>-98.369092199999997</v>
      </c>
      <c r="Y157">
        <v>565959.4888332265</v>
      </c>
      <c r="Z157">
        <v>2221618.636788385</v>
      </c>
      <c r="AA157" s="15" t="s">
        <v>5703</v>
      </c>
    </row>
    <row r="158" spans="1:27" x14ac:dyDescent="0.3">
      <c r="A158" t="s">
        <v>5196</v>
      </c>
      <c r="B158" t="s">
        <v>3046</v>
      </c>
      <c r="C158" s="5" t="s">
        <v>3047</v>
      </c>
      <c r="D158" t="s">
        <v>5162</v>
      </c>
      <c r="E158" t="s">
        <v>3048</v>
      </c>
      <c r="F158">
        <v>4</v>
      </c>
      <c r="G158">
        <f t="shared" si="22"/>
        <v>24</v>
      </c>
      <c r="H158">
        <v>2</v>
      </c>
      <c r="I158">
        <f t="shared" si="23"/>
        <v>10</v>
      </c>
      <c r="J158">
        <v>5</v>
      </c>
      <c r="K158">
        <f t="shared" si="24"/>
        <v>25</v>
      </c>
      <c r="L158">
        <v>4</v>
      </c>
      <c r="M158">
        <f t="shared" si="25"/>
        <v>28</v>
      </c>
      <c r="N158">
        <v>6</v>
      </c>
      <c r="O158">
        <f t="shared" si="26"/>
        <v>42</v>
      </c>
      <c r="P158">
        <v>3</v>
      </c>
      <c r="Q158">
        <f t="shared" si="27"/>
        <v>21</v>
      </c>
      <c r="R158">
        <v>24</v>
      </c>
      <c r="S158">
        <f t="shared" si="28"/>
        <v>150</v>
      </c>
      <c r="T158">
        <f t="shared" si="29"/>
        <v>5</v>
      </c>
      <c r="U158">
        <f t="shared" si="30"/>
        <v>5</v>
      </c>
      <c r="V158" s="18">
        <f t="shared" si="21"/>
        <v>0.03</v>
      </c>
      <c r="W158" s="8">
        <v>20.154479299999998</v>
      </c>
      <c r="X158" s="8">
        <v>-98.20216099999999</v>
      </c>
      <c r="Y158">
        <v>583378.48164701904</v>
      </c>
      <c r="Z158">
        <v>2228776.1558095003</v>
      </c>
      <c r="AA158" s="15" t="s">
        <v>5693</v>
      </c>
    </row>
    <row r="159" spans="1:27" x14ac:dyDescent="0.3">
      <c r="A159" t="s">
        <v>5196</v>
      </c>
      <c r="B159" t="s">
        <v>3071</v>
      </c>
      <c r="C159" s="5" t="s">
        <v>3072</v>
      </c>
      <c r="D159" t="s">
        <v>229</v>
      </c>
      <c r="E159" t="s">
        <v>855</v>
      </c>
      <c r="F159">
        <v>43</v>
      </c>
      <c r="G159">
        <f t="shared" si="22"/>
        <v>258</v>
      </c>
      <c r="H159">
        <v>49</v>
      </c>
      <c r="I159">
        <f t="shared" si="23"/>
        <v>245</v>
      </c>
      <c r="J159">
        <v>57</v>
      </c>
      <c r="K159">
        <f t="shared" si="24"/>
        <v>285</v>
      </c>
      <c r="L159">
        <v>53</v>
      </c>
      <c r="M159">
        <f t="shared" si="25"/>
        <v>371</v>
      </c>
      <c r="N159">
        <v>62</v>
      </c>
      <c r="O159">
        <f t="shared" si="26"/>
        <v>434</v>
      </c>
      <c r="P159">
        <v>66</v>
      </c>
      <c r="Q159">
        <f t="shared" si="27"/>
        <v>462</v>
      </c>
      <c r="R159">
        <v>330</v>
      </c>
      <c r="S159">
        <f t="shared" si="28"/>
        <v>2055</v>
      </c>
      <c r="T159">
        <f t="shared" si="29"/>
        <v>68.5</v>
      </c>
      <c r="U159">
        <f t="shared" si="30"/>
        <v>69</v>
      </c>
      <c r="V159" s="18">
        <f t="shared" si="21"/>
        <v>0.41099999999999998</v>
      </c>
      <c r="W159">
        <v>20.142844700000001</v>
      </c>
      <c r="X159">
        <v>-98.339646700000003</v>
      </c>
      <c r="Y159">
        <v>569015.05650171381</v>
      </c>
      <c r="Z159">
        <v>2227425.5816237647</v>
      </c>
      <c r="AA159" s="15" t="s">
        <v>5702</v>
      </c>
    </row>
    <row r="160" spans="1:27" x14ac:dyDescent="0.3">
      <c r="A160" t="s">
        <v>5196</v>
      </c>
      <c r="B160" t="s">
        <v>3092</v>
      </c>
      <c r="C160" s="5" t="s">
        <v>2728</v>
      </c>
      <c r="D160" t="s">
        <v>5162</v>
      </c>
      <c r="E160" t="s">
        <v>311</v>
      </c>
      <c r="F160">
        <v>28</v>
      </c>
      <c r="G160">
        <f t="shared" si="22"/>
        <v>168</v>
      </c>
      <c r="H160">
        <v>28</v>
      </c>
      <c r="I160">
        <f t="shared" si="23"/>
        <v>140</v>
      </c>
      <c r="J160">
        <v>19</v>
      </c>
      <c r="K160">
        <f t="shared" si="24"/>
        <v>95</v>
      </c>
      <c r="L160">
        <v>22</v>
      </c>
      <c r="M160">
        <f t="shared" si="25"/>
        <v>154</v>
      </c>
      <c r="N160">
        <v>23</v>
      </c>
      <c r="O160">
        <f t="shared" si="26"/>
        <v>161</v>
      </c>
      <c r="P160">
        <v>29</v>
      </c>
      <c r="Q160">
        <f t="shared" si="27"/>
        <v>203</v>
      </c>
      <c r="R160">
        <v>149</v>
      </c>
      <c r="S160">
        <f t="shared" si="28"/>
        <v>921</v>
      </c>
      <c r="T160">
        <f t="shared" si="29"/>
        <v>30.7</v>
      </c>
      <c r="U160">
        <f t="shared" si="30"/>
        <v>31</v>
      </c>
      <c r="V160" s="18">
        <f t="shared" si="21"/>
        <v>0.1842</v>
      </c>
      <c r="W160" s="8">
        <v>20.162422400000001</v>
      </c>
      <c r="X160" s="8">
        <v>-98.226027599999995</v>
      </c>
      <c r="Y160">
        <v>580880.08237620187</v>
      </c>
      <c r="Z160">
        <v>2229643.4275331311</v>
      </c>
      <c r="AA160" s="15" t="s">
        <v>5699</v>
      </c>
    </row>
    <row r="161" spans="1:27" x14ac:dyDescent="0.3">
      <c r="A161" t="s">
        <v>5196</v>
      </c>
      <c r="B161" t="s">
        <v>3093</v>
      </c>
      <c r="C161" s="5" t="s">
        <v>3094</v>
      </c>
      <c r="D161" t="s">
        <v>5162</v>
      </c>
      <c r="E161" t="s">
        <v>5162</v>
      </c>
      <c r="F161">
        <v>85</v>
      </c>
      <c r="G161">
        <f t="shared" si="22"/>
        <v>510</v>
      </c>
      <c r="H161">
        <v>76</v>
      </c>
      <c r="I161">
        <f t="shared" si="23"/>
        <v>380</v>
      </c>
      <c r="J161">
        <v>75</v>
      </c>
      <c r="K161">
        <f t="shared" si="24"/>
        <v>375</v>
      </c>
      <c r="L161">
        <v>84</v>
      </c>
      <c r="M161">
        <f t="shared" si="25"/>
        <v>588</v>
      </c>
      <c r="N161">
        <v>89</v>
      </c>
      <c r="O161">
        <f t="shared" si="26"/>
        <v>623</v>
      </c>
      <c r="P161">
        <v>81</v>
      </c>
      <c r="Q161">
        <f t="shared" si="27"/>
        <v>567</v>
      </c>
      <c r="R161">
        <v>490</v>
      </c>
      <c r="S161">
        <f t="shared" si="28"/>
        <v>3043</v>
      </c>
      <c r="T161">
        <f t="shared" si="29"/>
        <v>101.43333333333334</v>
      </c>
      <c r="U161">
        <f t="shared" si="30"/>
        <v>102</v>
      </c>
      <c r="V161" s="18">
        <f t="shared" si="21"/>
        <v>0.60860000000000003</v>
      </c>
      <c r="W161" s="8">
        <v>20.1553501</v>
      </c>
      <c r="X161" s="8">
        <v>-98.208614699999998</v>
      </c>
      <c r="Y161">
        <v>582703.54342218186</v>
      </c>
      <c r="Z161">
        <v>2228869.3041074956</v>
      </c>
      <c r="AA161" s="15" t="s">
        <v>5699</v>
      </c>
    </row>
    <row r="162" spans="1:27" x14ac:dyDescent="0.3">
      <c r="A162" t="s">
        <v>5196</v>
      </c>
      <c r="B162" t="s">
        <v>3161</v>
      </c>
      <c r="C162" s="5" t="s">
        <v>892</v>
      </c>
      <c r="D162" t="s">
        <v>292</v>
      </c>
      <c r="E162" t="s">
        <v>292</v>
      </c>
      <c r="F162">
        <v>79</v>
      </c>
      <c r="G162">
        <f t="shared" si="22"/>
        <v>474</v>
      </c>
      <c r="H162">
        <v>72</v>
      </c>
      <c r="I162">
        <f t="shared" si="23"/>
        <v>360</v>
      </c>
      <c r="J162">
        <v>79</v>
      </c>
      <c r="K162">
        <f t="shared" si="24"/>
        <v>395</v>
      </c>
      <c r="L162">
        <v>89</v>
      </c>
      <c r="M162">
        <f t="shared" si="25"/>
        <v>623</v>
      </c>
      <c r="N162">
        <v>81</v>
      </c>
      <c r="O162">
        <f t="shared" si="26"/>
        <v>567</v>
      </c>
      <c r="P162">
        <v>92</v>
      </c>
      <c r="Q162">
        <f t="shared" si="27"/>
        <v>644</v>
      </c>
      <c r="R162">
        <v>492</v>
      </c>
      <c r="S162">
        <f t="shared" si="28"/>
        <v>3063</v>
      </c>
      <c r="T162">
        <f t="shared" si="29"/>
        <v>102.1</v>
      </c>
      <c r="U162">
        <f t="shared" si="30"/>
        <v>103</v>
      </c>
      <c r="V162" s="18">
        <f t="shared" si="21"/>
        <v>0.61260000000000003</v>
      </c>
      <c r="W162">
        <v>20.3486729</v>
      </c>
      <c r="X162">
        <v>-98.359905299999994</v>
      </c>
      <c r="Y162">
        <v>566809.64932251035</v>
      </c>
      <c r="Z162">
        <v>2250195.9794853162</v>
      </c>
      <c r="AA162" s="15" t="s">
        <v>5694</v>
      </c>
    </row>
    <row r="163" spans="1:27" x14ac:dyDescent="0.3">
      <c r="A163" t="s">
        <v>5196</v>
      </c>
      <c r="B163" t="s">
        <v>3164</v>
      </c>
      <c r="C163" s="5" t="s">
        <v>340</v>
      </c>
      <c r="D163" t="s">
        <v>5162</v>
      </c>
      <c r="E163" t="s">
        <v>344</v>
      </c>
      <c r="F163">
        <v>45</v>
      </c>
      <c r="G163">
        <f t="shared" si="22"/>
        <v>270</v>
      </c>
      <c r="H163">
        <v>49</v>
      </c>
      <c r="I163">
        <f t="shared" si="23"/>
        <v>245</v>
      </c>
      <c r="J163">
        <v>51</v>
      </c>
      <c r="K163">
        <f t="shared" si="24"/>
        <v>255</v>
      </c>
      <c r="L163">
        <v>56</v>
      </c>
      <c r="M163">
        <f t="shared" si="25"/>
        <v>392</v>
      </c>
      <c r="N163">
        <v>49</v>
      </c>
      <c r="O163">
        <f t="shared" si="26"/>
        <v>343</v>
      </c>
      <c r="P163">
        <v>40</v>
      </c>
      <c r="Q163">
        <f t="shared" si="27"/>
        <v>280</v>
      </c>
      <c r="R163">
        <v>290</v>
      </c>
      <c r="S163">
        <f t="shared" si="28"/>
        <v>1785</v>
      </c>
      <c r="T163">
        <f t="shared" si="29"/>
        <v>59.5</v>
      </c>
      <c r="U163">
        <f t="shared" si="30"/>
        <v>60</v>
      </c>
      <c r="V163" s="18">
        <f t="shared" si="21"/>
        <v>0.35699999999999998</v>
      </c>
      <c r="W163" s="8">
        <v>20.1607722</v>
      </c>
      <c r="X163" s="8">
        <v>-98.265044799999998</v>
      </c>
      <c r="Y163">
        <v>576803.41791034641</v>
      </c>
      <c r="Z163">
        <v>2229442.29386192</v>
      </c>
      <c r="AA163" s="15" t="s">
        <v>5693</v>
      </c>
    </row>
    <row r="164" spans="1:27" x14ac:dyDescent="0.3">
      <c r="A164" t="s">
        <v>5196</v>
      </c>
      <c r="B164" t="s">
        <v>3167</v>
      </c>
      <c r="C164" s="5" t="s">
        <v>955</v>
      </c>
      <c r="D164" t="s">
        <v>5162</v>
      </c>
      <c r="E164" t="s">
        <v>306</v>
      </c>
      <c r="F164">
        <v>18</v>
      </c>
      <c r="G164">
        <f t="shared" si="22"/>
        <v>108</v>
      </c>
      <c r="H164">
        <v>13</v>
      </c>
      <c r="I164">
        <f t="shared" si="23"/>
        <v>65</v>
      </c>
      <c r="J164">
        <v>25</v>
      </c>
      <c r="K164">
        <f t="shared" si="24"/>
        <v>125</v>
      </c>
      <c r="L164">
        <v>25</v>
      </c>
      <c r="M164">
        <f t="shared" si="25"/>
        <v>175</v>
      </c>
      <c r="N164">
        <v>17</v>
      </c>
      <c r="O164">
        <f t="shared" si="26"/>
        <v>119</v>
      </c>
      <c r="P164">
        <v>11</v>
      </c>
      <c r="Q164">
        <f t="shared" si="27"/>
        <v>77</v>
      </c>
      <c r="R164">
        <v>109</v>
      </c>
      <c r="S164">
        <f t="shared" si="28"/>
        <v>669</v>
      </c>
      <c r="T164">
        <f t="shared" si="29"/>
        <v>22.3</v>
      </c>
      <c r="U164">
        <f t="shared" si="30"/>
        <v>23</v>
      </c>
      <c r="V164" s="18">
        <f t="shared" si="21"/>
        <v>0.1338</v>
      </c>
      <c r="W164" s="8">
        <v>20.228766400000001</v>
      </c>
      <c r="X164" s="8">
        <v>-98.175660799999989</v>
      </c>
      <c r="Y164">
        <v>586107.20955987624</v>
      </c>
      <c r="Z164">
        <v>2237011.1072081281</v>
      </c>
      <c r="AA164" s="15" t="s">
        <v>5699</v>
      </c>
    </row>
    <row r="165" spans="1:27" x14ac:dyDescent="0.3">
      <c r="A165" t="s">
        <v>5196</v>
      </c>
      <c r="B165" t="s">
        <v>3168</v>
      </c>
      <c r="C165" s="5" t="s">
        <v>376</v>
      </c>
      <c r="D165" t="s">
        <v>5162</v>
      </c>
      <c r="E165" t="s">
        <v>611</v>
      </c>
      <c r="F165">
        <v>54</v>
      </c>
      <c r="G165">
        <f t="shared" si="22"/>
        <v>324</v>
      </c>
      <c r="H165">
        <v>47</v>
      </c>
      <c r="I165">
        <f t="shared" si="23"/>
        <v>235</v>
      </c>
      <c r="J165">
        <v>44</v>
      </c>
      <c r="K165">
        <f t="shared" si="24"/>
        <v>220</v>
      </c>
      <c r="L165">
        <v>50</v>
      </c>
      <c r="M165">
        <f t="shared" si="25"/>
        <v>350</v>
      </c>
      <c r="N165">
        <v>58</v>
      </c>
      <c r="O165">
        <f t="shared" si="26"/>
        <v>406</v>
      </c>
      <c r="P165">
        <v>53</v>
      </c>
      <c r="Q165">
        <f t="shared" si="27"/>
        <v>371</v>
      </c>
      <c r="R165">
        <v>306</v>
      </c>
      <c r="S165">
        <f t="shared" si="28"/>
        <v>1906</v>
      </c>
      <c r="T165">
        <f t="shared" si="29"/>
        <v>63.533333333333331</v>
      </c>
      <c r="U165">
        <f t="shared" si="30"/>
        <v>64</v>
      </c>
      <c r="V165" s="18">
        <f t="shared" si="21"/>
        <v>0.38119999999999998</v>
      </c>
      <c r="W165" s="8">
        <v>20.182222199999998</v>
      </c>
      <c r="X165" s="8">
        <v>-98.24694439999999</v>
      </c>
      <c r="Y165">
        <v>578684.24759349739</v>
      </c>
      <c r="Z165">
        <v>2231824.6206278903</v>
      </c>
      <c r="AA165" s="15" t="s">
        <v>5699</v>
      </c>
    </row>
    <row r="166" spans="1:27" x14ac:dyDescent="0.3">
      <c r="A166" t="s">
        <v>5196</v>
      </c>
      <c r="B166" t="s">
        <v>3196</v>
      </c>
      <c r="C166" s="5" t="s">
        <v>3197</v>
      </c>
      <c r="D166" t="s">
        <v>5162</v>
      </c>
      <c r="E166" t="s">
        <v>307</v>
      </c>
      <c r="F166">
        <v>16</v>
      </c>
      <c r="G166">
        <f t="shared" si="22"/>
        <v>96</v>
      </c>
      <c r="H166">
        <v>12</v>
      </c>
      <c r="I166">
        <f t="shared" si="23"/>
        <v>60</v>
      </c>
      <c r="J166">
        <v>34</v>
      </c>
      <c r="K166">
        <f t="shared" si="24"/>
        <v>170</v>
      </c>
      <c r="L166">
        <v>20</v>
      </c>
      <c r="M166">
        <f t="shared" si="25"/>
        <v>140</v>
      </c>
      <c r="N166">
        <v>20</v>
      </c>
      <c r="O166">
        <f t="shared" si="26"/>
        <v>140</v>
      </c>
      <c r="P166">
        <v>17</v>
      </c>
      <c r="Q166">
        <f t="shared" si="27"/>
        <v>119</v>
      </c>
      <c r="R166">
        <v>119</v>
      </c>
      <c r="S166">
        <f t="shared" si="28"/>
        <v>725</v>
      </c>
      <c r="T166">
        <f t="shared" si="29"/>
        <v>24.166666666666668</v>
      </c>
      <c r="U166">
        <f t="shared" si="30"/>
        <v>25</v>
      </c>
      <c r="V166" s="18">
        <f t="shared" si="21"/>
        <v>0.14499999999999999</v>
      </c>
      <c r="W166" s="8">
        <v>20.153708600000002</v>
      </c>
      <c r="X166" s="8">
        <v>-98.202844399999989</v>
      </c>
      <c r="Y166">
        <v>583307.46801412804</v>
      </c>
      <c r="Z166">
        <v>2228690.5197670362</v>
      </c>
      <c r="AA166" s="15" t="s">
        <v>5693</v>
      </c>
    </row>
    <row r="167" spans="1:27" x14ac:dyDescent="0.3">
      <c r="A167" t="s">
        <v>5196</v>
      </c>
      <c r="B167" t="s">
        <v>3198</v>
      </c>
      <c r="C167" s="5" t="s">
        <v>3199</v>
      </c>
      <c r="D167" t="s">
        <v>5162</v>
      </c>
      <c r="E167" t="s">
        <v>627</v>
      </c>
      <c r="F167">
        <v>19</v>
      </c>
      <c r="G167">
        <f t="shared" si="22"/>
        <v>114</v>
      </c>
      <c r="H167">
        <v>32</v>
      </c>
      <c r="I167">
        <f t="shared" si="23"/>
        <v>160</v>
      </c>
      <c r="J167">
        <v>17</v>
      </c>
      <c r="K167">
        <f t="shared" si="24"/>
        <v>85</v>
      </c>
      <c r="L167">
        <v>29</v>
      </c>
      <c r="M167">
        <f t="shared" si="25"/>
        <v>203</v>
      </c>
      <c r="N167">
        <v>29</v>
      </c>
      <c r="O167">
        <f t="shared" si="26"/>
        <v>203</v>
      </c>
      <c r="P167">
        <v>28</v>
      </c>
      <c r="Q167">
        <f t="shared" si="27"/>
        <v>196</v>
      </c>
      <c r="R167">
        <v>154</v>
      </c>
      <c r="S167">
        <f t="shared" si="28"/>
        <v>961</v>
      </c>
      <c r="T167">
        <f t="shared" si="29"/>
        <v>32.033333333333331</v>
      </c>
      <c r="U167">
        <f t="shared" si="30"/>
        <v>33</v>
      </c>
      <c r="V167" s="18">
        <f t="shared" si="21"/>
        <v>0.19220000000000001</v>
      </c>
      <c r="W167" s="8">
        <v>20.155200000000001</v>
      </c>
      <c r="X167" s="8">
        <v>-98.208837299999999</v>
      </c>
      <c r="Y167">
        <v>582680.35856495099</v>
      </c>
      <c r="Z167">
        <v>2228852.5818227069</v>
      </c>
      <c r="AA167" s="15" t="s">
        <v>5693</v>
      </c>
    </row>
    <row r="168" spans="1:27" x14ac:dyDescent="0.3">
      <c r="A168" t="s">
        <v>5196</v>
      </c>
      <c r="B168" t="s">
        <v>3200</v>
      </c>
      <c r="C168" s="5" t="s">
        <v>431</v>
      </c>
      <c r="D168" t="s">
        <v>292</v>
      </c>
      <c r="E168" t="s">
        <v>3201</v>
      </c>
      <c r="F168">
        <v>5</v>
      </c>
      <c r="G168">
        <f t="shared" si="22"/>
        <v>30</v>
      </c>
      <c r="H168">
        <v>7</v>
      </c>
      <c r="I168">
        <f t="shared" si="23"/>
        <v>35</v>
      </c>
      <c r="J168">
        <v>8</v>
      </c>
      <c r="K168">
        <f t="shared" si="24"/>
        <v>40</v>
      </c>
      <c r="L168">
        <v>4</v>
      </c>
      <c r="M168">
        <f t="shared" si="25"/>
        <v>28</v>
      </c>
      <c r="N168">
        <v>4</v>
      </c>
      <c r="O168">
        <f t="shared" si="26"/>
        <v>28</v>
      </c>
      <c r="P168">
        <v>7</v>
      </c>
      <c r="Q168">
        <f t="shared" si="27"/>
        <v>49</v>
      </c>
      <c r="R168">
        <v>35</v>
      </c>
      <c r="S168">
        <f t="shared" si="28"/>
        <v>210</v>
      </c>
      <c r="T168">
        <f t="shared" si="29"/>
        <v>7</v>
      </c>
      <c r="U168">
        <f t="shared" si="30"/>
        <v>7</v>
      </c>
      <c r="V168" s="18">
        <f t="shared" si="21"/>
        <v>4.2000000000000003E-2</v>
      </c>
      <c r="W168">
        <v>20.3245854</v>
      </c>
      <c r="X168">
        <v>-98.372172800000001</v>
      </c>
      <c r="Y168">
        <v>565539.34603927552</v>
      </c>
      <c r="Z168">
        <v>2247525.3056813451</v>
      </c>
      <c r="AA168" s="15" t="s">
        <v>5694</v>
      </c>
    </row>
    <row r="169" spans="1:27" x14ac:dyDescent="0.3">
      <c r="A169" t="s">
        <v>5196</v>
      </c>
      <c r="B169" t="s">
        <v>3202</v>
      </c>
      <c r="C169" s="5" t="s">
        <v>892</v>
      </c>
      <c r="D169" t="s">
        <v>292</v>
      </c>
      <c r="E169" t="s">
        <v>3203</v>
      </c>
      <c r="F169">
        <v>6</v>
      </c>
      <c r="G169">
        <f t="shared" si="22"/>
        <v>36</v>
      </c>
      <c r="H169">
        <v>4</v>
      </c>
      <c r="I169">
        <f t="shared" si="23"/>
        <v>20</v>
      </c>
      <c r="J169">
        <v>7</v>
      </c>
      <c r="K169">
        <f t="shared" si="24"/>
        <v>35</v>
      </c>
      <c r="L169">
        <v>11</v>
      </c>
      <c r="M169">
        <f t="shared" si="25"/>
        <v>77</v>
      </c>
      <c r="N169">
        <v>8</v>
      </c>
      <c r="O169">
        <f t="shared" si="26"/>
        <v>56</v>
      </c>
      <c r="P169">
        <v>5</v>
      </c>
      <c r="Q169">
        <f t="shared" si="27"/>
        <v>35</v>
      </c>
      <c r="R169">
        <v>41</v>
      </c>
      <c r="S169">
        <f t="shared" si="28"/>
        <v>259</v>
      </c>
      <c r="T169">
        <f t="shared" si="29"/>
        <v>8.6333333333333329</v>
      </c>
      <c r="U169">
        <f t="shared" si="30"/>
        <v>9</v>
      </c>
      <c r="V169" s="18">
        <f t="shared" si="21"/>
        <v>5.1799999999999999E-2</v>
      </c>
      <c r="W169">
        <v>20.337222199999999</v>
      </c>
      <c r="X169">
        <v>-98.394444399999998</v>
      </c>
      <c r="Y169">
        <v>563209.19427381759</v>
      </c>
      <c r="Z169">
        <v>2248915.1138146035</v>
      </c>
      <c r="AA169" s="15" t="s">
        <v>5694</v>
      </c>
    </row>
    <row r="170" spans="1:27" x14ac:dyDescent="0.3">
      <c r="A170" t="s">
        <v>5196</v>
      </c>
      <c r="B170" t="s">
        <v>3204</v>
      </c>
      <c r="C170" s="5" t="s">
        <v>339</v>
      </c>
      <c r="D170" t="s">
        <v>5162</v>
      </c>
      <c r="E170" t="s">
        <v>650</v>
      </c>
      <c r="F170">
        <v>52</v>
      </c>
      <c r="G170">
        <f t="shared" si="22"/>
        <v>312</v>
      </c>
      <c r="H170">
        <v>37</v>
      </c>
      <c r="I170">
        <f t="shared" si="23"/>
        <v>185</v>
      </c>
      <c r="J170">
        <v>34</v>
      </c>
      <c r="K170">
        <f t="shared" si="24"/>
        <v>170</v>
      </c>
      <c r="L170">
        <v>37</v>
      </c>
      <c r="M170">
        <f t="shared" si="25"/>
        <v>259</v>
      </c>
      <c r="N170">
        <v>35</v>
      </c>
      <c r="O170">
        <f t="shared" si="26"/>
        <v>245</v>
      </c>
      <c r="P170">
        <v>39</v>
      </c>
      <c r="Q170">
        <f t="shared" si="27"/>
        <v>273</v>
      </c>
      <c r="R170">
        <v>234</v>
      </c>
      <c r="S170">
        <f t="shared" si="28"/>
        <v>1444</v>
      </c>
      <c r="T170">
        <f t="shared" si="29"/>
        <v>48.133333333333333</v>
      </c>
      <c r="U170">
        <f t="shared" si="30"/>
        <v>49</v>
      </c>
      <c r="V170" s="18">
        <f t="shared" si="21"/>
        <v>0.2888</v>
      </c>
      <c r="W170" s="8">
        <v>20.213857300000001</v>
      </c>
      <c r="X170" s="8">
        <v>-98.228133700000001</v>
      </c>
      <c r="Y170">
        <v>580633.51904001622</v>
      </c>
      <c r="Z170">
        <v>2235334.7078076634</v>
      </c>
      <c r="AA170" s="15" t="s">
        <v>5699</v>
      </c>
    </row>
    <row r="171" spans="1:27" x14ac:dyDescent="0.3">
      <c r="A171" t="s">
        <v>5196</v>
      </c>
      <c r="B171" t="s">
        <v>3205</v>
      </c>
      <c r="C171" s="5" t="s">
        <v>266</v>
      </c>
      <c r="D171" t="s">
        <v>5163</v>
      </c>
      <c r="E171" t="s">
        <v>454</v>
      </c>
      <c r="F171">
        <v>30</v>
      </c>
      <c r="G171">
        <f t="shared" si="22"/>
        <v>180</v>
      </c>
      <c r="H171">
        <v>29</v>
      </c>
      <c r="I171">
        <f t="shared" si="23"/>
        <v>145</v>
      </c>
      <c r="J171">
        <v>22</v>
      </c>
      <c r="K171">
        <f t="shared" si="24"/>
        <v>110</v>
      </c>
      <c r="L171">
        <v>27</v>
      </c>
      <c r="M171">
        <f t="shared" si="25"/>
        <v>189</v>
      </c>
      <c r="N171">
        <v>21</v>
      </c>
      <c r="O171">
        <f t="shared" si="26"/>
        <v>147</v>
      </c>
      <c r="P171">
        <v>36</v>
      </c>
      <c r="Q171">
        <f t="shared" si="27"/>
        <v>252</v>
      </c>
      <c r="R171">
        <v>165</v>
      </c>
      <c r="S171">
        <f t="shared" si="28"/>
        <v>1023</v>
      </c>
      <c r="T171">
        <f t="shared" si="29"/>
        <v>34.1</v>
      </c>
      <c r="U171">
        <f t="shared" si="30"/>
        <v>35</v>
      </c>
      <c r="V171" s="18">
        <f t="shared" si="21"/>
        <v>0.2046</v>
      </c>
      <c r="W171" s="7">
        <v>20.225364299999999</v>
      </c>
      <c r="X171" s="7">
        <v>-98.452725000000001</v>
      </c>
      <c r="Y171">
        <v>557166.57843967527</v>
      </c>
      <c r="Z171">
        <v>2236514.8195246165</v>
      </c>
      <c r="AA171" s="15" t="s">
        <v>5690</v>
      </c>
    </row>
    <row r="172" spans="1:27" x14ac:dyDescent="0.3">
      <c r="A172" t="s">
        <v>5196</v>
      </c>
      <c r="B172" t="s">
        <v>3211</v>
      </c>
      <c r="C172" s="5" t="s">
        <v>275</v>
      </c>
      <c r="D172" t="s">
        <v>5163</v>
      </c>
      <c r="E172" t="s">
        <v>3212</v>
      </c>
      <c r="F172">
        <v>3</v>
      </c>
      <c r="G172">
        <f t="shared" si="22"/>
        <v>18</v>
      </c>
      <c r="H172">
        <v>6</v>
      </c>
      <c r="I172">
        <f t="shared" si="23"/>
        <v>30</v>
      </c>
      <c r="J172">
        <v>5</v>
      </c>
      <c r="K172">
        <f t="shared" si="24"/>
        <v>25</v>
      </c>
      <c r="L172">
        <v>3</v>
      </c>
      <c r="M172">
        <f t="shared" si="25"/>
        <v>21</v>
      </c>
      <c r="N172">
        <v>3</v>
      </c>
      <c r="O172">
        <f t="shared" si="26"/>
        <v>21</v>
      </c>
      <c r="P172">
        <v>9</v>
      </c>
      <c r="Q172">
        <f t="shared" si="27"/>
        <v>63</v>
      </c>
      <c r="R172">
        <v>29</v>
      </c>
      <c r="S172">
        <f t="shared" si="28"/>
        <v>178</v>
      </c>
      <c r="T172">
        <f t="shared" si="29"/>
        <v>5.9333333333333336</v>
      </c>
      <c r="U172">
        <f t="shared" si="30"/>
        <v>6</v>
      </c>
      <c r="V172" s="18">
        <f t="shared" si="21"/>
        <v>3.56E-2</v>
      </c>
      <c r="W172" s="8">
        <v>20.145395799999999</v>
      </c>
      <c r="X172" s="8">
        <v>-98.441042899999999</v>
      </c>
      <c r="Y172">
        <v>558416.67406203563</v>
      </c>
      <c r="Z172">
        <v>2227669.0688958052</v>
      </c>
      <c r="AA172" s="15" t="s">
        <v>5690</v>
      </c>
    </row>
    <row r="173" spans="1:27" x14ac:dyDescent="0.3">
      <c r="A173" t="s">
        <v>5196</v>
      </c>
      <c r="B173" t="s">
        <v>3221</v>
      </c>
      <c r="C173" s="5" t="s">
        <v>955</v>
      </c>
      <c r="D173" t="s">
        <v>292</v>
      </c>
      <c r="E173" t="s">
        <v>3222</v>
      </c>
      <c r="F173">
        <v>3</v>
      </c>
      <c r="G173">
        <f t="shared" si="22"/>
        <v>18</v>
      </c>
      <c r="H173">
        <v>2</v>
      </c>
      <c r="I173">
        <f t="shared" si="23"/>
        <v>10</v>
      </c>
      <c r="J173">
        <v>8</v>
      </c>
      <c r="K173">
        <f t="shared" si="24"/>
        <v>40</v>
      </c>
      <c r="L173">
        <v>6</v>
      </c>
      <c r="M173">
        <f t="shared" si="25"/>
        <v>42</v>
      </c>
      <c r="N173">
        <v>8</v>
      </c>
      <c r="O173">
        <f t="shared" si="26"/>
        <v>56</v>
      </c>
      <c r="P173">
        <v>5</v>
      </c>
      <c r="Q173">
        <f t="shared" si="27"/>
        <v>35</v>
      </c>
      <c r="R173">
        <v>32</v>
      </c>
      <c r="S173">
        <f t="shared" si="28"/>
        <v>201</v>
      </c>
      <c r="T173">
        <f t="shared" si="29"/>
        <v>6.7</v>
      </c>
      <c r="U173">
        <f t="shared" si="30"/>
        <v>7</v>
      </c>
      <c r="V173" s="18">
        <f t="shared" si="21"/>
        <v>4.02E-2</v>
      </c>
      <c r="W173">
        <v>20.381927600000001</v>
      </c>
      <c r="X173">
        <v>-98.333518100000006</v>
      </c>
      <c r="Y173">
        <v>569548.9976792275</v>
      </c>
      <c r="Z173">
        <v>2253887.2081419979</v>
      </c>
      <c r="AA173" s="15" t="s">
        <v>5694</v>
      </c>
    </row>
    <row r="174" spans="1:27" x14ac:dyDescent="0.3">
      <c r="A174" t="s">
        <v>5196</v>
      </c>
      <c r="B174" t="s">
        <v>3230</v>
      </c>
      <c r="C174" s="5" t="s">
        <v>253</v>
      </c>
      <c r="D174" t="s">
        <v>5163</v>
      </c>
      <c r="E174" t="s">
        <v>654</v>
      </c>
      <c r="F174">
        <v>15</v>
      </c>
      <c r="G174">
        <f t="shared" si="22"/>
        <v>90</v>
      </c>
      <c r="H174">
        <v>13</v>
      </c>
      <c r="I174">
        <f t="shared" si="23"/>
        <v>65</v>
      </c>
      <c r="J174">
        <v>7</v>
      </c>
      <c r="K174">
        <f t="shared" si="24"/>
        <v>35</v>
      </c>
      <c r="L174">
        <v>9</v>
      </c>
      <c r="M174">
        <f t="shared" si="25"/>
        <v>63</v>
      </c>
      <c r="N174">
        <v>11</v>
      </c>
      <c r="O174">
        <f t="shared" si="26"/>
        <v>77</v>
      </c>
      <c r="P174">
        <v>5</v>
      </c>
      <c r="Q174">
        <f t="shared" si="27"/>
        <v>35</v>
      </c>
      <c r="R174">
        <v>60</v>
      </c>
      <c r="S174">
        <f t="shared" si="28"/>
        <v>365</v>
      </c>
      <c r="T174">
        <f t="shared" si="29"/>
        <v>12.166666666666666</v>
      </c>
      <c r="U174">
        <f t="shared" si="30"/>
        <v>13</v>
      </c>
      <c r="V174" s="18">
        <f t="shared" si="21"/>
        <v>7.2999999999999995E-2</v>
      </c>
      <c r="W174" s="7">
        <v>20.325164999999998</v>
      </c>
      <c r="X174" s="7">
        <v>-98.457345399999994</v>
      </c>
      <c r="Y174">
        <v>556647.68524014601</v>
      </c>
      <c r="Z174">
        <v>2247557.90219806</v>
      </c>
      <c r="AA174" s="15" t="s">
        <v>5698</v>
      </c>
    </row>
    <row r="175" spans="1:27" x14ac:dyDescent="0.3">
      <c r="A175" t="s">
        <v>5196</v>
      </c>
      <c r="B175" t="s">
        <v>3237</v>
      </c>
      <c r="C175" s="5" t="s">
        <v>266</v>
      </c>
      <c r="D175" t="s">
        <v>292</v>
      </c>
      <c r="E175" t="s">
        <v>5465</v>
      </c>
      <c r="F175">
        <v>6</v>
      </c>
      <c r="G175">
        <f t="shared" si="22"/>
        <v>36</v>
      </c>
      <c r="H175">
        <v>4</v>
      </c>
      <c r="I175">
        <f t="shared" si="23"/>
        <v>20</v>
      </c>
      <c r="J175">
        <v>5</v>
      </c>
      <c r="K175">
        <f t="shared" si="24"/>
        <v>25</v>
      </c>
      <c r="L175">
        <v>16</v>
      </c>
      <c r="M175">
        <f t="shared" si="25"/>
        <v>112</v>
      </c>
      <c r="N175">
        <v>11</v>
      </c>
      <c r="O175">
        <f t="shared" si="26"/>
        <v>77</v>
      </c>
      <c r="P175">
        <v>9</v>
      </c>
      <c r="Q175">
        <f t="shared" si="27"/>
        <v>63</v>
      </c>
      <c r="R175">
        <v>51</v>
      </c>
      <c r="S175">
        <f t="shared" si="28"/>
        <v>333</v>
      </c>
      <c r="T175">
        <f t="shared" si="29"/>
        <v>11.1</v>
      </c>
      <c r="U175">
        <f t="shared" si="30"/>
        <v>12</v>
      </c>
      <c r="V175" s="18">
        <f t="shared" si="21"/>
        <v>6.6600000000000006E-2</v>
      </c>
      <c r="W175">
        <v>20.346547000000001</v>
      </c>
      <c r="X175">
        <v>-98.359504000000001</v>
      </c>
      <c r="Y175">
        <v>566852.45074282063</v>
      </c>
      <c r="Z175">
        <v>2249960.8696492696</v>
      </c>
      <c r="AA175" s="15" t="s">
        <v>5694</v>
      </c>
    </row>
    <row r="176" spans="1:27" x14ac:dyDescent="0.3">
      <c r="A176" t="s">
        <v>5196</v>
      </c>
      <c r="B176" t="s">
        <v>3273</v>
      </c>
      <c r="C176" s="5" t="s">
        <v>1148</v>
      </c>
      <c r="D176" t="s">
        <v>292</v>
      </c>
      <c r="E176" t="s">
        <v>604</v>
      </c>
      <c r="F176">
        <v>48</v>
      </c>
      <c r="G176">
        <f t="shared" si="22"/>
        <v>288</v>
      </c>
      <c r="H176">
        <v>44</v>
      </c>
      <c r="I176">
        <f t="shared" si="23"/>
        <v>220</v>
      </c>
      <c r="J176">
        <v>57</v>
      </c>
      <c r="K176">
        <f t="shared" si="24"/>
        <v>285</v>
      </c>
      <c r="L176">
        <v>41</v>
      </c>
      <c r="M176">
        <f t="shared" si="25"/>
        <v>287</v>
      </c>
      <c r="N176">
        <v>38</v>
      </c>
      <c r="O176">
        <f t="shared" si="26"/>
        <v>266</v>
      </c>
      <c r="P176">
        <v>43</v>
      </c>
      <c r="Q176">
        <f t="shared" si="27"/>
        <v>301</v>
      </c>
      <c r="R176">
        <v>271</v>
      </c>
      <c r="S176">
        <f t="shared" si="28"/>
        <v>1647</v>
      </c>
      <c r="T176">
        <f t="shared" si="29"/>
        <v>54.9</v>
      </c>
      <c r="U176">
        <f t="shared" si="30"/>
        <v>55</v>
      </c>
      <c r="V176" s="18">
        <f t="shared" ref="V176:V239" si="31">(S176*$AB$11)/$AF$4</f>
        <v>0.32940000000000003</v>
      </c>
      <c r="W176">
        <v>20.316989299999999</v>
      </c>
      <c r="X176">
        <v>-98.348671100000004</v>
      </c>
      <c r="Y176">
        <v>567996.10403985693</v>
      </c>
      <c r="Z176">
        <v>2246694.1620909316</v>
      </c>
      <c r="AA176" s="15" t="s">
        <v>5694</v>
      </c>
    </row>
    <row r="177" spans="1:27" x14ac:dyDescent="0.3">
      <c r="A177" t="s">
        <v>5196</v>
      </c>
      <c r="B177" t="s">
        <v>3274</v>
      </c>
      <c r="C177" s="5" t="s">
        <v>266</v>
      </c>
      <c r="D177" t="s">
        <v>292</v>
      </c>
      <c r="E177" t="s">
        <v>3275</v>
      </c>
      <c r="F177">
        <v>2</v>
      </c>
      <c r="G177">
        <f t="shared" si="22"/>
        <v>12</v>
      </c>
      <c r="H177">
        <v>1</v>
      </c>
      <c r="I177">
        <f t="shared" si="23"/>
        <v>5</v>
      </c>
      <c r="J177">
        <v>1</v>
      </c>
      <c r="K177">
        <f t="shared" si="24"/>
        <v>5</v>
      </c>
      <c r="L177">
        <v>2</v>
      </c>
      <c r="M177">
        <f t="shared" si="25"/>
        <v>14</v>
      </c>
      <c r="N177">
        <v>4</v>
      </c>
      <c r="O177">
        <f t="shared" si="26"/>
        <v>28</v>
      </c>
      <c r="P177">
        <v>2</v>
      </c>
      <c r="Q177">
        <f t="shared" si="27"/>
        <v>14</v>
      </c>
      <c r="R177">
        <v>12</v>
      </c>
      <c r="S177">
        <f t="shared" si="28"/>
        <v>78</v>
      </c>
      <c r="T177">
        <f t="shared" si="29"/>
        <v>2.6</v>
      </c>
      <c r="U177">
        <f t="shared" si="30"/>
        <v>3</v>
      </c>
      <c r="V177" s="18">
        <f t="shared" si="31"/>
        <v>1.5599999999999999E-2</v>
      </c>
      <c r="W177">
        <v>20.375280799999999</v>
      </c>
      <c r="X177">
        <v>-98.388919099999995</v>
      </c>
      <c r="Y177">
        <v>563770.3266899694</v>
      </c>
      <c r="Z177">
        <v>2253129.1602431205</v>
      </c>
      <c r="AA177" s="15" t="s">
        <v>5694</v>
      </c>
    </row>
    <row r="178" spans="1:27" x14ac:dyDescent="0.3">
      <c r="A178" t="s">
        <v>5196</v>
      </c>
      <c r="B178" t="s">
        <v>3276</v>
      </c>
      <c r="C178" s="5" t="s">
        <v>271</v>
      </c>
      <c r="D178" t="s">
        <v>5163</v>
      </c>
      <c r="E178" t="s">
        <v>672</v>
      </c>
      <c r="F178">
        <v>14</v>
      </c>
      <c r="G178">
        <f t="shared" si="22"/>
        <v>84</v>
      </c>
      <c r="H178">
        <v>9</v>
      </c>
      <c r="I178">
        <f t="shared" si="23"/>
        <v>45</v>
      </c>
      <c r="J178">
        <v>16</v>
      </c>
      <c r="K178">
        <f t="shared" si="24"/>
        <v>80</v>
      </c>
      <c r="L178">
        <v>8</v>
      </c>
      <c r="M178">
        <f t="shared" si="25"/>
        <v>56</v>
      </c>
      <c r="N178">
        <v>11</v>
      </c>
      <c r="O178">
        <f t="shared" si="26"/>
        <v>77</v>
      </c>
      <c r="P178">
        <v>8</v>
      </c>
      <c r="Q178">
        <f t="shared" si="27"/>
        <v>56</v>
      </c>
      <c r="R178">
        <v>66</v>
      </c>
      <c r="S178">
        <f t="shared" si="28"/>
        <v>398</v>
      </c>
      <c r="T178">
        <f t="shared" si="29"/>
        <v>13.266666666666667</v>
      </c>
      <c r="U178">
        <f t="shared" si="30"/>
        <v>14</v>
      </c>
      <c r="V178" s="18">
        <f t="shared" si="31"/>
        <v>7.9600000000000004E-2</v>
      </c>
      <c r="W178" s="8">
        <v>20.252174700000001</v>
      </c>
      <c r="X178" s="8">
        <v>-98.463909599999994</v>
      </c>
      <c r="Y178">
        <v>555988.64111489605</v>
      </c>
      <c r="Z178">
        <v>2239478.0195529936</v>
      </c>
      <c r="AA178" s="15" t="s">
        <v>5690</v>
      </c>
    </row>
    <row r="179" spans="1:27" x14ac:dyDescent="0.3">
      <c r="A179" t="s">
        <v>5196</v>
      </c>
      <c r="B179" t="s">
        <v>3277</v>
      </c>
      <c r="C179" s="5" t="s">
        <v>3278</v>
      </c>
      <c r="D179" t="s">
        <v>5163</v>
      </c>
      <c r="E179" t="s">
        <v>5477</v>
      </c>
      <c r="F179">
        <v>3</v>
      </c>
      <c r="G179">
        <f t="shared" si="22"/>
        <v>18</v>
      </c>
      <c r="H179">
        <v>1</v>
      </c>
      <c r="I179">
        <f t="shared" si="23"/>
        <v>5</v>
      </c>
      <c r="J179">
        <v>1</v>
      </c>
      <c r="K179">
        <f t="shared" si="24"/>
        <v>5</v>
      </c>
      <c r="L179">
        <v>0</v>
      </c>
      <c r="M179">
        <f t="shared" si="25"/>
        <v>0</v>
      </c>
      <c r="N179">
        <v>2</v>
      </c>
      <c r="O179">
        <f t="shared" si="26"/>
        <v>14</v>
      </c>
      <c r="P179">
        <v>4</v>
      </c>
      <c r="Q179">
        <f t="shared" si="27"/>
        <v>28</v>
      </c>
      <c r="R179">
        <v>11</v>
      </c>
      <c r="S179">
        <f t="shared" si="28"/>
        <v>70</v>
      </c>
      <c r="T179">
        <f t="shared" si="29"/>
        <v>2.3333333333333335</v>
      </c>
      <c r="U179">
        <f t="shared" si="30"/>
        <v>3</v>
      </c>
      <c r="V179" s="18">
        <f t="shared" si="31"/>
        <v>1.4E-2</v>
      </c>
      <c r="W179" s="8">
        <v>20.268400400000001</v>
      </c>
      <c r="X179" s="8">
        <v>-98.4480042</v>
      </c>
      <c r="Y179">
        <v>557643.83009306889</v>
      </c>
      <c r="Z179">
        <v>2241279.1325665386</v>
      </c>
      <c r="AA179" s="15" t="s">
        <v>5690</v>
      </c>
    </row>
    <row r="180" spans="1:27" x14ac:dyDescent="0.3">
      <c r="A180" t="s">
        <v>5196</v>
      </c>
      <c r="B180" t="s">
        <v>3281</v>
      </c>
      <c r="C180" s="5" t="s">
        <v>340</v>
      </c>
      <c r="D180" t="s">
        <v>5163</v>
      </c>
      <c r="E180" t="s">
        <v>798</v>
      </c>
      <c r="F180">
        <v>8</v>
      </c>
      <c r="G180">
        <f t="shared" si="22"/>
        <v>48</v>
      </c>
      <c r="H180">
        <v>2</v>
      </c>
      <c r="I180">
        <f t="shared" si="23"/>
        <v>10</v>
      </c>
      <c r="J180">
        <v>6</v>
      </c>
      <c r="K180">
        <f t="shared" si="24"/>
        <v>30</v>
      </c>
      <c r="L180">
        <v>9</v>
      </c>
      <c r="M180">
        <f t="shared" si="25"/>
        <v>63</v>
      </c>
      <c r="N180">
        <v>7</v>
      </c>
      <c r="O180">
        <f t="shared" si="26"/>
        <v>49</v>
      </c>
      <c r="P180">
        <v>8</v>
      </c>
      <c r="Q180">
        <f t="shared" si="27"/>
        <v>56</v>
      </c>
      <c r="R180">
        <v>40</v>
      </c>
      <c r="S180">
        <f t="shared" si="28"/>
        <v>256</v>
      </c>
      <c r="T180">
        <f t="shared" si="29"/>
        <v>8.5333333333333332</v>
      </c>
      <c r="U180">
        <f t="shared" si="30"/>
        <v>9</v>
      </c>
      <c r="V180" s="18">
        <f t="shared" si="31"/>
        <v>5.1200000000000002E-2</v>
      </c>
      <c r="W180" s="8">
        <v>20.189110599999999</v>
      </c>
      <c r="X180" s="8">
        <v>-98.446057299999993</v>
      </c>
      <c r="Y180">
        <v>557876.48023581156</v>
      </c>
      <c r="Z180">
        <v>2232505.0610339702</v>
      </c>
      <c r="AA180" s="15" t="s">
        <v>5698</v>
      </c>
    </row>
    <row r="181" spans="1:27" x14ac:dyDescent="0.3">
      <c r="A181" t="s">
        <v>5196</v>
      </c>
      <c r="B181" t="s">
        <v>3282</v>
      </c>
      <c r="C181" s="5" t="s">
        <v>266</v>
      </c>
      <c r="D181" t="s">
        <v>5163</v>
      </c>
      <c r="E181" t="s">
        <v>501</v>
      </c>
      <c r="F181">
        <v>30</v>
      </c>
      <c r="G181">
        <f t="shared" si="22"/>
        <v>180</v>
      </c>
      <c r="H181">
        <v>25</v>
      </c>
      <c r="I181">
        <f t="shared" si="23"/>
        <v>125</v>
      </c>
      <c r="J181">
        <v>34</v>
      </c>
      <c r="K181">
        <f t="shared" si="24"/>
        <v>170</v>
      </c>
      <c r="L181">
        <v>30</v>
      </c>
      <c r="M181">
        <f t="shared" si="25"/>
        <v>210</v>
      </c>
      <c r="N181">
        <v>25</v>
      </c>
      <c r="O181">
        <f t="shared" si="26"/>
        <v>175</v>
      </c>
      <c r="P181">
        <v>32</v>
      </c>
      <c r="Q181">
        <f t="shared" si="27"/>
        <v>224</v>
      </c>
      <c r="R181">
        <v>176</v>
      </c>
      <c r="S181">
        <f t="shared" si="28"/>
        <v>1084</v>
      </c>
      <c r="T181">
        <f t="shared" si="29"/>
        <v>36.133333333333333</v>
      </c>
      <c r="U181">
        <f t="shared" si="30"/>
        <v>37</v>
      </c>
      <c r="V181" s="18">
        <f t="shared" si="31"/>
        <v>0.21679999999999999</v>
      </c>
      <c r="W181" s="8">
        <v>20.126539099999999</v>
      </c>
      <c r="X181" s="8">
        <v>-98.464983699999991</v>
      </c>
      <c r="Y181">
        <v>555921.26928580541</v>
      </c>
      <c r="Z181">
        <v>2225574.057379921</v>
      </c>
      <c r="AA181" s="15" t="s">
        <v>5690</v>
      </c>
    </row>
    <row r="182" spans="1:27" x14ac:dyDescent="0.3">
      <c r="A182" t="s">
        <v>5196</v>
      </c>
      <c r="B182" t="s">
        <v>3283</v>
      </c>
      <c r="C182" s="5" t="s">
        <v>3284</v>
      </c>
      <c r="D182" t="s">
        <v>292</v>
      </c>
      <c r="E182" t="s">
        <v>3285</v>
      </c>
      <c r="F182">
        <v>5</v>
      </c>
      <c r="G182">
        <f t="shared" si="22"/>
        <v>30</v>
      </c>
      <c r="H182">
        <v>1</v>
      </c>
      <c r="I182">
        <f t="shared" si="23"/>
        <v>5</v>
      </c>
      <c r="J182">
        <v>5</v>
      </c>
      <c r="K182">
        <f t="shared" si="24"/>
        <v>25</v>
      </c>
      <c r="L182">
        <v>5</v>
      </c>
      <c r="M182">
        <f t="shared" si="25"/>
        <v>35</v>
      </c>
      <c r="N182">
        <v>2</v>
      </c>
      <c r="O182">
        <f t="shared" si="26"/>
        <v>14</v>
      </c>
      <c r="P182">
        <v>0</v>
      </c>
      <c r="Q182">
        <f t="shared" si="27"/>
        <v>0</v>
      </c>
      <c r="R182">
        <v>18</v>
      </c>
      <c r="S182">
        <f t="shared" si="28"/>
        <v>109</v>
      </c>
      <c r="T182">
        <f t="shared" si="29"/>
        <v>3.6333333333333333</v>
      </c>
      <c r="U182">
        <f t="shared" si="30"/>
        <v>4</v>
      </c>
      <c r="V182" s="18">
        <f t="shared" si="31"/>
        <v>2.18E-2</v>
      </c>
      <c r="W182">
        <v>20.3484807</v>
      </c>
      <c r="X182">
        <v>-98.418892600000007</v>
      </c>
      <c r="Y182">
        <v>560652.77722530742</v>
      </c>
      <c r="Z182">
        <v>2250151.8917752854</v>
      </c>
      <c r="AA182" s="15" t="s">
        <v>5694</v>
      </c>
    </row>
    <row r="183" spans="1:27" x14ac:dyDescent="0.3">
      <c r="A183" t="s">
        <v>5196</v>
      </c>
      <c r="B183" t="s">
        <v>3404</v>
      </c>
      <c r="C183" s="5" t="s">
        <v>483</v>
      </c>
      <c r="D183" t="s">
        <v>287</v>
      </c>
      <c r="E183" t="s">
        <v>3405</v>
      </c>
      <c r="F183">
        <v>6</v>
      </c>
      <c r="G183">
        <f t="shared" si="22"/>
        <v>36</v>
      </c>
      <c r="H183">
        <v>9</v>
      </c>
      <c r="I183">
        <f t="shared" si="23"/>
        <v>45</v>
      </c>
      <c r="J183">
        <v>10</v>
      </c>
      <c r="K183">
        <f t="shared" si="24"/>
        <v>50</v>
      </c>
      <c r="L183">
        <v>8</v>
      </c>
      <c r="M183">
        <f t="shared" si="25"/>
        <v>56</v>
      </c>
      <c r="N183">
        <v>9</v>
      </c>
      <c r="O183">
        <f t="shared" si="26"/>
        <v>63</v>
      </c>
      <c r="P183">
        <v>6</v>
      </c>
      <c r="Q183">
        <f t="shared" si="27"/>
        <v>42</v>
      </c>
      <c r="R183">
        <v>48</v>
      </c>
      <c r="S183">
        <f t="shared" si="28"/>
        <v>292</v>
      </c>
      <c r="T183">
        <f t="shared" si="29"/>
        <v>9.7333333333333325</v>
      </c>
      <c r="U183">
        <f t="shared" si="30"/>
        <v>10</v>
      </c>
      <c r="V183" s="18">
        <f t="shared" si="31"/>
        <v>5.8400000000000001E-2</v>
      </c>
      <c r="W183">
        <v>20.239153699999999</v>
      </c>
      <c r="X183">
        <v>-98.318425700000006</v>
      </c>
      <c r="Y183">
        <v>571189.22821793682</v>
      </c>
      <c r="Z183">
        <v>2238092.8895404041</v>
      </c>
      <c r="AA183" s="15" t="s">
        <v>5581</v>
      </c>
    </row>
    <row r="184" spans="1:27" x14ac:dyDescent="0.3">
      <c r="A184" t="s">
        <v>5196</v>
      </c>
      <c r="B184" t="s">
        <v>3406</v>
      </c>
      <c r="C184" s="5" t="s">
        <v>1900</v>
      </c>
      <c r="D184" t="s">
        <v>287</v>
      </c>
      <c r="E184" t="s">
        <v>3407</v>
      </c>
      <c r="F184">
        <v>7</v>
      </c>
      <c r="G184">
        <f t="shared" si="22"/>
        <v>42</v>
      </c>
      <c r="H184">
        <v>10</v>
      </c>
      <c r="I184">
        <f t="shared" si="23"/>
        <v>50</v>
      </c>
      <c r="J184">
        <v>13</v>
      </c>
      <c r="K184">
        <f t="shared" si="24"/>
        <v>65</v>
      </c>
      <c r="L184">
        <v>7</v>
      </c>
      <c r="M184">
        <f t="shared" si="25"/>
        <v>49</v>
      </c>
      <c r="N184">
        <v>8</v>
      </c>
      <c r="O184">
        <f t="shared" si="26"/>
        <v>56</v>
      </c>
      <c r="P184">
        <v>24</v>
      </c>
      <c r="Q184">
        <f t="shared" si="27"/>
        <v>168</v>
      </c>
      <c r="R184">
        <v>69</v>
      </c>
      <c r="S184">
        <f t="shared" si="28"/>
        <v>430</v>
      </c>
      <c r="T184">
        <f t="shared" si="29"/>
        <v>14.333333333333334</v>
      </c>
      <c r="U184">
        <f t="shared" si="30"/>
        <v>15</v>
      </c>
      <c r="V184" s="18">
        <f t="shared" si="31"/>
        <v>8.5999999999999993E-2</v>
      </c>
      <c r="W184">
        <v>20.239153699999999</v>
      </c>
      <c r="X184">
        <v>-98.318425700000006</v>
      </c>
      <c r="Y184">
        <v>571189.22821793682</v>
      </c>
      <c r="Z184">
        <v>2238092.8895404041</v>
      </c>
      <c r="AA184" s="15" t="s">
        <v>5581</v>
      </c>
    </row>
    <row r="185" spans="1:27" x14ac:dyDescent="0.3">
      <c r="A185" t="s">
        <v>5196</v>
      </c>
      <c r="B185" t="s">
        <v>3413</v>
      </c>
      <c r="C185" s="5" t="s">
        <v>334</v>
      </c>
      <c r="D185" t="s">
        <v>287</v>
      </c>
      <c r="E185" t="s">
        <v>3414</v>
      </c>
      <c r="F185">
        <v>3</v>
      </c>
      <c r="G185">
        <f t="shared" si="22"/>
        <v>18</v>
      </c>
      <c r="H185">
        <v>7</v>
      </c>
      <c r="I185">
        <f t="shared" si="23"/>
        <v>35</v>
      </c>
      <c r="J185">
        <v>2</v>
      </c>
      <c r="K185">
        <f t="shared" si="24"/>
        <v>10</v>
      </c>
      <c r="L185">
        <v>4</v>
      </c>
      <c r="M185">
        <f t="shared" si="25"/>
        <v>28</v>
      </c>
      <c r="N185">
        <v>8</v>
      </c>
      <c r="O185">
        <f t="shared" si="26"/>
        <v>56</v>
      </c>
      <c r="P185">
        <v>5</v>
      </c>
      <c r="Q185">
        <f t="shared" si="27"/>
        <v>35</v>
      </c>
      <c r="R185">
        <v>29</v>
      </c>
      <c r="S185">
        <f t="shared" si="28"/>
        <v>182</v>
      </c>
      <c r="T185">
        <f t="shared" si="29"/>
        <v>6.0666666666666664</v>
      </c>
      <c r="U185">
        <f t="shared" si="30"/>
        <v>7</v>
      </c>
      <c r="V185" s="18">
        <f t="shared" si="31"/>
        <v>3.6400000000000002E-2</v>
      </c>
      <c r="W185">
        <v>19.252886400000001</v>
      </c>
      <c r="X185">
        <v>-99.598551</v>
      </c>
      <c r="Y185">
        <v>437097.44880971551</v>
      </c>
      <c r="Z185">
        <v>2128917.4901085976</v>
      </c>
      <c r="AA185" s="15" t="s">
        <v>5581</v>
      </c>
    </row>
    <row r="186" spans="1:27" x14ac:dyDescent="0.3">
      <c r="A186" t="s">
        <v>5196</v>
      </c>
      <c r="B186" t="s">
        <v>3415</v>
      </c>
      <c r="C186" s="5" t="s">
        <v>1084</v>
      </c>
      <c r="D186" t="s">
        <v>287</v>
      </c>
      <c r="E186" t="s">
        <v>3416</v>
      </c>
      <c r="F186">
        <v>17</v>
      </c>
      <c r="G186">
        <f t="shared" si="22"/>
        <v>102</v>
      </c>
      <c r="H186">
        <v>17</v>
      </c>
      <c r="I186">
        <f t="shared" si="23"/>
        <v>85</v>
      </c>
      <c r="J186">
        <v>9</v>
      </c>
      <c r="K186">
        <f t="shared" si="24"/>
        <v>45</v>
      </c>
      <c r="L186">
        <v>9</v>
      </c>
      <c r="M186">
        <f t="shared" si="25"/>
        <v>63</v>
      </c>
      <c r="N186">
        <v>16</v>
      </c>
      <c r="O186">
        <f t="shared" si="26"/>
        <v>112</v>
      </c>
      <c r="P186">
        <v>14</v>
      </c>
      <c r="Q186">
        <f t="shared" si="27"/>
        <v>98</v>
      </c>
      <c r="R186">
        <v>82</v>
      </c>
      <c r="S186">
        <f t="shared" si="28"/>
        <v>505</v>
      </c>
      <c r="T186">
        <f t="shared" si="29"/>
        <v>16.833333333333332</v>
      </c>
      <c r="U186">
        <f t="shared" si="30"/>
        <v>17</v>
      </c>
      <c r="V186" s="18">
        <f t="shared" si="31"/>
        <v>0.10100000000000001</v>
      </c>
      <c r="W186">
        <v>20.239153699999999</v>
      </c>
      <c r="X186">
        <v>-98.318425700000006</v>
      </c>
      <c r="Y186">
        <v>571189.22821793682</v>
      </c>
      <c r="Z186">
        <v>2238092.8895404041</v>
      </c>
      <c r="AA186" s="15" t="s">
        <v>5581</v>
      </c>
    </row>
    <row r="187" spans="1:27" x14ac:dyDescent="0.3">
      <c r="A187" t="s">
        <v>5196</v>
      </c>
      <c r="B187" t="s">
        <v>3423</v>
      </c>
      <c r="C187" s="5" t="s">
        <v>1900</v>
      </c>
      <c r="D187" t="s">
        <v>287</v>
      </c>
      <c r="E187" t="s">
        <v>5216</v>
      </c>
      <c r="F187">
        <v>7</v>
      </c>
      <c r="G187">
        <f t="shared" si="22"/>
        <v>42</v>
      </c>
      <c r="H187">
        <v>5</v>
      </c>
      <c r="I187">
        <f t="shared" si="23"/>
        <v>25</v>
      </c>
      <c r="J187">
        <v>10</v>
      </c>
      <c r="K187">
        <f t="shared" si="24"/>
        <v>50</v>
      </c>
      <c r="L187">
        <v>9</v>
      </c>
      <c r="M187">
        <f t="shared" si="25"/>
        <v>63</v>
      </c>
      <c r="N187">
        <v>7</v>
      </c>
      <c r="O187">
        <f t="shared" si="26"/>
        <v>49</v>
      </c>
      <c r="P187">
        <v>5</v>
      </c>
      <c r="Q187">
        <f t="shared" si="27"/>
        <v>35</v>
      </c>
      <c r="R187">
        <v>43</v>
      </c>
      <c r="S187">
        <f t="shared" si="28"/>
        <v>264</v>
      </c>
      <c r="T187">
        <f t="shared" si="29"/>
        <v>8.8000000000000007</v>
      </c>
      <c r="U187">
        <f t="shared" si="30"/>
        <v>9</v>
      </c>
      <c r="V187" s="18">
        <f t="shared" si="31"/>
        <v>5.28E-2</v>
      </c>
      <c r="W187">
        <v>20.300998199999999</v>
      </c>
      <c r="X187">
        <v>-98.34357</v>
      </c>
      <c r="Y187">
        <v>568535.69358797406</v>
      </c>
      <c r="Z187">
        <v>2244926.5464007277</v>
      </c>
      <c r="AA187" s="15" t="s">
        <v>5581</v>
      </c>
    </row>
    <row r="188" spans="1:27" x14ac:dyDescent="0.3">
      <c r="A188" t="s">
        <v>5196</v>
      </c>
      <c r="B188" t="s">
        <v>3424</v>
      </c>
      <c r="C188" s="5" t="s">
        <v>3425</v>
      </c>
      <c r="D188" t="s">
        <v>287</v>
      </c>
      <c r="E188" t="s">
        <v>5480</v>
      </c>
      <c r="F188">
        <v>3</v>
      </c>
      <c r="G188">
        <f t="shared" si="22"/>
        <v>18</v>
      </c>
      <c r="H188">
        <v>5</v>
      </c>
      <c r="I188">
        <f t="shared" si="23"/>
        <v>25</v>
      </c>
      <c r="J188">
        <v>5</v>
      </c>
      <c r="K188">
        <f t="shared" si="24"/>
        <v>25</v>
      </c>
      <c r="L188">
        <v>4</v>
      </c>
      <c r="M188">
        <f t="shared" si="25"/>
        <v>28</v>
      </c>
      <c r="N188">
        <v>4</v>
      </c>
      <c r="O188">
        <f t="shared" si="26"/>
        <v>28</v>
      </c>
      <c r="P188">
        <v>5</v>
      </c>
      <c r="Q188">
        <f t="shared" si="27"/>
        <v>35</v>
      </c>
      <c r="R188">
        <v>26</v>
      </c>
      <c r="S188">
        <f t="shared" si="28"/>
        <v>159</v>
      </c>
      <c r="T188">
        <f t="shared" si="29"/>
        <v>5.3</v>
      </c>
      <c r="U188">
        <f t="shared" si="30"/>
        <v>6</v>
      </c>
      <c r="V188" s="18">
        <f t="shared" si="31"/>
        <v>3.1800000000000002E-2</v>
      </c>
      <c r="W188">
        <v>20.3039375</v>
      </c>
      <c r="X188">
        <v>-98.381187499999996</v>
      </c>
      <c r="Y188">
        <v>564606.83500637452</v>
      </c>
      <c r="Z188">
        <v>2245236.6694326065</v>
      </c>
      <c r="AA188" s="15" t="s">
        <v>5581</v>
      </c>
    </row>
    <row r="189" spans="1:27" x14ac:dyDescent="0.3">
      <c r="A189" t="s">
        <v>5196</v>
      </c>
      <c r="B189" t="s">
        <v>3432</v>
      </c>
      <c r="C189" s="5" t="s">
        <v>594</v>
      </c>
      <c r="D189" t="s">
        <v>287</v>
      </c>
      <c r="E189" t="s">
        <v>287</v>
      </c>
      <c r="F189">
        <v>47</v>
      </c>
      <c r="G189">
        <f t="shared" si="22"/>
        <v>282</v>
      </c>
      <c r="H189">
        <v>42</v>
      </c>
      <c r="I189">
        <f t="shared" si="23"/>
        <v>210</v>
      </c>
      <c r="J189">
        <v>40</v>
      </c>
      <c r="K189">
        <f t="shared" si="24"/>
        <v>200</v>
      </c>
      <c r="L189">
        <v>47</v>
      </c>
      <c r="M189">
        <f t="shared" si="25"/>
        <v>329</v>
      </c>
      <c r="N189">
        <v>54</v>
      </c>
      <c r="O189">
        <f t="shared" si="26"/>
        <v>378</v>
      </c>
      <c r="P189">
        <v>46</v>
      </c>
      <c r="Q189">
        <f t="shared" si="27"/>
        <v>322</v>
      </c>
      <c r="R189">
        <v>276</v>
      </c>
      <c r="S189">
        <f t="shared" si="28"/>
        <v>1721</v>
      </c>
      <c r="T189">
        <f t="shared" si="29"/>
        <v>57.366666666666667</v>
      </c>
      <c r="U189">
        <f t="shared" si="30"/>
        <v>58</v>
      </c>
      <c r="V189" s="18">
        <f t="shared" si="31"/>
        <v>0.34420000000000001</v>
      </c>
      <c r="W189">
        <v>20.241487500000002</v>
      </c>
      <c r="X189">
        <v>-98.324064100000001</v>
      </c>
      <c r="Y189">
        <v>570599.23212932912</v>
      </c>
      <c r="Z189">
        <v>2238348.7549581961</v>
      </c>
      <c r="AA189" s="15" t="s">
        <v>5581</v>
      </c>
    </row>
    <row r="190" spans="1:27" x14ac:dyDescent="0.3">
      <c r="A190" t="s">
        <v>5196</v>
      </c>
      <c r="B190" t="s">
        <v>3433</v>
      </c>
      <c r="C190" s="5" t="s">
        <v>339</v>
      </c>
      <c r="D190" t="s">
        <v>287</v>
      </c>
      <c r="E190" t="s">
        <v>5215</v>
      </c>
      <c r="F190">
        <v>41</v>
      </c>
      <c r="G190">
        <f t="shared" si="22"/>
        <v>246</v>
      </c>
      <c r="H190">
        <v>38</v>
      </c>
      <c r="I190">
        <f t="shared" si="23"/>
        <v>190</v>
      </c>
      <c r="J190">
        <v>42</v>
      </c>
      <c r="K190">
        <f t="shared" si="24"/>
        <v>210</v>
      </c>
      <c r="L190">
        <v>36</v>
      </c>
      <c r="M190">
        <f t="shared" si="25"/>
        <v>252</v>
      </c>
      <c r="N190">
        <v>31</v>
      </c>
      <c r="O190">
        <f t="shared" si="26"/>
        <v>217</v>
      </c>
      <c r="P190">
        <v>43</v>
      </c>
      <c r="Q190">
        <f t="shared" si="27"/>
        <v>301</v>
      </c>
      <c r="R190">
        <v>231</v>
      </c>
      <c r="S190">
        <f t="shared" si="28"/>
        <v>1416</v>
      </c>
      <c r="T190">
        <f t="shared" si="29"/>
        <v>47.2</v>
      </c>
      <c r="U190">
        <f t="shared" si="30"/>
        <v>48</v>
      </c>
      <c r="V190" s="18">
        <f t="shared" si="31"/>
        <v>0.28320000000000001</v>
      </c>
      <c r="W190">
        <v>20.286705300000001</v>
      </c>
      <c r="X190">
        <v>-98.346857700000001</v>
      </c>
      <c r="Y190">
        <v>568198.67850416864</v>
      </c>
      <c r="Z190">
        <v>2243343.4015650316</v>
      </c>
      <c r="AA190" s="15" t="s">
        <v>5581</v>
      </c>
    </row>
    <row r="191" spans="1:27" x14ac:dyDescent="0.3">
      <c r="A191" t="s">
        <v>5196</v>
      </c>
      <c r="B191" t="s">
        <v>3434</v>
      </c>
      <c r="C191" s="5" t="s">
        <v>3435</v>
      </c>
      <c r="D191" t="s">
        <v>287</v>
      </c>
      <c r="E191" t="s">
        <v>317</v>
      </c>
      <c r="F191">
        <v>14</v>
      </c>
      <c r="G191">
        <f t="shared" si="22"/>
        <v>84</v>
      </c>
      <c r="H191">
        <v>9</v>
      </c>
      <c r="I191">
        <f t="shared" si="23"/>
        <v>45</v>
      </c>
      <c r="J191">
        <v>17</v>
      </c>
      <c r="K191">
        <f t="shared" si="24"/>
        <v>85</v>
      </c>
      <c r="L191">
        <v>11</v>
      </c>
      <c r="M191">
        <f t="shared" si="25"/>
        <v>77</v>
      </c>
      <c r="N191">
        <v>18</v>
      </c>
      <c r="O191">
        <f t="shared" si="26"/>
        <v>126</v>
      </c>
      <c r="P191">
        <v>16</v>
      </c>
      <c r="Q191">
        <f t="shared" si="27"/>
        <v>112</v>
      </c>
      <c r="R191">
        <v>85</v>
      </c>
      <c r="S191">
        <f t="shared" si="28"/>
        <v>529</v>
      </c>
      <c r="T191">
        <f t="shared" si="29"/>
        <v>17.633333333333333</v>
      </c>
      <c r="U191">
        <f t="shared" si="30"/>
        <v>18</v>
      </c>
      <c r="V191" s="18">
        <f t="shared" si="31"/>
        <v>0.10580000000000001</v>
      </c>
      <c r="W191">
        <v>20.254053500000001</v>
      </c>
      <c r="X191">
        <v>-98.293852099999995</v>
      </c>
      <c r="Y191">
        <v>573748.9617383196</v>
      </c>
      <c r="Z191">
        <v>2239752.5971635766</v>
      </c>
      <c r="AA191" s="15" t="s">
        <v>5581</v>
      </c>
    </row>
    <row r="192" spans="1:27" x14ac:dyDescent="0.3">
      <c r="A192" t="s">
        <v>5196</v>
      </c>
      <c r="B192" t="s">
        <v>3436</v>
      </c>
      <c r="C192" s="5" t="s">
        <v>268</v>
      </c>
      <c r="D192" t="s">
        <v>287</v>
      </c>
      <c r="E192" t="s">
        <v>3437</v>
      </c>
      <c r="F192">
        <v>10</v>
      </c>
      <c r="G192">
        <f t="shared" si="22"/>
        <v>60</v>
      </c>
      <c r="H192">
        <v>6</v>
      </c>
      <c r="I192">
        <f t="shared" si="23"/>
        <v>30</v>
      </c>
      <c r="J192">
        <v>5</v>
      </c>
      <c r="K192">
        <f t="shared" si="24"/>
        <v>25</v>
      </c>
      <c r="L192">
        <v>5</v>
      </c>
      <c r="M192">
        <f t="shared" si="25"/>
        <v>35</v>
      </c>
      <c r="N192">
        <v>4</v>
      </c>
      <c r="O192">
        <f t="shared" si="26"/>
        <v>28</v>
      </c>
      <c r="P192">
        <v>3</v>
      </c>
      <c r="Q192">
        <f t="shared" si="27"/>
        <v>21</v>
      </c>
      <c r="R192">
        <v>33</v>
      </c>
      <c r="S192">
        <f t="shared" si="28"/>
        <v>199</v>
      </c>
      <c r="T192">
        <f t="shared" si="29"/>
        <v>6.6333333333333337</v>
      </c>
      <c r="U192">
        <f t="shared" si="30"/>
        <v>7</v>
      </c>
      <c r="V192" s="18">
        <f t="shared" si="31"/>
        <v>3.9800000000000002E-2</v>
      </c>
      <c r="W192">
        <v>20.240004899999999</v>
      </c>
      <c r="X192">
        <v>-98.353203800000003</v>
      </c>
      <c r="Y192">
        <v>567556.22802818904</v>
      </c>
      <c r="Z192">
        <v>2238172.5222290577</v>
      </c>
      <c r="AA192" s="15" t="s">
        <v>5581</v>
      </c>
    </row>
    <row r="193" spans="1:27" x14ac:dyDescent="0.3">
      <c r="A193" t="s">
        <v>5196</v>
      </c>
      <c r="B193" t="s">
        <v>3490</v>
      </c>
      <c r="C193" s="5" t="s">
        <v>413</v>
      </c>
      <c r="D193" t="s">
        <v>229</v>
      </c>
      <c r="E193" t="s">
        <v>211</v>
      </c>
      <c r="F193">
        <v>99</v>
      </c>
      <c r="G193">
        <f t="shared" si="22"/>
        <v>594</v>
      </c>
      <c r="H193">
        <v>95</v>
      </c>
      <c r="I193">
        <f t="shared" si="23"/>
        <v>475</v>
      </c>
      <c r="J193">
        <v>102</v>
      </c>
      <c r="K193">
        <f t="shared" si="24"/>
        <v>510</v>
      </c>
      <c r="L193">
        <v>86</v>
      </c>
      <c r="M193">
        <f t="shared" si="25"/>
        <v>602</v>
      </c>
      <c r="N193">
        <v>107</v>
      </c>
      <c r="O193">
        <f t="shared" si="26"/>
        <v>749</v>
      </c>
      <c r="P193">
        <v>94</v>
      </c>
      <c r="Q193">
        <f t="shared" si="27"/>
        <v>658</v>
      </c>
      <c r="R193">
        <v>583</v>
      </c>
      <c r="S193">
        <f t="shared" si="28"/>
        <v>3588</v>
      </c>
      <c r="T193">
        <f t="shared" si="29"/>
        <v>119.6</v>
      </c>
      <c r="U193">
        <f t="shared" si="30"/>
        <v>120</v>
      </c>
      <c r="V193" s="18">
        <f t="shared" si="31"/>
        <v>0.71760000000000002</v>
      </c>
      <c r="W193">
        <v>20.114590499999998</v>
      </c>
      <c r="X193">
        <v>-98.387673699999993</v>
      </c>
      <c r="Y193">
        <v>564006.99073001521</v>
      </c>
      <c r="Z193">
        <v>2224279.5905553834</v>
      </c>
      <c r="AA193" s="15" t="s">
        <v>5706</v>
      </c>
    </row>
    <row r="194" spans="1:27" x14ac:dyDescent="0.3">
      <c r="A194" t="s">
        <v>5196</v>
      </c>
      <c r="B194" t="s">
        <v>3493</v>
      </c>
      <c r="C194" s="5" t="s">
        <v>3494</v>
      </c>
      <c r="D194" t="s">
        <v>229</v>
      </c>
      <c r="E194" t="s">
        <v>230</v>
      </c>
      <c r="F194">
        <v>8</v>
      </c>
      <c r="G194">
        <f t="shared" si="22"/>
        <v>48</v>
      </c>
      <c r="H194">
        <v>24</v>
      </c>
      <c r="I194">
        <f t="shared" si="23"/>
        <v>120</v>
      </c>
      <c r="J194">
        <v>21</v>
      </c>
      <c r="K194">
        <f t="shared" si="24"/>
        <v>105</v>
      </c>
      <c r="L194">
        <v>16</v>
      </c>
      <c r="M194">
        <f t="shared" si="25"/>
        <v>112</v>
      </c>
      <c r="N194">
        <v>23</v>
      </c>
      <c r="O194">
        <f t="shared" si="26"/>
        <v>161</v>
      </c>
      <c r="P194">
        <v>18</v>
      </c>
      <c r="Q194">
        <f t="shared" si="27"/>
        <v>126</v>
      </c>
      <c r="R194">
        <v>110</v>
      </c>
      <c r="S194">
        <f t="shared" si="28"/>
        <v>672</v>
      </c>
      <c r="T194">
        <f t="shared" si="29"/>
        <v>22.4</v>
      </c>
      <c r="U194">
        <f t="shared" si="30"/>
        <v>23</v>
      </c>
      <c r="V194" s="18">
        <f t="shared" si="31"/>
        <v>0.13439999999999999</v>
      </c>
      <c r="W194">
        <v>20.0800345</v>
      </c>
      <c r="X194">
        <v>-98.370398699999996</v>
      </c>
      <c r="Y194">
        <v>565827.25651414949</v>
      </c>
      <c r="Z194">
        <v>2220462.1345864143</v>
      </c>
      <c r="AA194" s="15" t="s">
        <v>5662</v>
      </c>
    </row>
    <row r="195" spans="1:27" x14ac:dyDescent="0.3">
      <c r="A195" t="s">
        <v>5196</v>
      </c>
      <c r="B195" t="s">
        <v>3567</v>
      </c>
      <c r="C195" s="5" t="s">
        <v>3568</v>
      </c>
      <c r="D195" t="s">
        <v>229</v>
      </c>
      <c r="E195" t="s">
        <v>230</v>
      </c>
      <c r="F195">
        <v>52</v>
      </c>
      <c r="G195">
        <f t="shared" ref="G195:G258" si="32">F195*6</f>
        <v>312</v>
      </c>
      <c r="H195">
        <v>57</v>
      </c>
      <c r="I195">
        <f t="shared" ref="I195:I258" si="33">H195*5</f>
        <v>285</v>
      </c>
      <c r="J195">
        <v>50</v>
      </c>
      <c r="K195">
        <f t="shared" ref="K195:K258" si="34">J195*5</f>
        <v>250</v>
      </c>
      <c r="L195">
        <v>70</v>
      </c>
      <c r="M195">
        <f t="shared" ref="M195:M258" si="35">L195*7</f>
        <v>490</v>
      </c>
      <c r="N195">
        <v>70</v>
      </c>
      <c r="O195">
        <f t="shared" ref="O195:O258" si="36">N195*7</f>
        <v>490</v>
      </c>
      <c r="P195">
        <v>87</v>
      </c>
      <c r="Q195">
        <f t="shared" ref="Q195:Q258" si="37">P195*7</f>
        <v>609</v>
      </c>
      <c r="R195">
        <v>386</v>
      </c>
      <c r="S195">
        <f t="shared" ref="S195:S211" si="38">G195+I195+K195+M195+O195+Q195</f>
        <v>2436</v>
      </c>
      <c r="T195">
        <f t="shared" ref="T195:T258" si="39">S195/30</f>
        <v>81.2</v>
      </c>
      <c r="U195">
        <f t="shared" ref="U195:U258" si="40">ROUNDUP(T195,0)</f>
        <v>82</v>
      </c>
      <c r="V195" s="18">
        <f t="shared" si="31"/>
        <v>0.48720000000000002</v>
      </c>
      <c r="W195">
        <v>20.075141299999999</v>
      </c>
      <c r="X195">
        <v>-98.375843000000003</v>
      </c>
      <c r="Y195">
        <v>565260.04160590866</v>
      </c>
      <c r="Z195">
        <v>2219918.48517498</v>
      </c>
      <c r="AA195" s="15" t="s">
        <v>5670</v>
      </c>
    </row>
    <row r="196" spans="1:27" x14ac:dyDescent="0.3">
      <c r="A196" t="s">
        <v>5196</v>
      </c>
      <c r="B196" t="s">
        <v>3571</v>
      </c>
      <c r="C196" s="5" t="s">
        <v>258</v>
      </c>
      <c r="D196" t="s">
        <v>5163</v>
      </c>
      <c r="E196" t="s">
        <v>258</v>
      </c>
      <c r="F196">
        <v>20</v>
      </c>
      <c r="G196">
        <f t="shared" si="32"/>
        <v>120</v>
      </c>
      <c r="H196">
        <v>21</v>
      </c>
      <c r="I196">
        <f t="shared" si="33"/>
        <v>105</v>
      </c>
      <c r="J196">
        <v>18</v>
      </c>
      <c r="K196">
        <f t="shared" si="34"/>
        <v>90</v>
      </c>
      <c r="L196">
        <v>21</v>
      </c>
      <c r="M196">
        <f t="shared" si="35"/>
        <v>147</v>
      </c>
      <c r="N196">
        <v>19</v>
      </c>
      <c r="O196">
        <f t="shared" si="36"/>
        <v>133</v>
      </c>
      <c r="P196">
        <v>19</v>
      </c>
      <c r="Q196">
        <f t="shared" si="37"/>
        <v>133</v>
      </c>
      <c r="R196">
        <v>118</v>
      </c>
      <c r="S196">
        <f t="shared" si="38"/>
        <v>728</v>
      </c>
      <c r="T196">
        <f t="shared" si="39"/>
        <v>24.266666666666666</v>
      </c>
      <c r="U196">
        <f t="shared" si="40"/>
        <v>25</v>
      </c>
      <c r="V196" s="18">
        <f t="shared" si="31"/>
        <v>0.14560000000000001</v>
      </c>
      <c r="W196" s="8">
        <v>20.1657981</v>
      </c>
      <c r="X196" s="8">
        <v>-99.057898999999992</v>
      </c>
      <c r="Y196">
        <v>493949.82758651127</v>
      </c>
      <c r="Z196">
        <v>2229829.7424828387</v>
      </c>
      <c r="AA196" s="15" t="s">
        <v>5698</v>
      </c>
    </row>
    <row r="197" spans="1:27" x14ac:dyDescent="0.3">
      <c r="A197" t="s">
        <v>5196</v>
      </c>
      <c r="B197" t="s">
        <v>3572</v>
      </c>
      <c r="C197" s="5" t="s">
        <v>334</v>
      </c>
      <c r="D197" t="s">
        <v>292</v>
      </c>
      <c r="E197" t="s">
        <v>3573</v>
      </c>
      <c r="F197">
        <v>4</v>
      </c>
      <c r="G197">
        <f t="shared" si="32"/>
        <v>24</v>
      </c>
      <c r="H197">
        <v>2</v>
      </c>
      <c r="I197">
        <f t="shared" si="33"/>
        <v>10</v>
      </c>
      <c r="J197">
        <v>6</v>
      </c>
      <c r="K197">
        <f t="shared" si="34"/>
        <v>30</v>
      </c>
      <c r="L197">
        <v>5</v>
      </c>
      <c r="M197">
        <f t="shared" si="35"/>
        <v>35</v>
      </c>
      <c r="N197">
        <v>4</v>
      </c>
      <c r="O197">
        <f t="shared" si="36"/>
        <v>28</v>
      </c>
      <c r="P197">
        <v>7</v>
      </c>
      <c r="Q197">
        <f t="shared" si="37"/>
        <v>49</v>
      </c>
      <c r="R197">
        <v>28</v>
      </c>
      <c r="S197">
        <f t="shared" si="38"/>
        <v>176</v>
      </c>
      <c r="T197">
        <f t="shared" si="39"/>
        <v>5.8666666666666663</v>
      </c>
      <c r="U197">
        <f t="shared" si="40"/>
        <v>6</v>
      </c>
      <c r="V197" s="18">
        <f t="shared" si="31"/>
        <v>3.5200000000000002E-2</v>
      </c>
      <c r="W197">
        <v>20.3465533</v>
      </c>
      <c r="X197">
        <v>-98.359471600000006</v>
      </c>
      <c r="Y197">
        <v>566855.82992458576</v>
      </c>
      <c r="Z197">
        <v>2249961.5800137203</v>
      </c>
      <c r="AA197" s="15" t="s">
        <v>5694</v>
      </c>
    </row>
    <row r="198" spans="1:27" x14ac:dyDescent="0.3">
      <c r="A198" t="s">
        <v>5196</v>
      </c>
      <c r="B198" t="s">
        <v>3574</v>
      </c>
      <c r="C198" s="5" t="s">
        <v>3575</v>
      </c>
      <c r="D198" t="s">
        <v>5163</v>
      </c>
      <c r="E198" t="s">
        <v>3557</v>
      </c>
      <c r="F198">
        <v>11</v>
      </c>
      <c r="G198">
        <f t="shared" si="32"/>
        <v>66</v>
      </c>
      <c r="H198">
        <v>6</v>
      </c>
      <c r="I198">
        <f t="shared" si="33"/>
        <v>30</v>
      </c>
      <c r="J198">
        <v>8</v>
      </c>
      <c r="K198">
        <f t="shared" si="34"/>
        <v>40</v>
      </c>
      <c r="L198">
        <v>10</v>
      </c>
      <c r="M198">
        <f t="shared" si="35"/>
        <v>70</v>
      </c>
      <c r="N198">
        <v>4</v>
      </c>
      <c r="O198">
        <f t="shared" si="36"/>
        <v>28</v>
      </c>
      <c r="P198">
        <v>7</v>
      </c>
      <c r="Q198">
        <f t="shared" si="37"/>
        <v>49</v>
      </c>
      <c r="R198">
        <v>46</v>
      </c>
      <c r="S198">
        <f t="shared" si="38"/>
        <v>283</v>
      </c>
      <c r="T198">
        <f t="shared" si="39"/>
        <v>9.4333333333333336</v>
      </c>
      <c r="U198">
        <f t="shared" si="40"/>
        <v>10</v>
      </c>
      <c r="V198" s="18">
        <f t="shared" si="31"/>
        <v>5.6599999999999998E-2</v>
      </c>
      <c r="W198" s="8">
        <v>20.252375900000001</v>
      </c>
      <c r="X198" s="8">
        <v>-98.422893099999996</v>
      </c>
      <c r="Y198">
        <v>560272.38471819565</v>
      </c>
      <c r="Z198">
        <v>2239514.6914802636</v>
      </c>
      <c r="AA198" s="15" t="s">
        <v>5690</v>
      </c>
    </row>
    <row r="199" spans="1:27" x14ac:dyDescent="0.3">
      <c r="A199" t="s">
        <v>5196</v>
      </c>
      <c r="B199" t="s">
        <v>3576</v>
      </c>
      <c r="C199" s="5" t="s">
        <v>466</v>
      </c>
      <c r="D199" t="s">
        <v>5163</v>
      </c>
      <c r="E199" t="s">
        <v>603</v>
      </c>
      <c r="F199">
        <v>47</v>
      </c>
      <c r="G199">
        <f t="shared" si="32"/>
        <v>282</v>
      </c>
      <c r="H199">
        <v>56</v>
      </c>
      <c r="I199">
        <f t="shared" si="33"/>
        <v>280</v>
      </c>
      <c r="J199">
        <v>61</v>
      </c>
      <c r="K199">
        <f t="shared" si="34"/>
        <v>305</v>
      </c>
      <c r="L199">
        <v>58</v>
      </c>
      <c r="M199">
        <f t="shared" si="35"/>
        <v>406</v>
      </c>
      <c r="N199">
        <v>58</v>
      </c>
      <c r="O199">
        <f t="shared" si="36"/>
        <v>406</v>
      </c>
      <c r="P199">
        <v>55</v>
      </c>
      <c r="Q199">
        <f t="shared" si="37"/>
        <v>385</v>
      </c>
      <c r="R199">
        <v>335</v>
      </c>
      <c r="S199">
        <f t="shared" si="38"/>
        <v>2064</v>
      </c>
      <c r="T199">
        <f t="shared" si="39"/>
        <v>68.8</v>
      </c>
      <c r="U199">
        <f t="shared" si="40"/>
        <v>69</v>
      </c>
      <c r="V199" s="18">
        <f t="shared" si="31"/>
        <v>0.4128</v>
      </c>
      <c r="W199" s="8">
        <v>20.121405200000002</v>
      </c>
      <c r="X199" s="8">
        <v>-98.364874400000005</v>
      </c>
      <c r="Y199">
        <v>566387.41916539427</v>
      </c>
      <c r="Z199">
        <v>2225042.6737168981</v>
      </c>
      <c r="AA199" s="15" t="s">
        <v>5698</v>
      </c>
    </row>
    <row r="200" spans="1:27" x14ac:dyDescent="0.3">
      <c r="A200" t="s">
        <v>5196</v>
      </c>
      <c r="B200" t="s">
        <v>3597</v>
      </c>
      <c r="C200" s="5" t="s">
        <v>483</v>
      </c>
      <c r="D200" t="s">
        <v>229</v>
      </c>
      <c r="E200" t="s">
        <v>5331</v>
      </c>
      <c r="F200">
        <v>17</v>
      </c>
      <c r="G200">
        <f t="shared" si="32"/>
        <v>102</v>
      </c>
      <c r="H200">
        <v>22</v>
      </c>
      <c r="I200">
        <f t="shared" si="33"/>
        <v>110</v>
      </c>
      <c r="J200">
        <v>24</v>
      </c>
      <c r="K200">
        <f t="shared" si="34"/>
        <v>120</v>
      </c>
      <c r="L200">
        <v>36</v>
      </c>
      <c r="M200">
        <f t="shared" si="35"/>
        <v>252</v>
      </c>
      <c r="N200">
        <v>35</v>
      </c>
      <c r="O200">
        <f t="shared" si="36"/>
        <v>245</v>
      </c>
      <c r="P200">
        <v>26</v>
      </c>
      <c r="Q200">
        <f t="shared" si="37"/>
        <v>182</v>
      </c>
      <c r="R200">
        <v>160</v>
      </c>
      <c r="S200">
        <f t="shared" si="38"/>
        <v>1011</v>
      </c>
      <c r="T200">
        <f t="shared" si="39"/>
        <v>33.700000000000003</v>
      </c>
      <c r="U200">
        <f t="shared" si="40"/>
        <v>34</v>
      </c>
      <c r="V200" s="18">
        <f t="shared" si="31"/>
        <v>0.20219999999999999</v>
      </c>
      <c r="W200">
        <v>20.106422599999998</v>
      </c>
      <c r="X200">
        <v>-98.396931800000004</v>
      </c>
      <c r="Y200">
        <v>563042.47733423428</v>
      </c>
      <c r="Z200">
        <v>2223372.1507828073</v>
      </c>
      <c r="AA200" s="15" t="s">
        <v>5702</v>
      </c>
    </row>
    <row r="201" spans="1:27" x14ac:dyDescent="0.3">
      <c r="A201" t="s">
        <v>5196</v>
      </c>
      <c r="B201" t="s">
        <v>3611</v>
      </c>
      <c r="C201" s="5" t="s">
        <v>286</v>
      </c>
      <c r="D201" t="s">
        <v>326</v>
      </c>
      <c r="E201" t="s">
        <v>286</v>
      </c>
      <c r="F201">
        <v>33</v>
      </c>
      <c r="G201">
        <f t="shared" si="32"/>
        <v>198</v>
      </c>
      <c r="H201">
        <v>44</v>
      </c>
      <c r="I201">
        <f t="shared" si="33"/>
        <v>220</v>
      </c>
      <c r="J201">
        <v>50</v>
      </c>
      <c r="K201">
        <f t="shared" si="34"/>
        <v>250</v>
      </c>
      <c r="L201">
        <v>44</v>
      </c>
      <c r="M201">
        <f t="shared" si="35"/>
        <v>308</v>
      </c>
      <c r="N201">
        <v>44</v>
      </c>
      <c r="O201">
        <f t="shared" si="36"/>
        <v>308</v>
      </c>
      <c r="P201">
        <v>46</v>
      </c>
      <c r="Q201">
        <f t="shared" si="37"/>
        <v>322</v>
      </c>
      <c r="R201">
        <v>261</v>
      </c>
      <c r="S201">
        <f t="shared" si="38"/>
        <v>1606</v>
      </c>
      <c r="T201">
        <f t="shared" si="39"/>
        <v>53.533333333333331</v>
      </c>
      <c r="U201">
        <f t="shared" si="40"/>
        <v>54</v>
      </c>
      <c r="V201" s="18">
        <f t="shared" si="31"/>
        <v>0.32119999999999999</v>
      </c>
      <c r="W201">
        <v>20.0529972</v>
      </c>
      <c r="X201">
        <v>-98.344774400000006</v>
      </c>
      <c r="Y201">
        <v>568518.20541263081</v>
      </c>
      <c r="Z201">
        <v>2217480.3278333438</v>
      </c>
      <c r="AA201" s="15" t="s">
        <v>5688</v>
      </c>
    </row>
    <row r="202" spans="1:27" x14ac:dyDescent="0.3">
      <c r="A202" t="s">
        <v>5196</v>
      </c>
      <c r="B202" t="s">
        <v>3612</v>
      </c>
      <c r="C202" s="5" t="s">
        <v>1537</v>
      </c>
      <c r="D202" t="s">
        <v>326</v>
      </c>
      <c r="E202" t="s">
        <v>3613</v>
      </c>
      <c r="F202">
        <v>8</v>
      </c>
      <c r="G202">
        <f t="shared" si="32"/>
        <v>48</v>
      </c>
      <c r="H202">
        <v>6</v>
      </c>
      <c r="I202">
        <f t="shared" si="33"/>
        <v>30</v>
      </c>
      <c r="J202">
        <v>9</v>
      </c>
      <c r="K202">
        <f t="shared" si="34"/>
        <v>45</v>
      </c>
      <c r="L202">
        <v>6</v>
      </c>
      <c r="M202">
        <f t="shared" si="35"/>
        <v>42</v>
      </c>
      <c r="N202">
        <v>13</v>
      </c>
      <c r="O202">
        <f t="shared" si="36"/>
        <v>91</v>
      </c>
      <c r="P202">
        <v>7</v>
      </c>
      <c r="Q202">
        <f t="shared" si="37"/>
        <v>49</v>
      </c>
      <c r="R202">
        <v>49</v>
      </c>
      <c r="S202">
        <f t="shared" si="38"/>
        <v>305</v>
      </c>
      <c r="T202">
        <f t="shared" si="39"/>
        <v>10.166666666666666</v>
      </c>
      <c r="U202">
        <f t="shared" si="40"/>
        <v>11</v>
      </c>
      <c r="V202" s="18">
        <f t="shared" si="31"/>
        <v>6.0999999999999999E-2</v>
      </c>
      <c r="W202">
        <v>20.036803599999999</v>
      </c>
      <c r="X202">
        <v>-98.317056899999997</v>
      </c>
      <c r="Y202">
        <v>571424.10342205735</v>
      </c>
      <c r="Z202">
        <v>2215699.8437293423</v>
      </c>
      <c r="AA202" s="15" t="s">
        <v>5705</v>
      </c>
    </row>
    <row r="203" spans="1:27" x14ac:dyDescent="0.3">
      <c r="A203" t="s">
        <v>5196</v>
      </c>
      <c r="B203" t="s">
        <v>3638</v>
      </c>
      <c r="C203" s="5" t="s">
        <v>277</v>
      </c>
      <c r="D203" t="s">
        <v>287</v>
      </c>
      <c r="E203" t="s">
        <v>842</v>
      </c>
      <c r="F203">
        <v>8</v>
      </c>
      <c r="G203">
        <f t="shared" si="32"/>
        <v>48</v>
      </c>
      <c r="H203">
        <v>11</v>
      </c>
      <c r="I203">
        <f t="shared" si="33"/>
        <v>55</v>
      </c>
      <c r="J203">
        <v>9</v>
      </c>
      <c r="K203">
        <f t="shared" si="34"/>
        <v>45</v>
      </c>
      <c r="L203">
        <v>8</v>
      </c>
      <c r="M203">
        <f t="shared" si="35"/>
        <v>56</v>
      </c>
      <c r="N203">
        <v>10</v>
      </c>
      <c r="O203">
        <f t="shared" si="36"/>
        <v>70</v>
      </c>
      <c r="P203">
        <v>9</v>
      </c>
      <c r="Q203">
        <f t="shared" si="37"/>
        <v>63</v>
      </c>
      <c r="R203">
        <v>55</v>
      </c>
      <c r="S203">
        <f t="shared" si="38"/>
        <v>337</v>
      </c>
      <c r="T203">
        <f t="shared" si="39"/>
        <v>11.233333333333333</v>
      </c>
      <c r="U203">
        <f t="shared" si="40"/>
        <v>12</v>
      </c>
      <c r="V203" s="18">
        <f t="shared" si="31"/>
        <v>6.7400000000000002E-2</v>
      </c>
      <c r="W203">
        <v>19.252886400000001</v>
      </c>
      <c r="X203">
        <v>-99.598551</v>
      </c>
      <c r="Y203">
        <v>437097.44880971551</v>
      </c>
      <c r="Z203">
        <v>2128917.4901085976</v>
      </c>
      <c r="AA203" s="15" t="s">
        <v>5581</v>
      </c>
    </row>
    <row r="204" spans="1:27" x14ac:dyDescent="0.3">
      <c r="A204" t="s">
        <v>5196</v>
      </c>
      <c r="B204" t="s">
        <v>3642</v>
      </c>
      <c r="C204" s="5" t="s">
        <v>280</v>
      </c>
      <c r="D204" t="s">
        <v>5163</v>
      </c>
      <c r="E204" t="s">
        <v>364</v>
      </c>
      <c r="F204">
        <v>35</v>
      </c>
      <c r="G204">
        <f t="shared" si="32"/>
        <v>210</v>
      </c>
      <c r="H204">
        <v>30</v>
      </c>
      <c r="I204">
        <f t="shared" si="33"/>
        <v>150</v>
      </c>
      <c r="J204">
        <v>24</v>
      </c>
      <c r="K204">
        <f t="shared" si="34"/>
        <v>120</v>
      </c>
      <c r="L204">
        <v>29</v>
      </c>
      <c r="M204">
        <f t="shared" si="35"/>
        <v>203</v>
      </c>
      <c r="N204">
        <v>36</v>
      </c>
      <c r="O204">
        <f t="shared" si="36"/>
        <v>252</v>
      </c>
      <c r="P204">
        <v>33</v>
      </c>
      <c r="Q204">
        <f t="shared" si="37"/>
        <v>231</v>
      </c>
      <c r="R204">
        <v>187</v>
      </c>
      <c r="S204">
        <f t="shared" si="38"/>
        <v>1166</v>
      </c>
      <c r="T204">
        <f t="shared" si="39"/>
        <v>38.866666666666667</v>
      </c>
      <c r="U204">
        <f t="shared" si="40"/>
        <v>39</v>
      </c>
      <c r="V204" s="18">
        <f t="shared" si="31"/>
        <v>0.23319999999999999</v>
      </c>
      <c r="W204" s="7">
        <v>20.1512989</v>
      </c>
      <c r="X204" s="7">
        <v>-98.4492695</v>
      </c>
      <c r="Y204">
        <v>557554.72763520852</v>
      </c>
      <c r="Z204">
        <v>2228319.4725114661</v>
      </c>
      <c r="AA204" s="15" t="s">
        <v>5690</v>
      </c>
    </row>
    <row r="205" spans="1:27" x14ac:dyDescent="0.3">
      <c r="A205" t="s">
        <v>5196</v>
      </c>
      <c r="B205" t="s">
        <v>3644</v>
      </c>
      <c r="C205" s="5" t="s">
        <v>266</v>
      </c>
      <c r="D205" t="s">
        <v>372</v>
      </c>
      <c r="E205" t="s">
        <v>373</v>
      </c>
      <c r="F205">
        <v>25</v>
      </c>
      <c r="G205">
        <f t="shared" si="32"/>
        <v>150</v>
      </c>
      <c r="H205">
        <v>22</v>
      </c>
      <c r="I205">
        <f t="shared" si="33"/>
        <v>110</v>
      </c>
      <c r="J205">
        <v>23</v>
      </c>
      <c r="K205">
        <f t="shared" si="34"/>
        <v>115</v>
      </c>
      <c r="L205">
        <v>26</v>
      </c>
      <c r="M205">
        <f t="shared" si="35"/>
        <v>182</v>
      </c>
      <c r="N205">
        <v>16</v>
      </c>
      <c r="O205">
        <f t="shared" si="36"/>
        <v>112</v>
      </c>
      <c r="P205">
        <v>23</v>
      </c>
      <c r="Q205">
        <f t="shared" si="37"/>
        <v>161</v>
      </c>
      <c r="R205">
        <v>135</v>
      </c>
      <c r="S205">
        <f t="shared" si="38"/>
        <v>830</v>
      </c>
      <c r="T205">
        <f t="shared" si="39"/>
        <v>27.666666666666668</v>
      </c>
      <c r="U205">
        <f t="shared" si="40"/>
        <v>28</v>
      </c>
      <c r="V205" s="18">
        <f t="shared" si="31"/>
        <v>0.16600000000000001</v>
      </c>
      <c r="W205">
        <v>20.029828500000001</v>
      </c>
      <c r="X205">
        <v>-98.3669668</v>
      </c>
      <c r="Y205">
        <v>566207.13777003053</v>
      </c>
      <c r="Z205">
        <v>2214907.4002586487</v>
      </c>
      <c r="AA205" s="15" t="s">
        <v>5697</v>
      </c>
    </row>
    <row r="206" spans="1:27" x14ac:dyDescent="0.3">
      <c r="A206" t="s">
        <v>5196</v>
      </c>
      <c r="B206" t="s">
        <v>3645</v>
      </c>
      <c r="C206" s="5" t="s">
        <v>478</v>
      </c>
      <c r="D206" t="s">
        <v>393</v>
      </c>
      <c r="E206" t="s">
        <v>3646</v>
      </c>
      <c r="F206">
        <v>3</v>
      </c>
      <c r="G206">
        <f t="shared" si="32"/>
        <v>18</v>
      </c>
      <c r="H206">
        <v>2</v>
      </c>
      <c r="I206">
        <f t="shared" si="33"/>
        <v>10</v>
      </c>
      <c r="J206">
        <v>0</v>
      </c>
      <c r="K206">
        <f t="shared" si="34"/>
        <v>0</v>
      </c>
      <c r="L206">
        <v>2</v>
      </c>
      <c r="M206">
        <f t="shared" si="35"/>
        <v>14</v>
      </c>
      <c r="N206">
        <v>4</v>
      </c>
      <c r="O206">
        <f t="shared" si="36"/>
        <v>28</v>
      </c>
      <c r="P206">
        <v>4</v>
      </c>
      <c r="Q206">
        <f t="shared" si="37"/>
        <v>28</v>
      </c>
      <c r="R206">
        <v>15</v>
      </c>
      <c r="S206">
        <f t="shared" si="38"/>
        <v>98</v>
      </c>
      <c r="T206">
        <f t="shared" si="39"/>
        <v>3.2666666666666666</v>
      </c>
      <c r="U206">
        <f t="shared" si="40"/>
        <v>4</v>
      </c>
      <c r="V206" s="18">
        <f t="shared" si="31"/>
        <v>1.9599999999999999E-2</v>
      </c>
      <c r="W206">
        <v>19.937221600000001</v>
      </c>
      <c r="X206">
        <v>-98.510099100000005</v>
      </c>
      <c r="Y206">
        <v>551266.96313008713</v>
      </c>
      <c r="Z206">
        <v>2204609.0026598182</v>
      </c>
      <c r="AA206" s="15" t="s">
        <v>5692</v>
      </c>
    </row>
    <row r="207" spans="1:27" x14ac:dyDescent="0.3">
      <c r="A207" t="s">
        <v>5196</v>
      </c>
      <c r="B207" t="s">
        <v>3649</v>
      </c>
      <c r="C207" s="5" t="s">
        <v>389</v>
      </c>
      <c r="D207" t="s">
        <v>229</v>
      </c>
      <c r="E207" t="s">
        <v>230</v>
      </c>
      <c r="F207">
        <v>19</v>
      </c>
      <c r="G207">
        <f t="shared" si="32"/>
        <v>114</v>
      </c>
      <c r="H207">
        <v>54</v>
      </c>
      <c r="I207">
        <f t="shared" si="33"/>
        <v>270</v>
      </c>
      <c r="J207">
        <v>22</v>
      </c>
      <c r="K207">
        <f t="shared" si="34"/>
        <v>110</v>
      </c>
      <c r="L207">
        <v>27</v>
      </c>
      <c r="M207">
        <f t="shared" si="35"/>
        <v>189</v>
      </c>
      <c r="N207">
        <v>26</v>
      </c>
      <c r="O207">
        <f t="shared" si="36"/>
        <v>182</v>
      </c>
      <c r="P207">
        <v>32</v>
      </c>
      <c r="Q207">
        <f t="shared" si="37"/>
        <v>224</v>
      </c>
      <c r="R207">
        <v>180</v>
      </c>
      <c r="S207">
        <f t="shared" si="38"/>
        <v>1089</v>
      </c>
      <c r="T207">
        <f t="shared" si="39"/>
        <v>36.299999999999997</v>
      </c>
      <c r="U207">
        <f t="shared" si="40"/>
        <v>37</v>
      </c>
      <c r="V207" s="18">
        <f t="shared" si="31"/>
        <v>0.21779999999999999</v>
      </c>
      <c r="W207">
        <v>20.085443099999999</v>
      </c>
      <c r="X207">
        <v>-98.356214399999999</v>
      </c>
      <c r="Y207">
        <v>567308.01810894115</v>
      </c>
      <c r="Z207">
        <v>2221066.343475475</v>
      </c>
      <c r="AA207" s="15" t="s">
        <v>5689</v>
      </c>
    </row>
    <row r="208" spans="1:27" x14ac:dyDescent="0.3">
      <c r="A208" t="s">
        <v>5196</v>
      </c>
      <c r="B208" t="s">
        <v>3711</v>
      </c>
      <c r="C208" s="5" t="s">
        <v>955</v>
      </c>
      <c r="D208" t="s">
        <v>229</v>
      </c>
      <c r="E208" t="s">
        <v>230</v>
      </c>
      <c r="F208">
        <v>115</v>
      </c>
      <c r="G208">
        <f t="shared" si="32"/>
        <v>690</v>
      </c>
      <c r="H208">
        <v>107</v>
      </c>
      <c r="I208">
        <f t="shared" si="33"/>
        <v>535</v>
      </c>
      <c r="J208">
        <v>110</v>
      </c>
      <c r="K208">
        <f t="shared" si="34"/>
        <v>550</v>
      </c>
      <c r="L208">
        <v>119</v>
      </c>
      <c r="M208">
        <f t="shared" si="35"/>
        <v>833</v>
      </c>
      <c r="N208">
        <v>112</v>
      </c>
      <c r="O208">
        <f t="shared" si="36"/>
        <v>784</v>
      </c>
      <c r="P208">
        <v>116</v>
      </c>
      <c r="Q208">
        <f t="shared" si="37"/>
        <v>812</v>
      </c>
      <c r="R208">
        <v>679</v>
      </c>
      <c r="S208">
        <f t="shared" si="38"/>
        <v>4204</v>
      </c>
      <c r="T208">
        <f t="shared" si="39"/>
        <v>140.13333333333333</v>
      </c>
      <c r="U208">
        <f t="shared" si="40"/>
        <v>141</v>
      </c>
      <c r="V208" s="18">
        <f t="shared" si="31"/>
        <v>0.84079999999999999</v>
      </c>
      <c r="W208">
        <v>20.0802193</v>
      </c>
      <c r="X208">
        <v>-98.368359400000003</v>
      </c>
      <c r="Y208">
        <v>566040.40245996031</v>
      </c>
      <c r="Z208">
        <v>2220483.3914704546</v>
      </c>
      <c r="AA208" s="15" t="s">
        <v>5670</v>
      </c>
    </row>
    <row r="209" spans="1:27" x14ac:dyDescent="0.3">
      <c r="A209" t="s">
        <v>5196</v>
      </c>
      <c r="B209" t="s">
        <v>3712</v>
      </c>
      <c r="C209" s="5" t="s">
        <v>3316</v>
      </c>
      <c r="D209" t="s">
        <v>229</v>
      </c>
      <c r="E209" t="s">
        <v>5394</v>
      </c>
      <c r="F209">
        <v>10</v>
      </c>
      <c r="G209">
        <f t="shared" si="32"/>
        <v>60</v>
      </c>
      <c r="H209">
        <v>9</v>
      </c>
      <c r="I209">
        <f t="shared" si="33"/>
        <v>45</v>
      </c>
      <c r="J209">
        <v>17</v>
      </c>
      <c r="K209">
        <f t="shared" si="34"/>
        <v>85</v>
      </c>
      <c r="L209">
        <v>9</v>
      </c>
      <c r="M209">
        <f t="shared" si="35"/>
        <v>63</v>
      </c>
      <c r="N209">
        <v>23</v>
      </c>
      <c r="O209">
        <f t="shared" si="36"/>
        <v>161</v>
      </c>
      <c r="P209">
        <v>16</v>
      </c>
      <c r="Q209">
        <f t="shared" si="37"/>
        <v>112</v>
      </c>
      <c r="R209">
        <v>84</v>
      </c>
      <c r="S209">
        <f t="shared" si="38"/>
        <v>526</v>
      </c>
      <c r="T209">
        <f t="shared" si="39"/>
        <v>17.533333333333335</v>
      </c>
      <c r="U209">
        <f t="shared" si="40"/>
        <v>18</v>
      </c>
      <c r="V209" s="18">
        <f t="shared" si="31"/>
        <v>0.1052</v>
      </c>
      <c r="W209">
        <v>20.159968500000002</v>
      </c>
      <c r="X209">
        <v>-98.344525200000007</v>
      </c>
      <c r="Y209">
        <v>568497.70695520833</v>
      </c>
      <c r="Z209">
        <v>2229318.6128331795</v>
      </c>
      <c r="AA209" s="15" t="s">
        <v>5702</v>
      </c>
    </row>
    <row r="210" spans="1:27" x14ac:dyDescent="0.3">
      <c r="A210" t="s">
        <v>5196</v>
      </c>
      <c r="B210" t="s">
        <v>3713</v>
      </c>
      <c r="C210" s="5" t="s">
        <v>280</v>
      </c>
      <c r="D210" t="s">
        <v>229</v>
      </c>
      <c r="E210" t="s">
        <v>505</v>
      </c>
      <c r="F210">
        <v>74</v>
      </c>
      <c r="G210">
        <f t="shared" si="32"/>
        <v>444</v>
      </c>
      <c r="H210">
        <v>82</v>
      </c>
      <c r="I210">
        <f t="shared" si="33"/>
        <v>410</v>
      </c>
      <c r="J210">
        <v>81</v>
      </c>
      <c r="K210">
        <f t="shared" si="34"/>
        <v>405</v>
      </c>
      <c r="L210">
        <v>86</v>
      </c>
      <c r="M210">
        <f t="shared" si="35"/>
        <v>602</v>
      </c>
      <c r="N210">
        <v>97</v>
      </c>
      <c r="O210">
        <f t="shared" si="36"/>
        <v>679</v>
      </c>
      <c r="P210">
        <v>104</v>
      </c>
      <c r="Q210">
        <f t="shared" si="37"/>
        <v>728</v>
      </c>
      <c r="R210">
        <v>524</v>
      </c>
      <c r="S210">
        <f t="shared" si="38"/>
        <v>3268</v>
      </c>
      <c r="T210">
        <f t="shared" si="39"/>
        <v>108.93333333333334</v>
      </c>
      <c r="U210">
        <f t="shared" si="40"/>
        <v>109</v>
      </c>
      <c r="V210" s="18">
        <f t="shared" si="31"/>
        <v>0.65359999999999996</v>
      </c>
      <c r="W210">
        <v>20.080937200000001</v>
      </c>
      <c r="X210">
        <v>-98.379273999999995</v>
      </c>
      <c r="Y210">
        <v>564898.90975824464</v>
      </c>
      <c r="Z210">
        <v>2220558.5563135967</v>
      </c>
      <c r="AA210" s="15" t="s">
        <v>5702</v>
      </c>
    </row>
    <row r="211" spans="1:27" x14ac:dyDescent="0.3">
      <c r="A211" t="s">
        <v>5196</v>
      </c>
      <c r="B211" t="s">
        <v>3714</v>
      </c>
      <c r="C211" s="5" t="s">
        <v>263</v>
      </c>
      <c r="D211" t="s">
        <v>229</v>
      </c>
      <c r="E211" t="s">
        <v>859</v>
      </c>
      <c r="F211">
        <v>9</v>
      </c>
      <c r="G211">
        <f t="shared" si="32"/>
        <v>54</v>
      </c>
      <c r="H211">
        <v>5</v>
      </c>
      <c r="I211">
        <f t="shared" si="33"/>
        <v>25</v>
      </c>
      <c r="J211">
        <v>7</v>
      </c>
      <c r="K211">
        <f t="shared" si="34"/>
        <v>35</v>
      </c>
      <c r="L211">
        <v>9</v>
      </c>
      <c r="M211">
        <f t="shared" si="35"/>
        <v>63</v>
      </c>
      <c r="N211">
        <v>10</v>
      </c>
      <c r="O211">
        <f t="shared" si="36"/>
        <v>70</v>
      </c>
      <c r="P211">
        <v>9</v>
      </c>
      <c r="Q211">
        <f t="shared" si="37"/>
        <v>63</v>
      </c>
      <c r="R211">
        <v>49</v>
      </c>
      <c r="S211">
        <f t="shared" si="38"/>
        <v>310</v>
      </c>
      <c r="T211">
        <f t="shared" si="39"/>
        <v>10.333333333333334</v>
      </c>
      <c r="U211">
        <f t="shared" si="40"/>
        <v>11</v>
      </c>
      <c r="V211" s="18">
        <f t="shared" si="31"/>
        <v>6.2E-2</v>
      </c>
      <c r="W211">
        <v>20.171133900000001</v>
      </c>
      <c r="X211">
        <v>-98.301835400000002</v>
      </c>
      <c r="Y211">
        <v>572953.8029715945</v>
      </c>
      <c r="Z211">
        <v>2230572.433119128</v>
      </c>
      <c r="AA211" s="15" t="s">
        <v>5702</v>
      </c>
    </row>
    <row r="212" spans="1:27" x14ac:dyDescent="0.3">
      <c r="A212" t="s">
        <v>5196</v>
      </c>
      <c r="B212" t="s">
        <v>3715</v>
      </c>
      <c r="C212" s="5" t="s">
        <v>278</v>
      </c>
      <c r="D212" t="s">
        <v>229</v>
      </c>
      <c r="E212" t="s">
        <v>230</v>
      </c>
      <c r="F212">
        <v>48</v>
      </c>
      <c r="G212">
        <f t="shared" si="32"/>
        <v>288</v>
      </c>
      <c r="H212">
        <v>53</v>
      </c>
      <c r="I212">
        <f t="shared" si="33"/>
        <v>265</v>
      </c>
      <c r="J212">
        <v>59</v>
      </c>
      <c r="K212">
        <f t="shared" si="34"/>
        <v>295</v>
      </c>
      <c r="L212">
        <v>63</v>
      </c>
      <c r="M212">
        <f t="shared" si="35"/>
        <v>441</v>
      </c>
      <c r="N212">
        <v>58</v>
      </c>
      <c r="O212">
        <f t="shared" si="36"/>
        <v>406</v>
      </c>
      <c r="P212">
        <v>58</v>
      </c>
      <c r="Q212">
        <f t="shared" si="37"/>
        <v>406</v>
      </c>
      <c r="R212">
        <v>339</v>
      </c>
      <c r="S212">
        <f>G212+I212+K212+M212+O212+Q212</f>
        <v>2101</v>
      </c>
      <c r="T212">
        <f t="shared" si="39"/>
        <v>70.033333333333331</v>
      </c>
      <c r="U212">
        <f t="shared" si="40"/>
        <v>71</v>
      </c>
      <c r="V212" s="18">
        <f t="shared" si="31"/>
        <v>0.42020000000000002</v>
      </c>
      <c r="W212">
        <v>20.0752986</v>
      </c>
      <c r="X212">
        <v>-98.349763600000003</v>
      </c>
      <c r="Y212">
        <v>567986.84833469114</v>
      </c>
      <c r="Z212">
        <v>2219946.3029260938</v>
      </c>
      <c r="AA212" s="15" t="s">
        <v>5706</v>
      </c>
    </row>
    <row r="213" spans="1:27" x14ac:dyDescent="0.3">
      <c r="A213" t="s">
        <v>5196</v>
      </c>
      <c r="B213" t="s">
        <v>3741</v>
      </c>
      <c r="C213" s="5" t="s">
        <v>263</v>
      </c>
      <c r="D213" t="s">
        <v>5163</v>
      </c>
      <c r="E213" t="s">
        <v>3742</v>
      </c>
      <c r="F213">
        <v>3</v>
      </c>
      <c r="G213">
        <f t="shared" si="32"/>
        <v>18</v>
      </c>
      <c r="H213">
        <v>2</v>
      </c>
      <c r="I213">
        <f t="shared" si="33"/>
        <v>10</v>
      </c>
      <c r="J213">
        <v>3</v>
      </c>
      <c r="K213">
        <f t="shared" si="34"/>
        <v>15</v>
      </c>
      <c r="L213">
        <v>3</v>
      </c>
      <c r="M213">
        <f t="shared" si="35"/>
        <v>21</v>
      </c>
      <c r="N213">
        <v>2</v>
      </c>
      <c r="O213">
        <f t="shared" si="36"/>
        <v>14</v>
      </c>
      <c r="P213">
        <v>3</v>
      </c>
      <c r="Q213">
        <f t="shared" si="37"/>
        <v>21</v>
      </c>
      <c r="R213">
        <v>16</v>
      </c>
      <c r="S213">
        <f t="shared" ref="S213:S276" si="41">G213+I213+K213+M213+O213+Q213</f>
        <v>99</v>
      </c>
      <c r="T213">
        <f t="shared" si="39"/>
        <v>3.3</v>
      </c>
      <c r="U213">
        <f t="shared" si="40"/>
        <v>4</v>
      </c>
      <c r="V213" s="18">
        <f t="shared" si="31"/>
        <v>1.9800000000000002E-2</v>
      </c>
      <c r="W213" s="7">
        <v>20.2817905</v>
      </c>
      <c r="X213" s="7">
        <v>-98.427942200000004</v>
      </c>
      <c r="Y213">
        <v>559733.79029122728</v>
      </c>
      <c r="Z213">
        <v>2242768.1033713147</v>
      </c>
      <c r="AA213" s="15" t="s">
        <v>5690</v>
      </c>
    </row>
    <row r="214" spans="1:27" x14ac:dyDescent="0.3">
      <c r="A214" t="s">
        <v>5196</v>
      </c>
      <c r="B214" t="s">
        <v>3743</v>
      </c>
      <c r="C214" s="5" t="s">
        <v>253</v>
      </c>
      <c r="D214" t="s">
        <v>229</v>
      </c>
      <c r="E214" t="s">
        <v>3744</v>
      </c>
      <c r="F214">
        <v>5</v>
      </c>
      <c r="G214">
        <f t="shared" si="32"/>
        <v>30</v>
      </c>
      <c r="H214">
        <v>6</v>
      </c>
      <c r="I214">
        <f t="shared" si="33"/>
        <v>30</v>
      </c>
      <c r="J214">
        <v>6</v>
      </c>
      <c r="K214">
        <f t="shared" si="34"/>
        <v>30</v>
      </c>
      <c r="L214">
        <v>6</v>
      </c>
      <c r="M214">
        <f t="shared" si="35"/>
        <v>42</v>
      </c>
      <c r="N214">
        <v>7</v>
      </c>
      <c r="O214">
        <f t="shared" si="36"/>
        <v>49</v>
      </c>
      <c r="P214">
        <v>9</v>
      </c>
      <c r="Q214">
        <f t="shared" si="37"/>
        <v>63</v>
      </c>
      <c r="R214">
        <v>39</v>
      </c>
      <c r="S214">
        <f t="shared" si="41"/>
        <v>244</v>
      </c>
      <c r="T214">
        <f t="shared" si="39"/>
        <v>8.1333333333333329</v>
      </c>
      <c r="U214">
        <f t="shared" si="40"/>
        <v>9</v>
      </c>
      <c r="V214" s="18">
        <f t="shared" si="31"/>
        <v>4.8800000000000003E-2</v>
      </c>
      <c r="W214">
        <v>20.090480199999998</v>
      </c>
      <c r="X214">
        <v>-98.369092199999997</v>
      </c>
      <c r="Y214">
        <v>565959.4888332265</v>
      </c>
      <c r="Z214">
        <v>2221618.636788385</v>
      </c>
      <c r="AA214" s="15" t="s">
        <v>5703</v>
      </c>
    </row>
    <row r="215" spans="1:27" x14ac:dyDescent="0.3">
      <c r="A215" t="s">
        <v>5196</v>
      </c>
      <c r="B215" t="s">
        <v>3772</v>
      </c>
      <c r="C215" s="5" t="s">
        <v>365</v>
      </c>
      <c r="D215" t="s">
        <v>326</v>
      </c>
      <c r="E215" t="s">
        <v>773</v>
      </c>
      <c r="F215">
        <v>34</v>
      </c>
      <c r="G215">
        <f t="shared" si="32"/>
        <v>204</v>
      </c>
      <c r="H215">
        <v>39</v>
      </c>
      <c r="I215">
        <f t="shared" si="33"/>
        <v>195</v>
      </c>
      <c r="J215">
        <v>43</v>
      </c>
      <c r="K215">
        <f t="shared" si="34"/>
        <v>215</v>
      </c>
      <c r="L215">
        <v>45</v>
      </c>
      <c r="M215">
        <f t="shared" si="35"/>
        <v>315</v>
      </c>
      <c r="N215">
        <v>51</v>
      </c>
      <c r="O215">
        <f t="shared" si="36"/>
        <v>357</v>
      </c>
      <c r="P215">
        <v>50</v>
      </c>
      <c r="Q215">
        <f t="shared" si="37"/>
        <v>350</v>
      </c>
      <c r="R215">
        <v>262</v>
      </c>
      <c r="S215">
        <f t="shared" si="41"/>
        <v>1636</v>
      </c>
      <c r="T215">
        <f t="shared" si="39"/>
        <v>54.533333333333331</v>
      </c>
      <c r="U215">
        <f t="shared" si="40"/>
        <v>55</v>
      </c>
      <c r="V215" s="18">
        <f t="shared" si="31"/>
        <v>0.32719999999999999</v>
      </c>
      <c r="W215">
        <v>20.034126400000002</v>
      </c>
      <c r="X215">
        <v>-98.313112899999993</v>
      </c>
      <c r="Y215">
        <v>571837.81012142857</v>
      </c>
      <c r="Z215">
        <v>2215405.2566999434</v>
      </c>
      <c r="AA215" s="15" t="s">
        <v>5705</v>
      </c>
    </row>
    <row r="216" spans="1:27" x14ac:dyDescent="0.3">
      <c r="A216" t="s">
        <v>5196</v>
      </c>
      <c r="B216" t="s">
        <v>3777</v>
      </c>
      <c r="C216" s="5" t="s">
        <v>752</v>
      </c>
      <c r="D216" t="s">
        <v>5163</v>
      </c>
      <c r="E216" t="s">
        <v>5333</v>
      </c>
      <c r="F216">
        <v>10</v>
      </c>
      <c r="G216">
        <f t="shared" si="32"/>
        <v>60</v>
      </c>
      <c r="H216">
        <v>6</v>
      </c>
      <c r="I216">
        <f t="shared" si="33"/>
        <v>30</v>
      </c>
      <c r="J216">
        <v>7</v>
      </c>
      <c r="K216">
        <f t="shared" si="34"/>
        <v>35</v>
      </c>
      <c r="L216">
        <v>6</v>
      </c>
      <c r="M216">
        <f t="shared" si="35"/>
        <v>42</v>
      </c>
      <c r="N216">
        <v>8</v>
      </c>
      <c r="O216">
        <f t="shared" si="36"/>
        <v>56</v>
      </c>
      <c r="P216">
        <v>7</v>
      </c>
      <c r="Q216">
        <f t="shared" si="37"/>
        <v>49</v>
      </c>
      <c r="R216">
        <v>44</v>
      </c>
      <c r="S216">
        <f t="shared" si="41"/>
        <v>272</v>
      </c>
      <c r="T216">
        <f t="shared" si="39"/>
        <v>9.0666666666666664</v>
      </c>
      <c r="U216">
        <f t="shared" si="40"/>
        <v>10</v>
      </c>
      <c r="V216" s="18">
        <f t="shared" si="31"/>
        <v>5.4399999999999997E-2</v>
      </c>
      <c r="W216" s="7">
        <v>20.1389128</v>
      </c>
      <c r="X216" s="7">
        <v>-98.449428499999996</v>
      </c>
      <c r="Y216">
        <v>557542.64719353581</v>
      </c>
      <c r="Z216">
        <v>2226948.7004982713</v>
      </c>
      <c r="AA216" s="15" t="s">
        <v>5690</v>
      </c>
    </row>
    <row r="217" spans="1:27" x14ac:dyDescent="0.3">
      <c r="A217" t="s">
        <v>5196</v>
      </c>
      <c r="B217" t="s">
        <v>3782</v>
      </c>
      <c r="C217" s="5" t="s">
        <v>289</v>
      </c>
      <c r="D217" t="s">
        <v>5163</v>
      </c>
      <c r="E217" t="s">
        <v>3783</v>
      </c>
      <c r="F217">
        <v>5</v>
      </c>
      <c r="G217">
        <f t="shared" si="32"/>
        <v>30</v>
      </c>
      <c r="H217">
        <v>8</v>
      </c>
      <c r="I217">
        <f t="shared" si="33"/>
        <v>40</v>
      </c>
      <c r="J217">
        <v>7</v>
      </c>
      <c r="K217">
        <f t="shared" si="34"/>
        <v>35</v>
      </c>
      <c r="L217">
        <v>6</v>
      </c>
      <c r="M217">
        <f t="shared" si="35"/>
        <v>42</v>
      </c>
      <c r="N217">
        <v>7</v>
      </c>
      <c r="O217">
        <f t="shared" si="36"/>
        <v>49</v>
      </c>
      <c r="P217">
        <v>4</v>
      </c>
      <c r="Q217">
        <f t="shared" si="37"/>
        <v>28</v>
      </c>
      <c r="R217">
        <v>37</v>
      </c>
      <c r="S217">
        <f t="shared" si="41"/>
        <v>224</v>
      </c>
      <c r="T217">
        <f t="shared" si="39"/>
        <v>7.4666666666666668</v>
      </c>
      <c r="U217">
        <f t="shared" si="40"/>
        <v>8</v>
      </c>
      <c r="V217" s="18">
        <f t="shared" si="31"/>
        <v>4.48E-2</v>
      </c>
      <c r="W217" s="8">
        <v>20.065864000000001</v>
      </c>
      <c r="X217" s="8">
        <v>-98.275891999999999</v>
      </c>
      <c r="Y217">
        <v>575715.47939530504</v>
      </c>
      <c r="Z217">
        <v>2218933.9976492659</v>
      </c>
      <c r="AA217" s="15" t="s">
        <v>5698</v>
      </c>
    </row>
    <row r="218" spans="1:27" x14ac:dyDescent="0.3">
      <c r="A218" t="s">
        <v>5196</v>
      </c>
      <c r="B218" t="s">
        <v>3791</v>
      </c>
      <c r="C218" s="5" t="s">
        <v>752</v>
      </c>
      <c r="D218" t="s">
        <v>5162</v>
      </c>
      <c r="E218" t="s">
        <v>5286</v>
      </c>
      <c r="F218">
        <v>2</v>
      </c>
      <c r="G218">
        <f t="shared" si="32"/>
        <v>12</v>
      </c>
      <c r="H218">
        <v>4</v>
      </c>
      <c r="I218">
        <f t="shared" si="33"/>
        <v>20</v>
      </c>
      <c r="J218">
        <v>4</v>
      </c>
      <c r="K218">
        <f t="shared" si="34"/>
        <v>20</v>
      </c>
      <c r="L218">
        <v>4</v>
      </c>
      <c r="M218">
        <f t="shared" si="35"/>
        <v>28</v>
      </c>
      <c r="N218">
        <v>2</v>
      </c>
      <c r="O218">
        <f t="shared" si="36"/>
        <v>14</v>
      </c>
      <c r="P218">
        <v>4</v>
      </c>
      <c r="Q218">
        <f t="shared" si="37"/>
        <v>28</v>
      </c>
      <c r="R218">
        <v>20</v>
      </c>
      <c r="S218">
        <f t="shared" si="41"/>
        <v>122</v>
      </c>
      <c r="T218">
        <f t="shared" si="39"/>
        <v>4.0666666666666664</v>
      </c>
      <c r="U218">
        <f t="shared" si="40"/>
        <v>5</v>
      </c>
      <c r="V218" s="18">
        <f t="shared" si="31"/>
        <v>2.4400000000000002E-2</v>
      </c>
      <c r="W218" s="8">
        <v>20.190418399999999</v>
      </c>
      <c r="X218" s="8">
        <v>-98.2844561</v>
      </c>
      <c r="Y218">
        <v>574760.70656846336</v>
      </c>
      <c r="Z218">
        <v>2232714.3535849391</v>
      </c>
      <c r="AA218" s="15" t="s">
        <v>5699</v>
      </c>
    </row>
    <row r="219" spans="1:27" x14ac:dyDescent="0.3">
      <c r="A219" t="s">
        <v>5196</v>
      </c>
      <c r="B219" t="s">
        <v>3800</v>
      </c>
      <c r="C219" s="5" t="s">
        <v>274</v>
      </c>
      <c r="D219" t="s">
        <v>326</v>
      </c>
      <c r="E219" t="s">
        <v>5499</v>
      </c>
      <c r="F219">
        <v>10</v>
      </c>
      <c r="G219">
        <f t="shared" si="32"/>
        <v>60</v>
      </c>
      <c r="H219">
        <v>2</v>
      </c>
      <c r="I219">
        <f t="shared" si="33"/>
        <v>10</v>
      </c>
      <c r="J219">
        <v>12</v>
      </c>
      <c r="K219">
        <f t="shared" si="34"/>
        <v>60</v>
      </c>
      <c r="L219">
        <v>5</v>
      </c>
      <c r="M219">
        <f t="shared" si="35"/>
        <v>35</v>
      </c>
      <c r="N219">
        <v>4</v>
      </c>
      <c r="O219">
        <f t="shared" si="36"/>
        <v>28</v>
      </c>
      <c r="P219">
        <v>4</v>
      </c>
      <c r="Q219">
        <f t="shared" si="37"/>
        <v>28</v>
      </c>
      <c r="R219">
        <v>37</v>
      </c>
      <c r="S219">
        <f t="shared" si="41"/>
        <v>221</v>
      </c>
      <c r="T219">
        <f t="shared" si="39"/>
        <v>7.3666666666666663</v>
      </c>
      <c r="U219">
        <f t="shared" si="40"/>
        <v>8</v>
      </c>
      <c r="V219" s="18">
        <f t="shared" si="31"/>
        <v>4.4200000000000003E-2</v>
      </c>
      <c r="W219">
        <v>20.036803599999999</v>
      </c>
      <c r="X219">
        <v>-98.317056899999997</v>
      </c>
      <c r="Y219">
        <v>571424.10342205735</v>
      </c>
      <c r="Z219">
        <v>2215699.8437293423</v>
      </c>
      <c r="AA219" s="15" t="s">
        <v>5704</v>
      </c>
    </row>
    <row r="220" spans="1:27" x14ac:dyDescent="0.3">
      <c r="A220" t="s">
        <v>5196</v>
      </c>
      <c r="B220" t="s">
        <v>3801</v>
      </c>
      <c r="C220" s="5" t="s">
        <v>569</v>
      </c>
      <c r="D220" t="s">
        <v>5163</v>
      </c>
      <c r="E220" t="s">
        <v>3802</v>
      </c>
      <c r="F220">
        <v>11</v>
      </c>
      <c r="G220">
        <f t="shared" si="32"/>
        <v>66</v>
      </c>
      <c r="H220">
        <v>6</v>
      </c>
      <c r="I220">
        <f t="shared" si="33"/>
        <v>30</v>
      </c>
      <c r="J220">
        <v>3</v>
      </c>
      <c r="K220">
        <f t="shared" si="34"/>
        <v>15</v>
      </c>
      <c r="L220">
        <v>7</v>
      </c>
      <c r="M220">
        <f t="shared" si="35"/>
        <v>49</v>
      </c>
      <c r="N220">
        <v>8</v>
      </c>
      <c r="O220">
        <f t="shared" si="36"/>
        <v>56</v>
      </c>
      <c r="P220">
        <v>5</v>
      </c>
      <c r="Q220">
        <f t="shared" si="37"/>
        <v>35</v>
      </c>
      <c r="R220">
        <v>40</v>
      </c>
      <c r="S220">
        <f t="shared" si="41"/>
        <v>251</v>
      </c>
      <c r="T220">
        <f t="shared" si="39"/>
        <v>8.3666666666666671</v>
      </c>
      <c r="U220">
        <f t="shared" si="40"/>
        <v>9</v>
      </c>
      <c r="V220" s="18">
        <f t="shared" si="31"/>
        <v>5.0200000000000002E-2</v>
      </c>
      <c r="W220" s="8">
        <v>20.2931524</v>
      </c>
      <c r="X220" s="8">
        <v>-98.463138099999995</v>
      </c>
      <c r="Y220">
        <v>556054.49407811661</v>
      </c>
      <c r="Z220">
        <v>2244013.1657506195</v>
      </c>
      <c r="AA220" s="15" t="s">
        <v>5690</v>
      </c>
    </row>
    <row r="221" spans="1:27" x14ac:dyDescent="0.3">
      <c r="A221" t="s">
        <v>5196</v>
      </c>
      <c r="B221" t="s">
        <v>3819</v>
      </c>
      <c r="C221" s="5" t="s">
        <v>3094</v>
      </c>
      <c r="D221" t="s">
        <v>5162</v>
      </c>
      <c r="E221" t="s">
        <v>5162</v>
      </c>
      <c r="F221">
        <v>13</v>
      </c>
      <c r="G221">
        <f t="shared" si="32"/>
        <v>78</v>
      </c>
      <c r="H221">
        <v>12</v>
      </c>
      <c r="I221">
        <f t="shared" si="33"/>
        <v>60</v>
      </c>
      <c r="J221">
        <v>17</v>
      </c>
      <c r="K221">
        <f t="shared" si="34"/>
        <v>85</v>
      </c>
      <c r="L221">
        <v>21</v>
      </c>
      <c r="M221">
        <f t="shared" si="35"/>
        <v>147</v>
      </c>
      <c r="N221">
        <v>14</v>
      </c>
      <c r="O221">
        <f t="shared" si="36"/>
        <v>98</v>
      </c>
      <c r="P221">
        <v>17</v>
      </c>
      <c r="Q221">
        <f t="shared" si="37"/>
        <v>119</v>
      </c>
      <c r="R221">
        <v>94</v>
      </c>
      <c r="S221">
        <f t="shared" si="41"/>
        <v>587</v>
      </c>
      <c r="T221">
        <f t="shared" si="39"/>
        <v>19.566666666666666</v>
      </c>
      <c r="U221">
        <f t="shared" si="40"/>
        <v>20</v>
      </c>
      <c r="V221" s="18">
        <f t="shared" si="31"/>
        <v>0.1174</v>
      </c>
      <c r="W221" s="8">
        <v>20.1553501</v>
      </c>
      <c r="X221" s="8">
        <v>-98.208614699999998</v>
      </c>
      <c r="Y221">
        <v>582703.54342218186</v>
      </c>
      <c r="Z221">
        <v>2228869.3041074956</v>
      </c>
      <c r="AA221" s="15" t="s">
        <v>5699</v>
      </c>
    </row>
    <row r="222" spans="1:27" x14ac:dyDescent="0.3">
      <c r="A222" t="s">
        <v>5196</v>
      </c>
      <c r="B222" t="s">
        <v>3821</v>
      </c>
      <c r="C222" s="5" t="s">
        <v>271</v>
      </c>
      <c r="D222" t="s">
        <v>5162</v>
      </c>
      <c r="E222" t="s">
        <v>3822</v>
      </c>
      <c r="F222">
        <v>2</v>
      </c>
      <c r="G222">
        <f t="shared" si="32"/>
        <v>12</v>
      </c>
      <c r="H222">
        <v>7</v>
      </c>
      <c r="I222">
        <f t="shared" si="33"/>
        <v>35</v>
      </c>
      <c r="J222">
        <v>4</v>
      </c>
      <c r="K222">
        <f t="shared" si="34"/>
        <v>20</v>
      </c>
      <c r="L222">
        <v>6</v>
      </c>
      <c r="M222">
        <f t="shared" si="35"/>
        <v>42</v>
      </c>
      <c r="N222">
        <v>4</v>
      </c>
      <c r="O222">
        <f t="shared" si="36"/>
        <v>28</v>
      </c>
      <c r="P222">
        <v>5</v>
      </c>
      <c r="Q222">
        <f t="shared" si="37"/>
        <v>35</v>
      </c>
      <c r="R222">
        <v>28</v>
      </c>
      <c r="S222">
        <f t="shared" si="41"/>
        <v>172</v>
      </c>
      <c r="T222">
        <f t="shared" si="39"/>
        <v>5.7333333333333334</v>
      </c>
      <c r="U222">
        <f t="shared" si="40"/>
        <v>6</v>
      </c>
      <c r="V222" s="18">
        <f t="shared" si="31"/>
        <v>3.44E-2</v>
      </c>
      <c r="W222" s="8">
        <v>20.164762</v>
      </c>
      <c r="X222" s="8">
        <v>-98.214912099999992</v>
      </c>
      <c r="Y222">
        <v>582040.48402247636</v>
      </c>
      <c r="Z222">
        <v>2229907.7989489669</v>
      </c>
      <c r="AA222" s="15" t="s">
        <v>5699</v>
      </c>
    </row>
    <row r="223" spans="1:27" x14ac:dyDescent="0.3">
      <c r="A223" t="s">
        <v>5196</v>
      </c>
      <c r="B223" t="s">
        <v>3823</v>
      </c>
      <c r="C223" s="5" t="s">
        <v>334</v>
      </c>
      <c r="D223" t="s">
        <v>5163</v>
      </c>
      <c r="E223" t="s">
        <v>5313</v>
      </c>
      <c r="F223">
        <v>9</v>
      </c>
      <c r="G223">
        <f t="shared" si="32"/>
        <v>54</v>
      </c>
      <c r="H223">
        <v>7</v>
      </c>
      <c r="I223">
        <f t="shared" si="33"/>
        <v>35</v>
      </c>
      <c r="J223">
        <v>12</v>
      </c>
      <c r="K223">
        <f t="shared" si="34"/>
        <v>60</v>
      </c>
      <c r="L223">
        <v>7</v>
      </c>
      <c r="M223">
        <f t="shared" si="35"/>
        <v>49</v>
      </c>
      <c r="N223">
        <v>12</v>
      </c>
      <c r="O223">
        <f t="shared" si="36"/>
        <v>84</v>
      </c>
      <c r="P223">
        <v>17</v>
      </c>
      <c r="Q223">
        <f t="shared" si="37"/>
        <v>119</v>
      </c>
      <c r="R223">
        <v>64</v>
      </c>
      <c r="S223">
        <f t="shared" si="41"/>
        <v>401</v>
      </c>
      <c r="T223">
        <f t="shared" si="39"/>
        <v>13.366666666666667</v>
      </c>
      <c r="U223">
        <f t="shared" si="40"/>
        <v>14</v>
      </c>
      <c r="V223" s="18">
        <f t="shared" si="31"/>
        <v>8.0199999999999994E-2</v>
      </c>
      <c r="W223" s="8">
        <v>20.079534599999999</v>
      </c>
      <c r="X223" s="8">
        <v>-98.473278300000004</v>
      </c>
      <c r="Y223">
        <v>555070.71419899794</v>
      </c>
      <c r="Z223">
        <v>2220369.5453448677</v>
      </c>
      <c r="AA223" s="15" t="s">
        <v>5698</v>
      </c>
    </row>
    <row r="224" spans="1:27" x14ac:dyDescent="0.3">
      <c r="A224" t="s">
        <v>5196</v>
      </c>
      <c r="B224" t="s">
        <v>3839</v>
      </c>
      <c r="C224" s="5" t="s">
        <v>558</v>
      </c>
      <c r="D224" t="s">
        <v>326</v>
      </c>
      <c r="E224" t="s">
        <v>327</v>
      </c>
      <c r="F224">
        <v>17</v>
      </c>
      <c r="G224">
        <f t="shared" si="32"/>
        <v>102</v>
      </c>
      <c r="H224">
        <v>30</v>
      </c>
      <c r="I224">
        <f t="shared" si="33"/>
        <v>150</v>
      </c>
      <c r="J224">
        <v>19</v>
      </c>
      <c r="K224">
        <f t="shared" si="34"/>
        <v>95</v>
      </c>
      <c r="L224">
        <v>23</v>
      </c>
      <c r="M224">
        <f t="shared" si="35"/>
        <v>161</v>
      </c>
      <c r="N224">
        <v>28</v>
      </c>
      <c r="O224">
        <f t="shared" si="36"/>
        <v>196</v>
      </c>
      <c r="P224">
        <v>32</v>
      </c>
      <c r="Q224">
        <f t="shared" si="37"/>
        <v>224</v>
      </c>
      <c r="R224">
        <v>149</v>
      </c>
      <c r="S224">
        <f t="shared" si="41"/>
        <v>928</v>
      </c>
      <c r="T224">
        <f t="shared" si="39"/>
        <v>30.933333333333334</v>
      </c>
      <c r="U224">
        <f t="shared" si="40"/>
        <v>31</v>
      </c>
      <c r="V224" s="18">
        <f t="shared" si="31"/>
        <v>0.18559999999999999</v>
      </c>
      <c r="W224">
        <v>20.035086400000001</v>
      </c>
      <c r="X224">
        <v>-98.311216900000005</v>
      </c>
      <c r="Y224">
        <v>572035.67230345542</v>
      </c>
      <c r="Z224">
        <v>2215512.3122155527</v>
      </c>
      <c r="AA224" s="15" t="s">
        <v>5704</v>
      </c>
    </row>
    <row r="225" spans="1:27" x14ac:dyDescent="0.3">
      <c r="A225" t="s">
        <v>5196</v>
      </c>
      <c r="B225" t="s">
        <v>3840</v>
      </c>
      <c r="C225" s="5" t="s">
        <v>684</v>
      </c>
      <c r="D225" t="s">
        <v>372</v>
      </c>
      <c r="E225" t="s">
        <v>3841</v>
      </c>
      <c r="F225">
        <v>6</v>
      </c>
      <c r="G225">
        <f t="shared" si="32"/>
        <v>36</v>
      </c>
      <c r="H225">
        <v>9</v>
      </c>
      <c r="I225">
        <f t="shared" si="33"/>
        <v>45</v>
      </c>
      <c r="J225">
        <v>7</v>
      </c>
      <c r="K225">
        <f t="shared" si="34"/>
        <v>35</v>
      </c>
      <c r="L225">
        <v>11</v>
      </c>
      <c r="M225">
        <f t="shared" si="35"/>
        <v>77</v>
      </c>
      <c r="N225">
        <v>9</v>
      </c>
      <c r="O225">
        <f t="shared" si="36"/>
        <v>63</v>
      </c>
      <c r="P225">
        <v>8</v>
      </c>
      <c r="Q225">
        <f t="shared" si="37"/>
        <v>56</v>
      </c>
      <c r="R225">
        <v>50</v>
      </c>
      <c r="S225">
        <f t="shared" si="41"/>
        <v>312</v>
      </c>
      <c r="T225">
        <f t="shared" si="39"/>
        <v>10.4</v>
      </c>
      <c r="U225">
        <f t="shared" si="40"/>
        <v>11</v>
      </c>
      <c r="V225" s="18">
        <f t="shared" si="31"/>
        <v>6.2399999999999997E-2</v>
      </c>
      <c r="W225">
        <v>20.0532659</v>
      </c>
      <c r="X225">
        <v>-98.383803099999994</v>
      </c>
      <c r="Y225">
        <v>564436.66426088416</v>
      </c>
      <c r="Z225">
        <v>2217494.5354636637</v>
      </c>
      <c r="AA225" s="15" t="s">
        <v>5700</v>
      </c>
    </row>
    <row r="226" spans="1:27" x14ac:dyDescent="0.3">
      <c r="A226" t="s">
        <v>5196</v>
      </c>
      <c r="B226" t="s">
        <v>3842</v>
      </c>
      <c r="C226" s="5" t="s">
        <v>953</v>
      </c>
      <c r="D226" t="s">
        <v>229</v>
      </c>
      <c r="E226" t="s">
        <v>230</v>
      </c>
      <c r="F226">
        <v>42</v>
      </c>
      <c r="G226">
        <f t="shared" si="32"/>
        <v>252</v>
      </c>
      <c r="H226">
        <v>46</v>
      </c>
      <c r="I226">
        <f t="shared" si="33"/>
        <v>230</v>
      </c>
      <c r="J226">
        <v>47</v>
      </c>
      <c r="K226">
        <f t="shared" si="34"/>
        <v>235</v>
      </c>
      <c r="L226">
        <v>47</v>
      </c>
      <c r="M226">
        <f t="shared" si="35"/>
        <v>329</v>
      </c>
      <c r="N226">
        <v>49</v>
      </c>
      <c r="O226">
        <f t="shared" si="36"/>
        <v>343</v>
      </c>
      <c r="P226">
        <v>32</v>
      </c>
      <c r="Q226">
        <f t="shared" si="37"/>
        <v>224</v>
      </c>
      <c r="R226">
        <v>263</v>
      </c>
      <c r="S226">
        <f t="shared" si="41"/>
        <v>1613</v>
      </c>
      <c r="T226">
        <f t="shared" si="39"/>
        <v>53.766666666666666</v>
      </c>
      <c r="U226">
        <f t="shared" si="40"/>
        <v>54</v>
      </c>
      <c r="V226" s="18">
        <f t="shared" si="31"/>
        <v>0.3226</v>
      </c>
      <c r="W226">
        <v>20.099196899999999</v>
      </c>
      <c r="X226">
        <v>-98.355688299999997</v>
      </c>
      <c r="Y226">
        <v>567357.14352396992</v>
      </c>
      <c r="Z226">
        <v>2222588.6413147906</v>
      </c>
      <c r="AA226" s="15" t="s">
        <v>5703</v>
      </c>
    </row>
    <row r="227" spans="1:27" x14ac:dyDescent="0.3">
      <c r="A227" t="s">
        <v>5196</v>
      </c>
      <c r="B227" t="s">
        <v>3854</v>
      </c>
      <c r="C227" s="5" t="s">
        <v>340</v>
      </c>
      <c r="D227" t="s">
        <v>287</v>
      </c>
      <c r="E227" t="s">
        <v>3855</v>
      </c>
      <c r="F227">
        <v>3</v>
      </c>
      <c r="G227">
        <f t="shared" si="32"/>
        <v>18</v>
      </c>
      <c r="H227">
        <v>10</v>
      </c>
      <c r="I227">
        <f t="shared" si="33"/>
        <v>50</v>
      </c>
      <c r="J227">
        <v>7</v>
      </c>
      <c r="K227">
        <f t="shared" si="34"/>
        <v>35</v>
      </c>
      <c r="L227">
        <v>8</v>
      </c>
      <c r="M227">
        <f t="shared" si="35"/>
        <v>56</v>
      </c>
      <c r="N227">
        <v>4</v>
      </c>
      <c r="O227">
        <f t="shared" si="36"/>
        <v>28</v>
      </c>
      <c r="P227">
        <v>6</v>
      </c>
      <c r="Q227">
        <f t="shared" si="37"/>
        <v>42</v>
      </c>
      <c r="R227">
        <v>38</v>
      </c>
      <c r="S227">
        <f t="shared" si="41"/>
        <v>229</v>
      </c>
      <c r="T227">
        <f t="shared" si="39"/>
        <v>7.6333333333333337</v>
      </c>
      <c r="U227">
        <f t="shared" si="40"/>
        <v>8</v>
      </c>
      <c r="V227" s="18">
        <f t="shared" si="31"/>
        <v>4.58E-2</v>
      </c>
      <c r="W227">
        <v>20.239153699999999</v>
      </c>
      <c r="X227">
        <v>-98.318425700000006</v>
      </c>
      <c r="Y227">
        <v>571189.22821793682</v>
      </c>
      <c r="Z227">
        <v>2238092.8895404041</v>
      </c>
      <c r="AA227" s="15" t="s">
        <v>5581</v>
      </c>
    </row>
    <row r="228" spans="1:27" x14ac:dyDescent="0.3">
      <c r="A228" t="s">
        <v>5196</v>
      </c>
      <c r="B228" t="s">
        <v>3856</v>
      </c>
      <c r="C228" s="5" t="s">
        <v>258</v>
      </c>
      <c r="D228" t="s">
        <v>393</v>
      </c>
      <c r="E228" t="s">
        <v>3857</v>
      </c>
      <c r="F228">
        <v>3</v>
      </c>
      <c r="G228">
        <f t="shared" si="32"/>
        <v>18</v>
      </c>
      <c r="H228">
        <v>2</v>
      </c>
      <c r="I228">
        <f t="shared" si="33"/>
        <v>10</v>
      </c>
      <c r="J228">
        <v>2</v>
      </c>
      <c r="K228">
        <f t="shared" si="34"/>
        <v>10</v>
      </c>
      <c r="L228">
        <v>3</v>
      </c>
      <c r="M228">
        <f t="shared" si="35"/>
        <v>21</v>
      </c>
      <c r="N228">
        <v>2</v>
      </c>
      <c r="O228">
        <f t="shared" si="36"/>
        <v>14</v>
      </c>
      <c r="P228">
        <v>2</v>
      </c>
      <c r="Q228">
        <f t="shared" si="37"/>
        <v>14</v>
      </c>
      <c r="R228">
        <v>14</v>
      </c>
      <c r="S228">
        <f t="shared" si="41"/>
        <v>87</v>
      </c>
      <c r="T228">
        <f t="shared" si="39"/>
        <v>2.9</v>
      </c>
      <c r="U228">
        <f t="shared" si="40"/>
        <v>3</v>
      </c>
      <c r="V228" s="18">
        <f t="shared" si="31"/>
        <v>1.7399999999999999E-2</v>
      </c>
      <c r="W228">
        <v>19.997530399999999</v>
      </c>
      <c r="X228">
        <v>-98.496877400000002</v>
      </c>
      <c r="Y228">
        <v>552630.59646772849</v>
      </c>
      <c r="Z228">
        <v>2211287.0376548916</v>
      </c>
      <c r="AA228" s="15" t="s">
        <v>5692</v>
      </c>
    </row>
    <row r="229" spans="1:27" x14ac:dyDescent="0.3">
      <c r="A229" t="s">
        <v>5196</v>
      </c>
      <c r="B229" t="s">
        <v>3859</v>
      </c>
      <c r="C229" s="5" t="s">
        <v>376</v>
      </c>
      <c r="D229" t="s">
        <v>292</v>
      </c>
      <c r="E229" t="s">
        <v>3860</v>
      </c>
      <c r="F229">
        <v>3</v>
      </c>
      <c r="G229">
        <f t="shared" si="32"/>
        <v>18</v>
      </c>
      <c r="H229">
        <v>3</v>
      </c>
      <c r="I229">
        <f t="shared" si="33"/>
        <v>15</v>
      </c>
      <c r="J229">
        <v>3</v>
      </c>
      <c r="K229">
        <f t="shared" si="34"/>
        <v>15</v>
      </c>
      <c r="L229">
        <v>2</v>
      </c>
      <c r="M229">
        <f t="shared" si="35"/>
        <v>14</v>
      </c>
      <c r="N229">
        <v>3</v>
      </c>
      <c r="O229">
        <f t="shared" si="36"/>
        <v>21</v>
      </c>
      <c r="P229">
        <v>1</v>
      </c>
      <c r="Q229">
        <f t="shared" si="37"/>
        <v>7</v>
      </c>
      <c r="R229">
        <v>15</v>
      </c>
      <c r="S229">
        <f t="shared" si="41"/>
        <v>90</v>
      </c>
      <c r="T229">
        <f t="shared" si="39"/>
        <v>3</v>
      </c>
      <c r="U229">
        <f t="shared" si="40"/>
        <v>3</v>
      </c>
      <c r="V229" s="18">
        <f t="shared" si="31"/>
        <v>1.7999999999999999E-2</v>
      </c>
      <c r="W229">
        <v>20.39301</v>
      </c>
      <c r="X229">
        <v>-98.332512399999999</v>
      </c>
      <c r="Y229">
        <v>569648.97065216105</v>
      </c>
      <c r="Z229">
        <v>2255114.1295811785</v>
      </c>
      <c r="AA229" s="15" t="s">
        <v>5694</v>
      </c>
    </row>
    <row r="230" spans="1:27" x14ac:dyDescent="0.3">
      <c r="A230" t="s">
        <v>5196</v>
      </c>
      <c r="B230" t="s">
        <v>3864</v>
      </c>
      <c r="C230" s="5" t="s">
        <v>266</v>
      </c>
      <c r="D230" t="s">
        <v>326</v>
      </c>
      <c r="E230" t="s">
        <v>3865</v>
      </c>
      <c r="F230">
        <v>5</v>
      </c>
      <c r="G230">
        <f t="shared" si="32"/>
        <v>30</v>
      </c>
      <c r="H230">
        <v>6</v>
      </c>
      <c r="I230">
        <f t="shared" si="33"/>
        <v>30</v>
      </c>
      <c r="J230">
        <v>3</v>
      </c>
      <c r="K230">
        <f t="shared" si="34"/>
        <v>15</v>
      </c>
      <c r="L230">
        <v>9</v>
      </c>
      <c r="M230">
        <f t="shared" si="35"/>
        <v>63</v>
      </c>
      <c r="N230">
        <v>9</v>
      </c>
      <c r="O230">
        <f t="shared" si="36"/>
        <v>63</v>
      </c>
      <c r="P230">
        <v>9</v>
      </c>
      <c r="Q230">
        <f t="shared" si="37"/>
        <v>63</v>
      </c>
      <c r="R230">
        <v>41</v>
      </c>
      <c r="S230">
        <f t="shared" si="41"/>
        <v>264</v>
      </c>
      <c r="T230">
        <f t="shared" si="39"/>
        <v>8.8000000000000007</v>
      </c>
      <c r="U230">
        <f t="shared" si="40"/>
        <v>9</v>
      </c>
      <c r="V230" s="18">
        <f t="shared" si="31"/>
        <v>5.28E-2</v>
      </c>
      <c r="W230">
        <v>20.0006369</v>
      </c>
      <c r="X230">
        <v>-98.314099799999994</v>
      </c>
      <c r="Y230">
        <v>571749.7796578441</v>
      </c>
      <c r="Z230">
        <v>2211698.6728070616</v>
      </c>
      <c r="AA230" s="15" t="s">
        <v>5691</v>
      </c>
    </row>
    <row r="231" spans="1:27" x14ac:dyDescent="0.3">
      <c r="A231" t="s">
        <v>5196</v>
      </c>
      <c r="B231" t="s">
        <v>3866</v>
      </c>
      <c r="C231" s="5" t="s">
        <v>1099</v>
      </c>
      <c r="D231" t="s">
        <v>326</v>
      </c>
      <c r="E231" t="s">
        <v>3867</v>
      </c>
      <c r="F231">
        <v>3</v>
      </c>
      <c r="G231">
        <f t="shared" si="32"/>
        <v>18</v>
      </c>
      <c r="H231">
        <v>2</v>
      </c>
      <c r="I231">
        <f t="shared" si="33"/>
        <v>10</v>
      </c>
      <c r="J231">
        <v>3</v>
      </c>
      <c r="K231">
        <f t="shared" si="34"/>
        <v>15</v>
      </c>
      <c r="L231">
        <v>1</v>
      </c>
      <c r="M231">
        <f t="shared" si="35"/>
        <v>7</v>
      </c>
      <c r="N231">
        <v>5</v>
      </c>
      <c r="O231">
        <f t="shared" si="36"/>
        <v>35</v>
      </c>
      <c r="P231">
        <v>6</v>
      </c>
      <c r="Q231">
        <f t="shared" si="37"/>
        <v>42</v>
      </c>
      <c r="R231">
        <v>20</v>
      </c>
      <c r="S231">
        <f t="shared" si="41"/>
        <v>127</v>
      </c>
      <c r="T231">
        <f t="shared" si="39"/>
        <v>4.2333333333333334</v>
      </c>
      <c r="U231">
        <f t="shared" si="40"/>
        <v>5</v>
      </c>
      <c r="V231" s="18">
        <f t="shared" si="31"/>
        <v>2.5399999999999999E-2</v>
      </c>
      <c r="W231">
        <v>19.986522600000001</v>
      </c>
      <c r="X231">
        <v>-98.203671799999995</v>
      </c>
      <c r="Y231">
        <v>583309.24929704494</v>
      </c>
      <c r="Z231">
        <v>2210187.7796382927</v>
      </c>
      <c r="AA231" s="15" t="s">
        <v>5688</v>
      </c>
    </row>
    <row r="232" spans="1:27" x14ac:dyDescent="0.3">
      <c r="A232" t="s">
        <v>5196</v>
      </c>
      <c r="B232" t="s">
        <v>3870</v>
      </c>
      <c r="C232" s="5" t="s">
        <v>278</v>
      </c>
      <c r="D232" t="s">
        <v>393</v>
      </c>
      <c r="E232" t="s">
        <v>1112</v>
      </c>
      <c r="F232">
        <v>3</v>
      </c>
      <c r="G232">
        <f t="shared" si="32"/>
        <v>18</v>
      </c>
      <c r="H232">
        <v>4</v>
      </c>
      <c r="I232">
        <f t="shared" si="33"/>
        <v>20</v>
      </c>
      <c r="J232">
        <v>2</v>
      </c>
      <c r="K232">
        <f t="shared" si="34"/>
        <v>10</v>
      </c>
      <c r="L232">
        <v>4</v>
      </c>
      <c r="M232">
        <f t="shared" si="35"/>
        <v>28</v>
      </c>
      <c r="N232">
        <v>2</v>
      </c>
      <c r="O232">
        <f t="shared" si="36"/>
        <v>14</v>
      </c>
      <c r="P232">
        <v>4</v>
      </c>
      <c r="Q232">
        <f t="shared" si="37"/>
        <v>28</v>
      </c>
      <c r="R232">
        <v>19</v>
      </c>
      <c r="S232">
        <f t="shared" si="41"/>
        <v>118</v>
      </c>
      <c r="T232">
        <f t="shared" si="39"/>
        <v>3.9333333333333331</v>
      </c>
      <c r="U232">
        <f t="shared" si="40"/>
        <v>4</v>
      </c>
      <c r="V232" s="18">
        <f t="shared" si="31"/>
        <v>2.3599999999999999E-2</v>
      </c>
      <c r="W232">
        <v>19.968077099999999</v>
      </c>
      <c r="X232">
        <v>-98.519925400000005</v>
      </c>
      <c r="Y232">
        <v>550228.88220950624</v>
      </c>
      <c r="Z232">
        <v>2208020.5786777926</v>
      </c>
      <c r="AA232" s="15" t="s">
        <v>5701</v>
      </c>
    </row>
    <row r="233" spans="1:27" x14ac:dyDescent="0.3">
      <c r="A233" t="s">
        <v>5196</v>
      </c>
      <c r="B233" t="s">
        <v>3874</v>
      </c>
      <c r="C233" s="5" t="s">
        <v>265</v>
      </c>
      <c r="D233" t="s">
        <v>229</v>
      </c>
      <c r="E233" t="s">
        <v>230</v>
      </c>
      <c r="F233">
        <v>45</v>
      </c>
      <c r="G233">
        <f t="shared" si="32"/>
        <v>270</v>
      </c>
      <c r="H233">
        <v>47</v>
      </c>
      <c r="I233">
        <f t="shared" si="33"/>
        <v>235</v>
      </c>
      <c r="J233">
        <v>40</v>
      </c>
      <c r="K233">
        <f t="shared" si="34"/>
        <v>200</v>
      </c>
      <c r="L233">
        <v>48</v>
      </c>
      <c r="M233">
        <f t="shared" si="35"/>
        <v>336</v>
      </c>
      <c r="N233">
        <v>48</v>
      </c>
      <c r="O233">
        <f t="shared" si="36"/>
        <v>336</v>
      </c>
      <c r="P233">
        <v>48</v>
      </c>
      <c r="Q233">
        <f t="shared" si="37"/>
        <v>336</v>
      </c>
      <c r="R233">
        <v>276</v>
      </c>
      <c r="S233">
        <f t="shared" si="41"/>
        <v>1713</v>
      </c>
      <c r="T233">
        <f t="shared" si="39"/>
        <v>57.1</v>
      </c>
      <c r="U233">
        <f t="shared" si="40"/>
        <v>58</v>
      </c>
      <c r="V233" s="18">
        <f t="shared" si="31"/>
        <v>0.34260000000000002</v>
      </c>
      <c r="W233">
        <v>20.126018200000001</v>
      </c>
      <c r="X233">
        <v>-98.366549899999995</v>
      </c>
      <c r="Y233">
        <v>566210.33771632472</v>
      </c>
      <c r="Z233">
        <v>2225552.5124215139</v>
      </c>
      <c r="AA233" s="15" t="s">
        <v>5706</v>
      </c>
    </row>
    <row r="234" spans="1:27" x14ac:dyDescent="0.3">
      <c r="A234" t="s">
        <v>5196</v>
      </c>
      <c r="B234" t="s">
        <v>3876</v>
      </c>
      <c r="C234" s="5" t="s">
        <v>378</v>
      </c>
      <c r="D234" t="s">
        <v>5163</v>
      </c>
      <c r="E234" t="s">
        <v>3877</v>
      </c>
      <c r="F234">
        <v>5</v>
      </c>
      <c r="G234">
        <f t="shared" si="32"/>
        <v>30</v>
      </c>
      <c r="H234">
        <v>5</v>
      </c>
      <c r="I234">
        <f t="shared" si="33"/>
        <v>25</v>
      </c>
      <c r="J234">
        <v>3</v>
      </c>
      <c r="K234">
        <f t="shared" si="34"/>
        <v>15</v>
      </c>
      <c r="L234">
        <v>4</v>
      </c>
      <c r="M234">
        <f t="shared" si="35"/>
        <v>28</v>
      </c>
      <c r="N234">
        <v>3</v>
      </c>
      <c r="O234">
        <f t="shared" si="36"/>
        <v>21</v>
      </c>
      <c r="P234">
        <v>5</v>
      </c>
      <c r="Q234">
        <f t="shared" si="37"/>
        <v>35</v>
      </c>
      <c r="R234">
        <v>25</v>
      </c>
      <c r="S234">
        <f t="shared" si="41"/>
        <v>154</v>
      </c>
      <c r="T234">
        <f t="shared" si="39"/>
        <v>5.1333333333333337</v>
      </c>
      <c r="U234">
        <f t="shared" si="40"/>
        <v>6</v>
      </c>
      <c r="V234" s="18">
        <f t="shared" si="31"/>
        <v>3.0800000000000001E-2</v>
      </c>
      <c r="W234" s="8">
        <v>20.184465899999999</v>
      </c>
      <c r="X234" s="8">
        <v>-98.411777099999995</v>
      </c>
      <c r="Y234">
        <v>561460.0241762636</v>
      </c>
      <c r="Z234">
        <v>2232003.3680551103</v>
      </c>
      <c r="AA234" s="15" t="s">
        <v>5698</v>
      </c>
    </row>
    <row r="235" spans="1:27" x14ac:dyDescent="0.3">
      <c r="A235" t="s">
        <v>5196</v>
      </c>
      <c r="B235" t="s">
        <v>3901</v>
      </c>
      <c r="C235" s="5" t="s">
        <v>3902</v>
      </c>
      <c r="D235" t="s">
        <v>229</v>
      </c>
      <c r="E235" t="s">
        <v>230</v>
      </c>
      <c r="F235">
        <v>48</v>
      </c>
      <c r="G235">
        <f t="shared" si="32"/>
        <v>288</v>
      </c>
      <c r="H235">
        <v>26</v>
      </c>
      <c r="I235">
        <f t="shared" si="33"/>
        <v>130</v>
      </c>
      <c r="J235">
        <v>47</v>
      </c>
      <c r="K235">
        <f t="shared" si="34"/>
        <v>235</v>
      </c>
      <c r="L235">
        <v>19</v>
      </c>
      <c r="M235">
        <f t="shared" si="35"/>
        <v>133</v>
      </c>
      <c r="N235">
        <v>32</v>
      </c>
      <c r="O235">
        <f t="shared" si="36"/>
        <v>224</v>
      </c>
      <c r="P235">
        <v>44</v>
      </c>
      <c r="Q235">
        <f t="shared" si="37"/>
        <v>308</v>
      </c>
      <c r="R235">
        <v>216</v>
      </c>
      <c r="S235">
        <f t="shared" si="41"/>
        <v>1318</v>
      </c>
      <c r="T235">
        <f t="shared" si="39"/>
        <v>43.93333333333333</v>
      </c>
      <c r="U235">
        <f t="shared" si="40"/>
        <v>44</v>
      </c>
      <c r="V235" s="18">
        <f t="shared" si="31"/>
        <v>0.2636</v>
      </c>
      <c r="W235">
        <v>20.091167200000001</v>
      </c>
      <c r="X235">
        <v>-98.3522514</v>
      </c>
      <c r="Y235">
        <v>567719.90486468817</v>
      </c>
      <c r="Z235">
        <v>2221701.4137219195</v>
      </c>
      <c r="AA235" s="15" t="s">
        <v>5703</v>
      </c>
    </row>
    <row r="236" spans="1:27" x14ac:dyDescent="0.3">
      <c r="A236" t="s">
        <v>5196</v>
      </c>
      <c r="B236" t="s">
        <v>3922</v>
      </c>
      <c r="C236" s="5" t="s">
        <v>262</v>
      </c>
      <c r="D236" t="s">
        <v>229</v>
      </c>
      <c r="E236" t="s">
        <v>5268</v>
      </c>
      <c r="F236">
        <v>8</v>
      </c>
      <c r="G236">
        <f t="shared" si="32"/>
        <v>48</v>
      </c>
      <c r="H236">
        <v>4</v>
      </c>
      <c r="I236">
        <f t="shared" si="33"/>
        <v>20</v>
      </c>
      <c r="J236">
        <v>7</v>
      </c>
      <c r="K236">
        <f t="shared" si="34"/>
        <v>35</v>
      </c>
      <c r="L236">
        <v>7</v>
      </c>
      <c r="M236">
        <f t="shared" si="35"/>
        <v>49</v>
      </c>
      <c r="N236">
        <v>6</v>
      </c>
      <c r="O236">
        <f t="shared" si="36"/>
        <v>42</v>
      </c>
      <c r="P236">
        <v>11</v>
      </c>
      <c r="Q236">
        <f t="shared" si="37"/>
        <v>77</v>
      </c>
      <c r="R236">
        <v>43</v>
      </c>
      <c r="S236">
        <f t="shared" si="41"/>
        <v>271</v>
      </c>
      <c r="T236">
        <f t="shared" si="39"/>
        <v>9.0333333333333332</v>
      </c>
      <c r="U236">
        <f t="shared" si="40"/>
        <v>10</v>
      </c>
      <c r="V236" s="18">
        <f t="shared" si="31"/>
        <v>5.4199999999999998E-2</v>
      </c>
      <c r="W236">
        <v>20.155447899999999</v>
      </c>
      <c r="X236">
        <v>-98.269493499999996</v>
      </c>
      <c r="Y236">
        <v>576341.09480447602</v>
      </c>
      <c r="Z236">
        <v>2228851.0102049429</v>
      </c>
      <c r="AA236" s="15" t="s">
        <v>5703</v>
      </c>
    </row>
    <row r="237" spans="1:27" x14ac:dyDescent="0.3">
      <c r="A237" t="s">
        <v>5196</v>
      </c>
      <c r="B237" t="s">
        <v>3923</v>
      </c>
      <c r="C237" s="5" t="s">
        <v>253</v>
      </c>
      <c r="D237" t="s">
        <v>326</v>
      </c>
      <c r="E237" t="s">
        <v>3924</v>
      </c>
      <c r="F237">
        <v>10</v>
      </c>
      <c r="G237">
        <f t="shared" si="32"/>
        <v>60</v>
      </c>
      <c r="H237">
        <v>13</v>
      </c>
      <c r="I237">
        <f t="shared" si="33"/>
        <v>65</v>
      </c>
      <c r="J237">
        <v>8</v>
      </c>
      <c r="K237">
        <f t="shared" si="34"/>
        <v>40</v>
      </c>
      <c r="L237">
        <v>10</v>
      </c>
      <c r="M237">
        <f t="shared" si="35"/>
        <v>70</v>
      </c>
      <c r="N237">
        <v>5</v>
      </c>
      <c r="O237">
        <f t="shared" si="36"/>
        <v>35</v>
      </c>
      <c r="P237">
        <v>13</v>
      </c>
      <c r="Q237">
        <f t="shared" si="37"/>
        <v>91</v>
      </c>
      <c r="R237">
        <v>59</v>
      </c>
      <c r="S237">
        <f t="shared" si="41"/>
        <v>361</v>
      </c>
      <c r="T237">
        <f t="shared" si="39"/>
        <v>12.033333333333333</v>
      </c>
      <c r="U237">
        <f t="shared" si="40"/>
        <v>13</v>
      </c>
      <c r="V237" s="18">
        <f t="shared" si="31"/>
        <v>7.22E-2</v>
      </c>
      <c r="W237">
        <v>20.036803599999999</v>
      </c>
      <c r="X237">
        <v>-98.317056899999997</v>
      </c>
      <c r="Y237">
        <v>571424.10342205735</v>
      </c>
      <c r="Z237">
        <v>2215699.8437293423</v>
      </c>
      <c r="AA237" s="15" t="s">
        <v>5705</v>
      </c>
    </row>
    <row r="238" spans="1:27" x14ac:dyDescent="0.3">
      <c r="A238" t="s">
        <v>5196</v>
      </c>
      <c r="B238" t="s">
        <v>3939</v>
      </c>
      <c r="C238" s="5" t="s">
        <v>1389</v>
      </c>
      <c r="D238" t="s">
        <v>326</v>
      </c>
      <c r="E238" t="s">
        <v>327</v>
      </c>
      <c r="F238">
        <v>20</v>
      </c>
      <c r="G238">
        <f t="shared" si="32"/>
        <v>120</v>
      </c>
      <c r="H238">
        <v>25</v>
      </c>
      <c r="I238">
        <f t="shared" si="33"/>
        <v>125</v>
      </c>
      <c r="J238">
        <v>31</v>
      </c>
      <c r="K238">
        <f t="shared" si="34"/>
        <v>155</v>
      </c>
      <c r="L238">
        <v>18</v>
      </c>
      <c r="M238">
        <f t="shared" si="35"/>
        <v>126</v>
      </c>
      <c r="N238">
        <v>28</v>
      </c>
      <c r="O238">
        <f t="shared" si="36"/>
        <v>196</v>
      </c>
      <c r="P238">
        <v>23</v>
      </c>
      <c r="Q238">
        <f t="shared" si="37"/>
        <v>161</v>
      </c>
      <c r="R238">
        <v>145</v>
      </c>
      <c r="S238">
        <f t="shared" si="41"/>
        <v>883</v>
      </c>
      <c r="T238">
        <f t="shared" si="39"/>
        <v>29.433333333333334</v>
      </c>
      <c r="U238">
        <f t="shared" si="40"/>
        <v>30</v>
      </c>
      <c r="V238" s="18">
        <f t="shared" si="31"/>
        <v>0.17660000000000001</v>
      </c>
      <c r="W238">
        <v>20.0471647</v>
      </c>
      <c r="X238">
        <v>-98.329396399999993</v>
      </c>
      <c r="Y238">
        <v>570128.95861543494</v>
      </c>
      <c r="Z238">
        <v>2216841.2459108434</v>
      </c>
      <c r="AA238" s="15" t="s">
        <v>5704</v>
      </c>
    </row>
    <row r="239" spans="1:27" x14ac:dyDescent="0.3">
      <c r="A239" t="s">
        <v>5196</v>
      </c>
      <c r="B239" t="s">
        <v>3947</v>
      </c>
      <c r="C239" s="5" t="s">
        <v>267</v>
      </c>
      <c r="D239" t="s">
        <v>229</v>
      </c>
      <c r="E239" t="s">
        <v>3948</v>
      </c>
      <c r="F239">
        <v>8</v>
      </c>
      <c r="G239">
        <f t="shared" si="32"/>
        <v>48</v>
      </c>
      <c r="H239">
        <v>10</v>
      </c>
      <c r="I239">
        <f t="shared" si="33"/>
        <v>50</v>
      </c>
      <c r="J239">
        <v>7</v>
      </c>
      <c r="K239">
        <f t="shared" si="34"/>
        <v>35</v>
      </c>
      <c r="L239">
        <v>10</v>
      </c>
      <c r="M239">
        <f t="shared" si="35"/>
        <v>70</v>
      </c>
      <c r="N239">
        <v>9</v>
      </c>
      <c r="O239">
        <f t="shared" si="36"/>
        <v>63</v>
      </c>
      <c r="P239">
        <v>15</v>
      </c>
      <c r="Q239">
        <f t="shared" si="37"/>
        <v>105</v>
      </c>
      <c r="R239">
        <v>59</v>
      </c>
      <c r="S239">
        <f t="shared" si="41"/>
        <v>371</v>
      </c>
      <c r="T239">
        <f t="shared" si="39"/>
        <v>12.366666666666667</v>
      </c>
      <c r="U239">
        <f t="shared" si="40"/>
        <v>13</v>
      </c>
      <c r="V239" s="18">
        <f t="shared" si="31"/>
        <v>7.4200000000000002E-2</v>
      </c>
      <c r="W239">
        <v>20.090480199999998</v>
      </c>
      <c r="X239">
        <v>-98.369092199999997</v>
      </c>
      <c r="Y239">
        <v>565959.4888332265</v>
      </c>
      <c r="Z239">
        <v>2221618.636788385</v>
      </c>
      <c r="AA239" s="15" t="s">
        <v>5706</v>
      </c>
    </row>
    <row r="240" spans="1:27" x14ac:dyDescent="0.3">
      <c r="A240" t="s">
        <v>5196</v>
      </c>
      <c r="B240" t="s">
        <v>3962</v>
      </c>
      <c r="C240" s="5" t="s">
        <v>310</v>
      </c>
      <c r="D240" t="s">
        <v>229</v>
      </c>
      <c r="E240" t="s">
        <v>5268</v>
      </c>
      <c r="F240">
        <v>6</v>
      </c>
      <c r="G240">
        <f t="shared" si="32"/>
        <v>36</v>
      </c>
      <c r="H240">
        <v>4</v>
      </c>
      <c r="I240">
        <f t="shared" si="33"/>
        <v>20</v>
      </c>
      <c r="J240">
        <v>6</v>
      </c>
      <c r="K240">
        <f t="shared" si="34"/>
        <v>30</v>
      </c>
      <c r="L240">
        <v>2</v>
      </c>
      <c r="M240">
        <f t="shared" si="35"/>
        <v>14</v>
      </c>
      <c r="N240">
        <v>3</v>
      </c>
      <c r="O240">
        <f t="shared" si="36"/>
        <v>21</v>
      </c>
      <c r="P240">
        <v>2</v>
      </c>
      <c r="Q240">
        <f t="shared" si="37"/>
        <v>14</v>
      </c>
      <c r="R240">
        <v>23</v>
      </c>
      <c r="S240">
        <f t="shared" si="41"/>
        <v>135</v>
      </c>
      <c r="T240">
        <f t="shared" si="39"/>
        <v>4.5</v>
      </c>
      <c r="U240">
        <f t="shared" si="40"/>
        <v>5</v>
      </c>
      <c r="V240" s="18">
        <f t="shared" ref="V240:V303" si="42">(S240*$AB$11)/$AF$4</f>
        <v>2.7E-2</v>
      </c>
      <c r="W240">
        <v>20.1578385</v>
      </c>
      <c r="X240">
        <v>-98.272031699999999</v>
      </c>
      <c r="Y240">
        <v>576074.67256145785</v>
      </c>
      <c r="Z240">
        <v>2229114.4117119592</v>
      </c>
      <c r="AA240" s="15" t="s">
        <v>5703</v>
      </c>
    </row>
    <row r="241" spans="1:27" x14ac:dyDescent="0.3">
      <c r="A241" t="s">
        <v>5196</v>
      </c>
      <c r="B241" t="s">
        <v>3972</v>
      </c>
      <c r="C241" s="5" t="s">
        <v>3969</v>
      </c>
      <c r="D241" t="s">
        <v>292</v>
      </c>
      <c r="E241" t="s">
        <v>3973</v>
      </c>
      <c r="F241">
        <v>0</v>
      </c>
      <c r="G241">
        <f t="shared" si="32"/>
        <v>0</v>
      </c>
      <c r="H241">
        <v>1</v>
      </c>
      <c r="I241">
        <f t="shared" si="33"/>
        <v>5</v>
      </c>
      <c r="J241">
        <v>3</v>
      </c>
      <c r="K241">
        <f t="shared" si="34"/>
        <v>15</v>
      </c>
      <c r="L241">
        <v>4</v>
      </c>
      <c r="M241">
        <f t="shared" si="35"/>
        <v>28</v>
      </c>
      <c r="N241">
        <v>0</v>
      </c>
      <c r="O241">
        <f t="shared" si="36"/>
        <v>0</v>
      </c>
      <c r="P241">
        <v>2</v>
      </c>
      <c r="Q241">
        <f t="shared" si="37"/>
        <v>14</v>
      </c>
      <c r="R241">
        <v>10</v>
      </c>
      <c r="S241">
        <f t="shared" si="41"/>
        <v>62</v>
      </c>
      <c r="T241">
        <f t="shared" si="39"/>
        <v>2.0666666666666669</v>
      </c>
      <c r="U241">
        <f t="shared" si="40"/>
        <v>3</v>
      </c>
      <c r="V241" s="18">
        <f t="shared" si="42"/>
        <v>1.24E-2</v>
      </c>
      <c r="W241">
        <v>20.3465533</v>
      </c>
      <c r="X241">
        <v>-98.359471600000006</v>
      </c>
      <c r="Y241">
        <v>566855.82992458576</v>
      </c>
      <c r="Z241">
        <v>2249961.5800137203</v>
      </c>
      <c r="AA241" s="15" t="s">
        <v>5694</v>
      </c>
    </row>
    <row r="242" spans="1:27" x14ac:dyDescent="0.3">
      <c r="A242" t="s">
        <v>5196</v>
      </c>
      <c r="B242" t="s">
        <v>3974</v>
      </c>
      <c r="C242" s="5" t="s">
        <v>250</v>
      </c>
      <c r="D242" t="s">
        <v>5163</v>
      </c>
      <c r="E242" t="s">
        <v>3975</v>
      </c>
      <c r="F242">
        <v>7</v>
      </c>
      <c r="G242">
        <f t="shared" si="32"/>
        <v>42</v>
      </c>
      <c r="H242">
        <v>3</v>
      </c>
      <c r="I242">
        <f t="shared" si="33"/>
        <v>15</v>
      </c>
      <c r="J242">
        <v>6</v>
      </c>
      <c r="K242">
        <f t="shared" si="34"/>
        <v>30</v>
      </c>
      <c r="L242">
        <v>3</v>
      </c>
      <c r="M242">
        <f t="shared" si="35"/>
        <v>21</v>
      </c>
      <c r="N242">
        <v>12</v>
      </c>
      <c r="O242">
        <f t="shared" si="36"/>
        <v>84</v>
      </c>
      <c r="P242">
        <v>10</v>
      </c>
      <c r="Q242">
        <f t="shared" si="37"/>
        <v>70</v>
      </c>
      <c r="R242">
        <v>41</v>
      </c>
      <c r="S242">
        <f t="shared" si="41"/>
        <v>262</v>
      </c>
      <c r="T242">
        <f t="shared" si="39"/>
        <v>8.7333333333333325</v>
      </c>
      <c r="U242">
        <f t="shared" si="40"/>
        <v>9</v>
      </c>
      <c r="V242" s="18">
        <f t="shared" si="42"/>
        <v>5.2400000000000002E-2</v>
      </c>
      <c r="W242" s="8">
        <v>20.1328742</v>
      </c>
      <c r="X242" s="8">
        <v>-98.455633800000001</v>
      </c>
      <c r="Y242">
        <v>556896.2746996216</v>
      </c>
      <c r="Z242">
        <v>2226278.3018507012</v>
      </c>
      <c r="AA242" s="15" t="s">
        <v>5690</v>
      </c>
    </row>
    <row r="243" spans="1:27" x14ac:dyDescent="0.3">
      <c r="A243" t="s">
        <v>5196</v>
      </c>
      <c r="B243" t="s">
        <v>3976</v>
      </c>
      <c r="C243" s="5" t="s">
        <v>289</v>
      </c>
      <c r="D243" t="s">
        <v>5163</v>
      </c>
      <c r="E243" t="s">
        <v>5503</v>
      </c>
      <c r="F243">
        <v>5</v>
      </c>
      <c r="G243">
        <f t="shared" si="32"/>
        <v>30</v>
      </c>
      <c r="H243">
        <v>6</v>
      </c>
      <c r="I243">
        <f t="shared" si="33"/>
        <v>30</v>
      </c>
      <c r="J243">
        <v>3</v>
      </c>
      <c r="K243">
        <f t="shared" si="34"/>
        <v>15</v>
      </c>
      <c r="L243">
        <v>5</v>
      </c>
      <c r="M243">
        <f t="shared" si="35"/>
        <v>35</v>
      </c>
      <c r="N243">
        <v>4</v>
      </c>
      <c r="O243">
        <f t="shared" si="36"/>
        <v>28</v>
      </c>
      <c r="P243">
        <v>3</v>
      </c>
      <c r="Q243">
        <f t="shared" si="37"/>
        <v>21</v>
      </c>
      <c r="R243">
        <v>26</v>
      </c>
      <c r="S243">
        <f t="shared" si="41"/>
        <v>159</v>
      </c>
      <c r="T243">
        <f t="shared" si="39"/>
        <v>5.3</v>
      </c>
      <c r="U243">
        <f t="shared" si="40"/>
        <v>6</v>
      </c>
      <c r="V243" s="18">
        <f t="shared" si="42"/>
        <v>3.1800000000000002E-2</v>
      </c>
      <c r="W243" s="8">
        <v>20.2909857</v>
      </c>
      <c r="X243" s="8">
        <v>-98.457341900000003</v>
      </c>
      <c r="Y243">
        <v>556660.48473554209</v>
      </c>
      <c r="Z243">
        <v>2243775.3599767564</v>
      </c>
      <c r="AA243" s="15" t="s">
        <v>5690</v>
      </c>
    </row>
    <row r="244" spans="1:27" x14ac:dyDescent="0.3">
      <c r="A244" t="s">
        <v>5196</v>
      </c>
      <c r="B244" t="s">
        <v>3981</v>
      </c>
      <c r="C244" s="5" t="s">
        <v>254</v>
      </c>
      <c r="D244" t="s">
        <v>372</v>
      </c>
      <c r="E244" t="s">
        <v>5278</v>
      </c>
      <c r="F244">
        <v>26</v>
      </c>
      <c r="G244">
        <f t="shared" si="32"/>
        <v>156</v>
      </c>
      <c r="H244">
        <v>32</v>
      </c>
      <c r="I244">
        <f t="shared" si="33"/>
        <v>160</v>
      </c>
      <c r="J244">
        <v>42</v>
      </c>
      <c r="K244">
        <f t="shared" si="34"/>
        <v>210</v>
      </c>
      <c r="L244">
        <v>27</v>
      </c>
      <c r="M244">
        <f t="shared" si="35"/>
        <v>189</v>
      </c>
      <c r="N244">
        <v>32</v>
      </c>
      <c r="O244">
        <f t="shared" si="36"/>
        <v>224</v>
      </c>
      <c r="P244">
        <v>34</v>
      </c>
      <c r="Q244">
        <f t="shared" si="37"/>
        <v>238</v>
      </c>
      <c r="R244">
        <v>193</v>
      </c>
      <c r="S244">
        <f t="shared" si="41"/>
        <v>1177</v>
      </c>
      <c r="T244">
        <f t="shared" si="39"/>
        <v>39.233333333333334</v>
      </c>
      <c r="U244">
        <f t="shared" si="40"/>
        <v>40</v>
      </c>
      <c r="V244" s="18">
        <f t="shared" si="42"/>
        <v>0.2354</v>
      </c>
      <c r="W244">
        <v>20.064348299999999</v>
      </c>
      <c r="X244">
        <v>-98.410659699999997</v>
      </c>
      <c r="Y244">
        <v>561623.82307076245</v>
      </c>
      <c r="Z244">
        <v>2218710.8403599416</v>
      </c>
      <c r="AA244" s="15" t="s">
        <v>5700</v>
      </c>
    </row>
    <row r="245" spans="1:27" x14ac:dyDescent="0.3">
      <c r="A245" t="s">
        <v>5196</v>
      </c>
      <c r="B245" t="s">
        <v>3982</v>
      </c>
      <c r="C245" s="5" t="s">
        <v>267</v>
      </c>
      <c r="D245" t="s">
        <v>287</v>
      </c>
      <c r="E245" t="s">
        <v>2733</v>
      </c>
      <c r="F245">
        <v>10</v>
      </c>
      <c r="G245">
        <f t="shared" si="32"/>
        <v>60</v>
      </c>
      <c r="H245">
        <v>8</v>
      </c>
      <c r="I245">
        <f t="shared" si="33"/>
        <v>40</v>
      </c>
      <c r="J245">
        <v>9</v>
      </c>
      <c r="K245">
        <f t="shared" si="34"/>
        <v>45</v>
      </c>
      <c r="L245">
        <v>7</v>
      </c>
      <c r="M245">
        <f t="shared" si="35"/>
        <v>49</v>
      </c>
      <c r="N245">
        <v>9</v>
      </c>
      <c r="O245">
        <f t="shared" si="36"/>
        <v>63</v>
      </c>
      <c r="P245">
        <v>6</v>
      </c>
      <c r="Q245">
        <f t="shared" si="37"/>
        <v>42</v>
      </c>
      <c r="R245">
        <v>49</v>
      </c>
      <c r="S245">
        <f t="shared" si="41"/>
        <v>299</v>
      </c>
      <c r="T245">
        <f t="shared" si="39"/>
        <v>9.9666666666666668</v>
      </c>
      <c r="U245">
        <f t="shared" si="40"/>
        <v>10</v>
      </c>
      <c r="V245" s="18">
        <f t="shared" si="42"/>
        <v>5.9799999999999999E-2</v>
      </c>
      <c r="W245">
        <v>20.090480199999998</v>
      </c>
      <c r="X245">
        <v>-98.369092199999997</v>
      </c>
      <c r="Y245">
        <v>565959.4888332265</v>
      </c>
      <c r="Z245">
        <v>2221618.636788385</v>
      </c>
      <c r="AA245" s="15" t="s">
        <v>5581</v>
      </c>
    </row>
    <row r="246" spans="1:27" x14ac:dyDescent="0.3">
      <c r="A246" t="s">
        <v>5196</v>
      </c>
      <c r="B246" t="s">
        <v>3984</v>
      </c>
      <c r="C246" s="5" t="s">
        <v>271</v>
      </c>
      <c r="D246" t="s">
        <v>287</v>
      </c>
      <c r="E246" t="s">
        <v>287</v>
      </c>
      <c r="F246">
        <v>17</v>
      </c>
      <c r="G246">
        <f t="shared" si="32"/>
        <v>102</v>
      </c>
      <c r="H246">
        <v>19</v>
      </c>
      <c r="I246">
        <f t="shared" si="33"/>
        <v>95</v>
      </c>
      <c r="J246">
        <v>16</v>
      </c>
      <c r="K246">
        <f t="shared" si="34"/>
        <v>80</v>
      </c>
      <c r="L246">
        <v>23</v>
      </c>
      <c r="M246">
        <f t="shared" si="35"/>
        <v>161</v>
      </c>
      <c r="N246">
        <v>24</v>
      </c>
      <c r="O246">
        <f t="shared" si="36"/>
        <v>168</v>
      </c>
      <c r="P246">
        <v>25</v>
      </c>
      <c r="Q246">
        <f t="shared" si="37"/>
        <v>175</v>
      </c>
      <c r="R246">
        <v>124</v>
      </c>
      <c r="S246">
        <f t="shared" si="41"/>
        <v>781</v>
      </c>
      <c r="T246">
        <f t="shared" si="39"/>
        <v>26.033333333333335</v>
      </c>
      <c r="U246">
        <f t="shared" si="40"/>
        <v>27</v>
      </c>
      <c r="V246" s="18">
        <f t="shared" si="42"/>
        <v>0.15620000000000001</v>
      </c>
      <c r="W246">
        <v>20.241487500000002</v>
      </c>
      <c r="X246">
        <v>-98.324064100000001</v>
      </c>
      <c r="Y246">
        <v>570599.23212932912</v>
      </c>
      <c r="Z246">
        <v>2238348.7549581961</v>
      </c>
      <c r="AA246" s="15" t="s">
        <v>5581</v>
      </c>
    </row>
    <row r="247" spans="1:27" x14ac:dyDescent="0.3">
      <c r="A247" t="s">
        <v>5196</v>
      </c>
      <c r="B247" t="s">
        <v>4010</v>
      </c>
      <c r="C247" s="5" t="s">
        <v>4011</v>
      </c>
      <c r="D247" t="s">
        <v>229</v>
      </c>
      <c r="E247" t="s">
        <v>855</v>
      </c>
      <c r="F247">
        <v>29</v>
      </c>
      <c r="G247">
        <f t="shared" si="32"/>
        <v>174</v>
      </c>
      <c r="H247">
        <v>30</v>
      </c>
      <c r="I247">
        <f t="shared" si="33"/>
        <v>150</v>
      </c>
      <c r="J247">
        <v>29</v>
      </c>
      <c r="K247">
        <f t="shared" si="34"/>
        <v>145</v>
      </c>
      <c r="L247">
        <v>29</v>
      </c>
      <c r="M247">
        <f t="shared" si="35"/>
        <v>203</v>
      </c>
      <c r="N247">
        <v>31</v>
      </c>
      <c r="O247">
        <f t="shared" si="36"/>
        <v>217</v>
      </c>
      <c r="P247">
        <v>26</v>
      </c>
      <c r="Q247">
        <f t="shared" si="37"/>
        <v>182</v>
      </c>
      <c r="R247">
        <v>174</v>
      </c>
      <c r="S247">
        <f t="shared" si="41"/>
        <v>1071</v>
      </c>
      <c r="T247">
        <f t="shared" si="39"/>
        <v>35.700000000000003</v>
      </c>
      <c r="U247">
        <f t="shared" si="40"/>
        <v>36</v>
      </c>
      <c r="V247" s="18">
        <f t="shared" si="42"/>
        <v>0.2142</v>
      </c>
      <c r="W247">
        <v>20.1410789609732</v>
      </c>
      <c r="X247">
        <v>-98.341384534151402</v>
      </c>
      <c r="Y247">
        <v>568834.19878766313</v>
      </c>
      <c r="Z247">
        <v>2227229.4519224619</v>
      </c>
      <c r="AA247" s="15" t="s">
        <v>5702</v>
      </c>
    </row>
    <row r="248" spans="1:27" x14ac:dyDescent="0.3">
      <c r="A248" t="s">
        <v>5196</v>
      </c>
      <c r="B248" t="s">
        <v>4029</v>
      </c>
      <c r="C248" s="5" t="s">
        <v>910</v>
      </c>
      <c r="D248" t="s">
        <v>229</v>
      </c>
      <c r="E248" t="s">
        <v>230</v>
      </c>
      <c r="F248">
        <v>61</v>
      </c>
      <c r="G248">
        <f t="shared" si="32"/>
        <v>366</v>
      </c>
      <c r="H248">
        <v>55</v>
      </c>
      <c r="I248">
        <f t="shared" si="33"/>
        <v>275</v>
      </c>
      <c r="J248">
        <v>54</v>
      </c>
      <c r="K248">
        <f t="shared" si="34"/>
        <v>270</v>
      </c>
      <c r="L248">
        <v>50</v>
      </c>
      <c r="M248">
        <f t="shared" si="35"/>
        <v>350</v>
      </c>
      <c r="N248">
        <v>63</v>
      </c>
      <c r="O248">
        <f t="shared" si="36"/>
        <v>441</v>
      </c>
      <c r="P248">
        <v>59</v>
      </c>
      <c r="Q248">
        <f t="shared" si="37"/>
        <v>413</v>
      </c>
      <c r="R248">
        <v>342</v>
      </c>
      <c r="S248">
        <f t="shared" si="41"/>
        <v>2115</v>
      </c>
      <c r="T248">
        <f t="shared" si="39"/>
        <v>70.5</v>
      </c>
      <c r="U248">
        <f t="shared" si="40"/>
        <v>71</v>
      </c>
      <c r="V248" s="18">
        <f t="shared" si="42"/>
        <v>0.42299999999999999</v>
      </c>
      <c r="W248">
        <v>20.0790942</v>
      </c>
      <c r="X248">
        <v>-98.376397999999995</v>
      </c>
      <c r="Y248">
        <v>565200.37614814832</v>
      </c>
      <c r="Z248">
        <v>2220355.7199566979</v>
      </c>
      <c r="AA248" s="15" t="s">
        <v>5662</v>
      </c>
    </row>
    <row r="249" spans="1:27" x14ac:dyDescent="0.3">
      <c r="A249" t="s">
        <v>5196</v>
      </c>
      <c r="B249" t="s">
        <v>4030</v>
      </c>
      <c r="C249" s="5" t="s">
        <v>4031</v>
      </c>
      <c r="D249" t="s">
        <v>372</v>
      </c>
      <c r="E249" t="s">
        <v>5278</v>
      </c>
      <c r="F249">
        <v>27</v>
      </c>
      <c r="G249">
        <f t="shared" si="32"/>
        <v>162</v>
      </c>
      <c r="H249">
        <v>34</v>
      </c>
      <c r="I249">
        <f t="shared" si="33"/>
        <v>170</v>
      </c>
      <c r="J249">
        <v>16</v>
      </c>
      <c r="K249">
        <f t="shared" si="34"/>
        <v>80</v>
      </c>
      <c r="L249">
        <v>26</v>
      </c>
      <c r="M249">
        <f t="shared" si="35"/>
        <v>182</v>
      </c>
      <c r="N249">
        <v>33</v>
      </c>
      <c r="O249">
        <f t="shared" si="36"/>
        <v>231</v>
      </c>
      <c r="P249">
        <v>30</v>
      </c>
      <c r="Q249">
        <f t="shared" si="37"/>
        <v>210</v>
      </c>
      <c r="R249">
        <v>166</v>
      </c>
      <c r="S249">
        <f t="shared" si="41"/>
        <v>1035</v>
      </c>
      <c r="T249">
        <f t="shared" si="39"/>
        <v>34.5</v>
      </c>
      <c r="U249">
        <f t="shared" si="40"/>
        <v>35</v>
      </c>
      <c r="V249" s="18">
        <f t="shared" si="42"/>
        <v>0.20699999999999999</v>
      </c>
      <c r="W249">
        <v>20.077742099999998</v>
      </c>
      <c r="X249">
        <v>-98.408907799999994</v>
      </c>
      <c r="Y249">
        <v>561801.76588586986</v>
      </c>
      <c r="Z249">
        <v>2220193.7183849495</v>
      </c>
      <c r="AA249" s="15" t="s">
        <v>5700</v>
      </c>
    </row>
    <row r="250" spans="1:27" x14ac:dyDescent="0.3">
      <c r="A250" t="s">
        <v>5196</v>
      </c>
      <c r="B250" t="s">
        <v>4032</v>
      </c>
      <c r="C250" s="5" t="s">
        <v>909</v>
      </c>
      <c r="D250" t="s">
        <v>229</v>
      </c>
      <c r="E250" t="s">
        <v>230</v>
      </c>
      <c r="F250">
        <v>43</v>
      </c>
      <c r="G250">
        <f t="shared" si="32"/>
        <v>258</v>
      </c>
      <c r="H250">
        <v>44</v>
      </c>
      <c r="I250">
        <f t="shared" si="33"/>
        <v>220</v>
      </c>
      <c r="J250">
        <v>40</v>
      </c>
      <c r="K250">
        <f t="shared" si="34"/>
        <v>200</v>
      </c>
      <c r="L250">
        <v>44</v>
      </c>
      <c r="M250">
        <f t="shared" si="35"/>
        <v>308</v>
      </c>
      <c r="N250">
        <v>49</v>
      </c>
      <c r="O250">
        <f t="shared" si="36"/>
        <v>343</v>
      </c>
      <c r="P250">
        <v>49</v>
      </c>
      <c r="Q250">
        <f t="shared" si="37"/>
        <v>343</v>
      </c>
      <c r="R250">
        <v>269</v>
      </c>
      <c r="S250">
        <f t="shared" si="41"/>
        <v>1672</v>
      </c>
      <c r="T250">
        <f t="shared" si="39"/>
        <v>55.733333333333334</v>
      </c>
      <c r="U250">
        <f t="shared" si="40"/>
        <v>56</v>
      </c>
      <c r="V250" s="18">
        <f t="shared" si="42"/>
        <v>0.33439999999999998</v>
      </c>
      <c r="W250">
        <v>20.083309499999999</v>
      </c>
      <c r="X250">
        <v>-98.371271699999994</v>
      </c>
      <c r="Y250">
        <v>565734.61252907687</v>
      </c>
      <c r="Z250">
        <v>2220824.2220935142</v>
      </c>
      <c r="AA250" s="15" t="s">
        <v>5662</v>
      </c>
    </row>
    <row r="251" spans="1:27" x14ac:dyDescent="0.3">
      <c r="A251" t="s">
        <v>5196</v>
      </c>
      <c r="B251" t="s">
        <v>4035</v>
      </c>
      <c r="C251" s="5" t="s">
        <v>920</v>
      </c>
      <c r="D251" t="s">
        <v>326</v>
      </c>
      <c r="E251" t="s">
        <v>327</v>
      </c>
      <c r="F251">
        <v>32</v>
      </c>
      <c r="G251">
        <f t="shared" si="32"/>
        <v>192</v>
      </c>
      <c r="H251">
        <v>33</v>
      </c>
      <c r="I251">
        <f t="shared" si="33"/>
        <v>165</v>
      </c>
      <c r="J251">
        <v>27</v>
      </c>
      <c r="K251">
        <f t="shared" si="34"/>
        <v>135</v>
      </c>
      <c r="L251">
        <v>23</v>
      </c>
      <c r="M251">
        <f t="shared" si="35"/>
        <v>161</v>
      </c>
      <c r="N251">
        <v>30</v>
      </c>
      <c r="O251">
        <f t="shared" si="36"/>
        <v>210</v>
      </c>
      <c r="P251">
        <v>27</v>
      </c>
      <c r="Q251">
        <f t="shared" si="37"/>
        <v>189</v>
      </c>
      <c r="R251">
        <v>172</v>
      </c>
      <c r="S251">
        <f t="shared" si="41"/>
        <v>1052</v>
      </c>
      <c r="T251">
        <f t="shared" si="39"/>
        <v>35.06666666666667</v>
      </c>
      <c r="U251">
        <f t="shared" si="40"/>
        <v>36</v>
      </c>
      <c r="V251" s="18">
        <f t="shared" si="42"/>
        <v>0.2104</v>
      </c>
      <c r="W251">
        <v>20.061197</v>
      </c>
      <c r="X251">
        <v>-98.338420299999996</v>
      </c>
      <c r="Y251">
        <v>569179.09488294146</v>
      </c>
      <c r="Z251">
        <v>2218390.3885180177</v>
      </c>
      <c r="AA251" s="15" t="s">
        <v>5704</v>
      </c>
    </row>
    <row r="252" spans="1:27" x14ac:dyDescent="0.3">
      <c r="A252" t="s">
        <v>5196</v>
      </c>
      <c r="B252" t="s">
        <v>4039</v>
      </c>
      <c r="C252" s="5" t="s">
        <v>247</v>
      </c>
      <c r="D252" t="s">
        <v>229</v>
      </c>
      <c r="E252" t="s">
        <v>230</v>
      </c>
      <c r="F252">
        <v>21</v>
      </c>
      <c r="G252">
        <f t="shared" si="32"/>
        <v>126</v>
      </c>
      <c r="H252">
        <v>27</v>
      </c>
      <c r="I252">
        <f t="shared" si="33"/>
        <v>135</v>
      </c>
      <c r="J252">
        <v>21</v>
      </c>
      <c r="K252">
        <f t="shared" si="34"/>
        <v>105</v>
      </c>
      <c r="L252">
        <v>27</v>
      </c>
      <c r="M252">
        <f t="shared" si="35"/>
        <v>189</v>
      </c>
      <c r="N252">
        <v>30</v>
      </c>
      <c r="O252">
        <f t="shared" si="36"/>
        <v>210</v>
      </c>
      <c r="P252">
        <v>30</v>
      </c>
      <c r="Q252">
        <f t="shared" si="37"/>
        <v>210</v>
      </c>
      <c r="R252">
        <v>156</v>
      </c>
      <c r="S252">
        <f t="shared" si="41"/>
        <v>975</v>
      </c>
      <c r="T252">
        <f t="shared" si="39"/>
        <v>32.5</v>
      </c>
      <c r="U252">
        <f t="shared" si="40"/>
        <v>33</v>
      </c>
      <c r="V252" s="18">
        <f t="shared" si="42"/>
        <v>0.19500000000000001</v>
      </c>
      <c r="W252">
        <v>20.073547099999999</v>
      </c>
      <c r="X252">
        <v>-98.373823000000002</v>
      </c>
      <c r="Y252">
        <v>565471.9152244617</v>
      </c>
      <c r="Z252">
        <v>2219742.8524872754</v>
      </c>
      <c r="AA252" s="15" t="s">
        <v>5707</v>
      </c>
    </row>
    <row r="253" spans="1:27" x14ac:dyDescent="0.3">
      <c r="A253" t="s">
        <v>5196</v>
      </c>
      <c r="B253" t="s">
        <v>4050</v>
      </c>
      <c r="C253" s="5" t="s">
        <v>948</v>
      </c>
      <c r="D253" t="s">
        <v>229</v>
      </c>
      <c r="E253" t="s">
        <v>230</v>
      </c>
      <c r="F253">
        <v>22</v>
      </c>
      <c r="G253">
        <f t="shared" si="32"/>
        <v>132</v>
      </c>
      <c r="H253">
        <v>18</v>
      </c>
      <c r="I253">
        <f t="shared" si="33"/>
        <v>90</v>
      </c>
      <c r="J253">
        <v>21</v>
      </c>
      <c r="K253">
        <f t="shared" si="34"/>
        <v>105</v>
      </c>
      <c r="L253">
        <v>20</v>
      </c>
      <c r="M253">
        <f t="shared" si="35"/>
        <v>140</v>
      </c>
      <c r="N253">
        <v>20</v>
      </c>
      <c r="O253">
        <f t="shared" si="36"/>
        <v>140</v>
      </c>
      <c r="P253">
        <v>32</v>
      </c>
      <c r="Q253">
        <f t="shared" si="37"/>
        <v>224</v>
      </c>
      <c r="R253">
        <v>133</v>
      </c>
      <c r="S253">
        <f t="shared" si="41"/>
        <v>831</v>
      </c>
      <c r="T253">
        <f t="shared" si="39"/>
        <v>27.7</v>
      </c>
      <c r="U253">
        <f t="shared" si="40"/>
        <v>28</v>
      </c>
      <c r="V253" s="18">
        <f t="shared" si="42"/>
        <v>0.16619999999999999</v>
      </c>
      <c r="W253">
        <v>20.088261800000002</v>
      </c>
      <c r="X253">
        <v>-98.379505600000002</v>
      </c>
      <c r="Y253">
        <v>564871.67982740281</v>
      </c>
      <c r="Z253">
        <v>2221369.0508484687</v>
      </c>
      <c r="AA253" s="15" t="s">
        <v>5662</v>
      </c>
    </row>
    <row r="254" spans="1:27" x14ac:dyDescent="0.3">
      <c r="A254" t="s">
        <v>5196</v>
      </c>
      <c r="B254" t="s">
        <v>4056</v>
      </c>
      <c r="C254" s="5" t="s">
        <v>936</v>
      </c>
      <c r="D254" t="s">
        <v>229</v>
      </c>
      <c r="E254" t="s">
        <v>230</v>
      </c>
      <c r="F254">
        <v>20</v>
      </c>
      <c r="G254">
        <f t="shared" si="32"/>
        <v>120</v>
      </c>
      <c r="H254">
        <v>30</v>
      </c>
      <c r="I254">
        <f t="shared" si="33"/>
        <v>150</v>
      </c>
      <c r="J254">
        <v>25</v>
      </c>
      <c r="K254">
        <f t="shared" si="34"/>
        <v>125</v>
      </c>
      <c r="L254">
        <v>28</v>
      </c>
      <c r="M254">
        <f t="shared" si="35"/>
        <v>196</v>
      </c>
      <c r="N254">
        <v>33</v>
      </c>
      <c r="O254">
        <f t="shared" si="36"/>
        <v>231</v>
      </c>
      <c r="P254">
        <v>29</v>
      </c>
      <c r="Q254">
        <f t="shared" si="37"/>
        <v>203</v>
      </c>
      <c r="R254">
        <v>165</v>
      </c>
      <c r="S254">
        <f t="shared" si="41"/>
        <v>1025</v>
      </c>
      <c r="T254">
        <f t="shared" si="39"/>
        <v>34.166666666666664</v>
      </c>
      <c r="U254">
        <f t="shared" si="40"/>
        <v>35</v>
      </c>
      <c r="V254" s="18">
        <f t="shared" si="42"/>
        <v>0.20499999999999999</v>
      </c>
      <c r="W254">
        <v>20.094023100000001</v>
      </c>
      <c r="X254">
        <v>-98.372980200000001</v>
      </c>
      <c r="Y254">
        <v>565551.52368299977</v>
      </c>
      <c r="Z254">
        <v>2222009.1834068326</v>
      </c>
      <c r="AA254" s="15" t="s">
        <v>5707</v>
      </c>
    </row>
    <row r="255" spans="1:27" x14ac:dyDescent="0.3">
      <c r="A255" t="s">
        <v>5196</v>
      </c>
      <c r="B255" t="s">
        <v>4060</v>
      </c>
      <c r="C255" s="5" t="s">
        <v>908</v>
      </c>
      <c r="D255" t="s">
        <v>326</v>
      </c>
      <c r="E255" t="s">
        <v>327</v>
      </c>
      <c r="F255">
        <v>25</v>
      </c>
      <c r="G255">
        <f t="shared" si="32"/>
        <v>150</v>
      </c>
      <c r="H255">
        <v>21</v>
      </c>
      <c r="I255">
        <f t="shared" si="33"/>
        <v>105</v>
      </c>
      <c r="J255">
        <v>18</v>
      </c>
      <c r="K255">
        <f t="shared" si="34"/>
        <v>90</v>
      </c>
      <c r="L255">
        <v>18</v>
      </c>
      <c r="M255">
        <f t="shared" si="35"/>
        <v>126</v>
      </c>
      <c r="N255">
        <v>22</v>
      </c>
      <c r="O255">
        <f t="shared" si="36"/>
        <v>154</v>
      </c>
      <c r="P255">
        <v>21</v>
      </c>
      <c r="Q255">
        <f t="shared" si="37"/>
        <v>147</v>
      </c>
      <c r="R255">
        <v>125</v>
      </c>
      <c r="S255">
        <f t="shared" si="41"/>
        <v>772</v>
      </c>
      <c r="T255">
        <f t="shared" si="39"/>
        <v>25.733333333333334</v>
      </c>
      <c r="U255">
        <f t="shared" si="40"/>
        <v>26</v>
      </c>
      <c r="V255" s="18">
        <f t="shared" si="42"/>
        <v>0.15440000000000001</v>
      </c>
      <c r="W255">
        <v>20.0367897</v>
      </c>
      <c r="X255">
        <v>-98.311390799999998</v>
      </c>
      <c r="Y255">
        <v>572016.70826711645</v>
      </c>
      <c r="Z255">
        <v>2215700.7357559488</v>
      </c>
      <c r="AA255" s="15" t="s">
        <v>5704</v>
      </c>
    </row>
    <row r="256" spans="1:27" x14ac:dyDescent="0.3">
      <c r="A256" t="s">
        <v>5196</v>
      </c>
      <c r="B256" t="s">
        <v>4062</v>
      </c>
      <c r="C256" s="5" t="s">
        <v>560</v>
      </c>
      <c r="D256" t="s">
        <v>229</v>
      </c>
      <c r="E256" t="s">
        <v>230</v>
      </c>
      <c r="F256">
        <v>15</v>
      </c>
      <c r="G256">
        <f t="shared" si="32"/>
        <v>90</v>
      </c>
      <c r="H256">
        <v>11</v>
      </c>
      <c r="I256">
        <f t="shared" si="33"/>
        <v>55</v>
      </c>
      <c r="J256">
        <v>9</v>
      </c>
      <c r="K256">
        <f t="shared" si="34"/>
        <v>45</v>
      </c>
      <c r="L256">
        <v>12</v>
      </c>
      <c r="M256">
        <f t="shared" si="35"/>
        <v>84</v>
      </c>
      <c r="N256">
        <v>18</v>
      </c>
      <c r="O256">
        <f t="shared" si="36"/>
        <v>126</v>
      </c>
      <c r="P256">
        <v>11</v>
      </c>
      <c r="Q256">
        <f t="shared" si="37"/>
        <v>77</v>
      </c>
      <c r="R256">
        <v>76</v>
      </c>
      <c r="S256">
        <f t="shared" si="41"/>
        <v>477</v>
      </c>
      <c r="T256">
        <f t="shared" si="39"/>
        <v>15.9</v>
      </c>
      <c r="U256">
        <f t="shared" si="40"/>
        <v>16</v>
      </c>
      <c r="V256" s="18">
        <f t="shared" si="42"/>
        <v>9.5399999999999999E-2</v>
      </c>
      <c r="W256">
        <v>20.090480199999998</v>
      </c>
      <c r="X256">
        <v>-98.369092199999997</v>
      </c>
      <c r="Y256">
        <v>565959.4888332265</v>
      </c>
      <c r="Z256">
        <v>2221618.636788385</v>
      </c>
      <c r="AA256" s="15" t="s">
        <v>5707</v>
      </c>
    </row>
    <row r="257" spans="1:27" x14ac:dyDescent="0.3">
      <c r="A257" t="s">
        <v>5196</v>
      </c>
      <c r="B257" t="s">
        <v>4064</v>
      </c>
      <c r="C257" s="5" t="s">
        <v>941</v>
      </c>
      <c r="D257" t="s">
        <v>229</v>
      </c>
      <c r="E257" t="s">
        <v>230</v>
      </c>
      <c r="F257">
        <v>13</v>
      </c>
      <c r="G257">
        <f t="shared" si="32"/>
        <v>78</v>
      </c>
      <c r="H257">
        <v>14</v>
      </c>
      <c r="I257">
        <f t="shared" si="33"/>
        <v>70</v>
      </c>
      <c r="J257">
        <v>14</v>
      </c>
      <c r="K257">
        <f t="shared" si="34"/>
        <v>70</v>
      </c>
      <c r="L257">
        <v>12</v>
      </c>
      <c r="M257">
        <f t="shared" si="35"/>
        <v>84</v>
      </c>
      <c r="N257">
        <v>12</v>
      </c>
      <c r="O257">
        <f t="shared" si="36"/>
        <v>84</v>
      </c>
      <c r="P257">
        <v>14</v>
      </c>
      <c r="Q257">
        <f t="shared" si="37"/>
        <v>98</v>
      </c>
      <c r="R257">
        <v>79</v>
      </c>
      <c r="S257">
        <f t="shared" si="41"/>
        <v>484</v>
      </c>
      <c r="T257">
        <f t="shared" si="39"/>
        <v>16.133333333333333</v>
      </c>
      <c r="U257">
        <f t="shared" si="40"/>
        <v>17</v>
      </c>
      <c r="V257" s="18">
        <f t="shared" si="42"/>
        <v>9.6799999999999997E-2</v>
      </c>
      <c r="W257">
        <v>20.0926346</v>
      </c>
      <c r="X257">
        <v>-98.365752000000001</v>
      </c>
      <c r="Y257">
        <v>566307.80084128783</v>
      </c>
      <c r="Z257">
        <v>2221858.3808649825</v>
      </c>
      <c r="AA257" s="15" t="s">
        <v>5695</v>
      </c>
    </row>
    <row r="258" spans="1:27" x14ac:dyDescent="0.3">
      <c r="A258" t="s">
        <v>5196</v>
      </c>
      <c r="B258" t="s">
        <v>4069</v>
      </c>
      <c r="C258" s="5" t="s">
        <v>416</v>
      </c>
      <c r="D258" t="s">
        <v>372</v>
      </c>
      <c r="E258" t="s">
        <v>373</v>
      </c>
      <c r="F258">
        <v>10</v>
      </c>
      <c r="G258">
        <f t="shared" si="32"/>
        <v>60</v>
      </c>
      <c r="H258">
        <v>21</v>
      </c>
      <c r="I258">
        <f t="shared" si="33"/>
        <v>105</v>
      </c>
      <c r="J258">
        <v>14</v>
      </c>
      <c r="K258">
        <f t="shared" si="34"/>
        <v>70</v>
      </c>
      <c r="L258">
        <v>18</v>
      </c>
      <c r="M258">
        <f t="shared" si="35"/>
        <v>126</v>
      </c>
      <c r="N258">
        <v>15</v>
      </c>
      <c r="O258">
        <f t="shared" si="36"/>
        <v>105</v>
      </c>
      <c r="P258">
        <v>18</v>
      </c>
      <c r="Q258">
        <f t="shared" si="37"/>
        <v>126</v>
      </c>
      <c r="R258">
        <v>96</v>
      </c>
      <c r="S258">
        <f t="shared" si="41"/>
        <v>592</v>
      </c>
      <c r="T258">
        <f t="shared" si="39"/>
        <v>19.733333333333334</v>
      </c>
      <c r="U258">
        <f t="shared" si="40"/>
        <v>20</v>
      </c>
      <c r="V258" s="18">
        <f t="shared" si="42"/>
        <v>0.11840000000000001</v>
      </c>
      <c r="W258">
        <v>20.035208099999998</v>
      </c>
      <c r="X258">
        <v>-98.360178099999999</v>
      </c>
      <c r="Y258">
        <v>566914.89373724442</v>
      </c>
      <c r="Z258">
        <v>2215505.4390549259</v>
      </c>
      <c r="AA258" s="15" t="s">
        <v>5697</v>
      </c>
    </row>
    <row r="259" spans="1:27" x14ac:dyDescent="0.3">
      <c r="A259" t="s">
        <v>5196</v>
      </c>
      <c r="B259" t="s">
        <v>4070</v>
      </c>
      <c r="C259" s="5" t="s">
        <v>833</v>
      </c>
      <c r="D259" t="s">
        <v>372</v>
      </c>
      <c r="E259" t="s">
        <v>373</v>
      </c>
      <c r="F259">
        <v>27</v>
      </c>
      <c r="G259">
        <f t="shared" ref="G259:G322" si="43">F259*6</f>
        <v>162</v>
      </c>
      <c r="H259">
        <v>22</v>
      </c>
      <c r="I259">
        <f t="shared" ref="I259:I322" si="44">H259*5</f>
        <v>110</v>
      </c>
      <c r="J259">
        <v>18</v>
      </c>
      <c r="K259">
        <f t="shared" ref="K259:K322" si="45">J259*5</f>
        <v>90</v>
      </c>
      <c r="L259">
        <v>27</v>
      </c>
      <c r="M259">
        <f t="shared" ref="M259:M322" si="46">L259*7</f>
        <v>189</v>
      </c>
      <c r="N259">
        <v>30</v>
      </c>
      <c r="O259">
        <f t="shared" ref="O259:O322" si="47">N259*7</f>
        <v>210</v>
      </c>
      <c r="P259">
        <v>9</v>
      </c>
      <c r="Q259">
        <f t="shared" ref="Q259:Q322" si="48">P259*7</f>
        <v>63</v>
      </c>
      <c r="R259">
        <v>133</v>
      </c>
      <c r="S259">
        <f t="shared" si="41"/>
        <v>824</v>
      </c>
      <c r="T259">
        <f t="shared" ref="T259:T322" si="49">S259/30</f>
        <v>27.466666666666665</v>
      </c>
      <c r="U259">
        <f t="shared" ref="U259:U322" si="50">ROUNDUP(T259,0)</f>
        <v>28</v>
      </c>
      <c r="V259" s="18">
        <f t="shared" si="42"/>
        <v>0.1648</v>
      </c>
      <c r="W259">
        <v>20.041408400000002</v>
      </c>
      <c r="X259">
        <v>-98.355891499999998</v>
      </c>
      <c r="Y259">
        <v>567360.57320779597</v>
      </c>
      <c r="Z259">
        <v>2216193.3216647585</v>
      </c>
      <c r="AA259" s="15" t="s">
        <v>5697</v>
      </c>
    </row>
    <row r="260" spans="1:27" x14ac:dyDescent="0.3">
      <c r="A260" t="s">
        <v>5196</v>
      </c>
      <c r="B260" t="s">
        <v>4078</v>
      </c>
      <c r="C260" s="5" t="s">
        <v>4079</v>
      </c>
      <c r="D260" t="s">
        <v>229</v>
      </c>
      <c r="E260" t="s">
        <v>230</v>
      </c>
      <c r="F260">
        <v>34</v>
      </c>
      <c r="G260">
        <f t="shared" si="43"/>
        <v>204</v>
      </c>
      <c r="H260">
        <v>34</v>
      </c>
      <c r="I260">
        <f t="shared" si="44"/>
        <v>170</v>
      </c>
      <c r="J260">
        <v>35</v>
      </c>
      <c r="K260">
        <f t="shared" si="45"/>
        <v>175</v>
      </c>
      <c r="L260">
        <v>32</v>
      </c>
      <c r="M260">
        <f t="shared" si="46"/>
        <v>224</v>
      </c>
      <c r="N260">
        <v>37</v>
      </c>
      <c r="O260">
        <f t="shared" si="47"/>
        <v>259</v>
      </c>
      <c r="P260">
        <v>35</v>
      </c>
      <c r="Q260">
        <f t="shared" si="48"/>
        <v>245</v>
      </c>
      <c r="R260">
        <v>207</v>
      </c>
      <c r="S260">
        <f t="shared" si="41"/>
        <v>1277</v>
      </c>
      <c r="T260">
        <f t="shared" si="49"/>
        <v>42.56666666666667</v>
      </c>
      <c r="U260">
        <f t="shared" si="50"/>
        <v>43</v>
      </c>
      <c r="V260" s="18">
        <f t="shared" si="42"/>
        <v>0.25540000000000002</v>
      </c>
      <c r="W260">
        <v>20.0873046</v>
      </c>
      <c r="X260">
        <v>-98.368339599999999</v>
      </c>
      <c r="Y260">
        <v>566039.50413912372</v>
      </c>
      <c r="Z260">
        <v>2221267.5027264743</v>
      </c>
      <c r="AA260" s="15" t="s">
        <v>5662</v>
      </c>
    </row>
    <row r="261" spans="1:27" x14ac:dyDescent="0.3">
      <c r="A261" t="s">
        <v>5196</v>
      </c>
      <c r="B261" t="s">
        <v>4083</v>
      </c>
      <c r="C261" s="5" t="s">
        <v>4084</v>
      </c>
      <c r="D261" t="s">
        <v>229</v>
      </c>
      <c r="E261" t="s">
        <v>230</v>
      </c>
      <c r="F261">
        <v>24</v>
      </c>
      <c r="G261">
        <f t="shared" si="43"/>
        <v>144</v>
      </c>
      <c r="H261">
        <v>28</v>
      </c>
      <c r="I261">
        <f t="shared" si="44"/>
        <v>140</v>
      </c>
      <c r="J261">
        <v>30</v>
      </c>
      <c r="K261">
        <f t="shared" si="45"/>
        <v>150</v>
      </c>
      <c r="L261">
        <v>29</v>
      </c>
      <c r="M261">
        <f t="shared" si="46"/>
        <v>203</v>
      </c>
      <c r="N261">
        <v>28</v>
      </c>
      <c r="O261">
        <f t="shared" si="47"/>
        <v>196</v>
      </c>
      <c r="P261">
        <v>25</v>
      </c>
      <c r="Q261">
        <f t="shared" si="48"/>
        <v>175</v>
      </c>
      <c r="R261">
        <v>164</v>
      </c>
      <c r="S261">
        <f t="shared" si="41"/>
        <v>1008</v>
      </c>
      <c r="T261">
        <f t="shared" si="49"/>
        <v>33.6</v>
      </c>
      <c r="U261">
        <f t="shared" si="50"/>
        <v>34</v>
      </c>
      <c r="V261" s="18">
        <f t="shared" si="42"/>
        <v>0.2016</v>
      </c>
      <c r="W261">
        <v>20.090480199999998</v>
      </c>
      <c r="X261">
        <v>-98.369092199999997</v>
      </c>
      <c r="Y261">
        <v>565959.4888332265</v>
      </c>
      <c r="Z261">
        <v>2221618.636788385</v>
      </c>
      <c r="AA261" s="15" t="s">
        <v>5707</v>
      </c>
    </row>
    <row r="262" spans="1:27" x14ac:dyDescent="0.3">
      <c r="A262" t="s">
        <v>5196</v>
      </c>
      <c r="B262" t="s">
        <v>4086</v>
      </c>
      <c r="C262" s="5" t="s">
        <v>713</v>
      </c>
      <c r="D262" t="s">
        <v>229</v>
      </c>
      <c r="E262" t="s">
        <v>230</v>
      </c>
      <c r="F262">
        <v>41</v>
      </c>
      <c r="G262">
        <f t="shared" si="43"/>
        <v>246</v>
      </c>
      <c r="H262">
        <v>41</v>
      </c>
      <c r="I262">
        <f t="shared" si="44"/>
        <v>205</v>
      </c>
      <c r="J262">
        <v>32</v>
      </c>
      <c r="K262">
        <f t="shared" si="45"/>
        <v>160</v>
      </c>
      <c r="L262">
        <v>26</v>
      </c>
      <c r="M262">
        <f t="shared" si="46"/>
        <v>182</v>
      </c>
      <c r="N262">
        <v>27</v>
      </c>
      <c r="O262">
        <f t="shared" si="47"/>
        <v>189</v>
      </c>
      <c r="P262">
        <v>41</v>
      </c>
      <c r="Q262">
        <f t="shared" si="48"/>
        <v>287</v>
      </c>
      <c r="R262">
        <v>208</v>
      </c>
      <c r="S262">
        <f t="shared" si="41"/>
        <v>1269</v>
      </c>
      <c r="T262">
        <f t="shared" si="49"/>
        <v>42.3</v>
      </c>
      <c r="U262">
        <f t="shared" si="50"/>
        <v>43</v>
      </c>
      <c r="V262" s="18">
        <f t="shared" si="42"/>
        <v>0.25380000000000003</v>
      </c>
      <c r="W262">
        <v>20.077397999999999</v>
      </c>
      <c r="X262">
        <v>-98.369030499999994</v>
      </c>
      <c r="Y262">
        <v>565971.41472062597</v>
      </c>
      <c r="Z262">
        <v>2220170.9035917874</v>
      </c>
      <c r="AA262" s="15" t="s">
        <v>5707</v>
      </c>
    </row>
    <row r="263" spans="1:27" x14ac:dyDescent="0.3">
      <c r="A263" t="s">
        <v>5196</v>
      </c>
      <c r="B263" t="s">
        <v>4087</v>
      </c>
      <c r="C263" s="5" t="s">
        <v>464</v>
      </c>
      <c r="D263" t="s">
        <v>229</v>
      </c>
      <c r="E263" t="s">
        <v>230</v>
      </c>
      <c r="F263">
        <v>16</v>
      </c>
      <c r="G263">
        <f t="shared" si="43"/>
        <v>96</v>
      </c>
      <c r="H263">
        <v>11</v>
      </c>
      <c r="I263">
        <f t="shared" si="44"/>
        <v>55</v>
      </c>
      <c r="J263">
        <v>12</v>
      </c>
      <c r="K263">
        <f t="shared" si="45"/>
        <v>60</v>
      </c>
      <c r="L263">
        <v>15</v>
      </c>
      <c r="M263">
        <f t="shared" si="46"/>
        <v>105</v>
      </c>
      <c r="N263">
        <v>16</v>
      </c>
      <c r="O263">
        <f t="shared" si="47"/>
        <v>112</v>
      </c>
      <c r="P263">
        <v>16</v>
      </c>
      <c r="Q263">
        <f t="shared" si="48"/>
        <v>112</v>
      </c>
      <c r="R263">
        <v>86</v>
      </c>
      <c r="S263">
        <f t="shared" si="41"/>
        <v>540</v>
      </c>
      <c r="T263">
        <f t="shared" si="49"/>
        <v>18</v>
      </c>
      <c r="U263">
        <f t="shared" si="50"/>
        <v>18</v>
      </c>
      <c r="V263" s="18">
        <f t="shared" si="42"/>
        <v>0.108</v>
      </c>
      <c r="W263">
        <v>20.073788100000002</v>
      </c>
      <c r="X263">
        <v>-98.347532999999999</v>
      </c>
      <c r="Y263">
        <v>568220.73462295381</v>
      </c>
      <c r="Z263">
        <v>2219780.0513993641</v>
      </c>
      <c r="AA263" s="15" t="s">
        <v>5670</v>
      </c>
    </row>
    <row r="264" spans="1:27" x14ac:dyDescent="0.3">
      <c r="A264" t="s">
        <v>5196</v>
      </c>
      <c r="B264" t="s">
        <v>4095</v>
      </c>
      <c r="C264" s="5" t="s">
        <v>4096</v>
      </c>
      <c r="D264" t="s">
        <v>326</v>
      </c>
      <c r="E264" t="s">
        <v>327</v>
      </c>
      <c r="F264">
        <v>13</v>
      </c>
      <c r="G264">
        <f t="shared" si="43"/>
        <v>78</v>
      </c>
      <c r="H264">
        <v>16</v>
      </c>
      <c r="I264">
        <f t="shared" si="44"/>
        <v>80</v>
      </c>
      <c r="J264">
        <v>16</v>
      </c>
      <c r="K264">
        <f t="shared" si="45"/>
        <v>80</v>
      </c>
      <c r="L264">
        <v>12</v>
      </c>
      <c r="M264">
        <f t="shared" si="46"/>
        <v>84</v>
      </c>
      <c r="N264">
        <v>16</v>
      </c>
      <c r="O264">
        <f t="shared" si="47"/>
        <v>112</v>
      </c>
      <c r="P264">
        <v>10</v>
      </c>
      <c r="Q264">
        <f t="shared" si="48"/>
        <v>70</v>
      </c>
      <c r="R264">
        <v>83</v>
      </c>
      <c r="S264">
        <f t="shared" si="41"/>
        <v>504</v>
      </c>
      <c r="T264">
        <f t="shared" si="49"/>
        <v>16.8</v>
      </c>
      <c r="U264">
        <f t="shared" si="50"/>
        <v>17</v>
      </c>
      <c r="V264" s="18">
        <f t="shared" si="42"/>
        <v>0.1008</v>
      </c>
      <c r="W264">
        <v>20.037777699999999</v>
      </c>
      <c r="X264">
        <v>-98.308588599999993</v>
      </c>
      <c r="Y264">
        <v>572309.32914767007</v>
      </c>
      <c r="Z264">
        <v>2215811.2837713514</v>
      </c>
      <c r="AA264" s="15" t="s">
        <v>5704</v>
      </c>
    </row>
    <row r="265" spans="1:27" x14ac:dyDescent="0.3">
      <c r="A265" t="s">
        <v>5196</v>
      </c>
      <c r="B265" t="s">
        <v>4102</v>
      </c>
      <c r="C265" s="5" t="s">
        <v>921</v>
      </c>
      <c r="D265" t="s">
        <v>229</v>
      </c>
      <c r="E265" t="s">
        <v>230</v>
      </c>
      <c r="F265">
        <v>63</v>
      </c>
      <c r="G265">
        <f t="shared" si="43"/>
        <v>378</v>
      </c>
      <c r="H265">
        <v>58</v>
      </c>
      <c r="I265">
        <f t="shared" si="44"/>
        <v>290</v>
      </c>
      <c r="J265">
        <v>60</v>
      </c>
      <c r="K265">
        <f t="shared" si="45"/>
        <v>300</v>
      </c>
      <c r="L265">
        <v>70</v>
      </c>
      <c r="M265">
        <f t="shared" si="46"/>
        <v>490</v>
      </c>
      <c r="N265">
        <v>65</v>
      </c>
      <c r="O265">
        <f t="shared" si="47"/>
        <v>455</v>
      </c>
      <c r="P265">
        <v>63</v>
      </c>
      <c r="Q265">
        <f t="shared" si="48"/>
        <v>441</v>
      </c>
      <c r="R265">
        <v>379</v>
      </c>
      <c r="S265">
        <f t="shared" si="41"/>
        <v>2354</v>
      </c>
      <c r="T265">
        <f t="shared" si="49"/>
        <v>78.466666666666669</v>
      </c>
      <c r="U265">
        <f t="shared" si="50"/>
        <v>79</v>
      </c>
      <c r="V265" s="18">
        <f t="shared" si="42"/>
        <v>0.4708</v>
      </c>
      <c r="W265">
        <v>20.083129400000001</v>
      </c>
      <c r="X265">
        <v>-98.372226499999996</v>
      </c>
      <c r="Y265">
        <v>565634.85848076164</v>
      </c>
      <c r="Z265">
        <v>2220803.9152226769</v>
      </c>
      <c r="AA265" s="15" t="s">
        <v>5695</v>
      </c>
    </row>
    <row r="266" spans="1:27" x14ac:dyDescent="0.3">
      <c r="A266" t="s">
        <v>5196</v>
      </c>
      <c r="B266" t="s">
        <v>4111</v>
      </c>
      <c r="C266" s="5" t="s">
        <v>4112</v>
      </c>
      <c r="D266" t="s">
        <v>229</v>
      </c>
      <c r="E266" t="s">
        <v>230</v>
      </c>
      <c r="F266">
        <v>16</v>
      </c>
      <c r="G266">
        <f t="shared" si="43"/>
        <v>96</v>
      </c>
      <c r="H266">
        <v>19</v>
      </c>
      <c r="I266">
        <f t="shared" si="44"/>
        <v>95</v>
      </c>
      <c r="J266">
        <v>19</v>
      </c>
      <c r="K266">
        <f t="shared" si="45"/>
        <v>95</v>
      </c>
      <c r="L266">
        <v>12</v>
      </c>
      <c r="M266">
        <f t="shared" si="46"/>
        <v>84</v>
      </c>
      <c r="N266">
        <v>22</v>
      </c>
      <c r="O266">
        <f t="shared" si="47"/>
        <v>154</v>
      </c>
      <c r="P266">
        <v>15</v>
      </c>
      <c r="Q266">
        <f t="shared" si="48"/>
        <v>105</v>
      </c>
      <c r="R266">
        <v>103</v>
      </c>
      <c r="S266">
        <f t="shared" si="41"/>
        <v>629</v>
      </c>
      <c r="T266">
        <f t="shared" si="49"/>
        <v>20.966666666666665</v>
      </c>
      <c r="U266">
        <f t="shared" si="50"/>
        <v>21</v>
      </c>
      <c r="V266" s="18">
        <f t="shared" si="42"/>
        <v>0.1258</v>
      </c>
      <c r="W266">
        <v>20.0856669</v>
      </c>
      <c r="X266">
        <v>-98.368842000000001</v>
      </c>
      <c r="Y266">
        <v>565987.66274944961</v>
      </c>
      <c r="Z266">
        <v>2221086.0657868413</v>
      </c>
      <c r="AA266" s="15" t="s">
        <v>5662</v>
      </c>
    </row>
    <row r="267" spans="1:27" x14ac:dyDescent="0.3">
      <c r="A267" t="s">
        <v>5196</v>
      </c>
      <c r="B267" t="s">
        <v>4115</v>
      </c>
      <c r="C267" s="5" t="s">
        <v>1023</v>
      </c>
      <c r="D267" t="s">
        <v>229</v>
      </c>
      <c r="E267" t="s">
        <v>230</v>
      </c>
      <c r="F267">
        <v>6</v>
      </c>
      <c r="G267">
        <f t="shared" si="43"/>
        <v>36</v>
      </c>
      <c r="H267">
        <v>11</v>
      </c>
      <c r="I267">
        <f t="shared" si="44"/>
        <v>55</v>
      </c>
      <c r="J267">
        <v>6</v>
      </c>
      <c r="K267">
        <f t="shared" si="45"/>
        <v>30</v>
      </c>
      <c r="L267">
        <v>7</v>
      </c>
      <c r="M267">
        <f t="shared" si="46"/>
        <v>49</v>
      </c>
      <c r="N267">
        <v>5</v>
      </c>
      <c r="O267">
        <f t="shared" si="47"/>
        <v>35</v>
      </c>
      <c r="P267">
        <v>4</v>
      </c>
      <c r="Q267">
        <f t="shared" si="48"/>
        <v>28</v>
      </c>
      <c r="R267">
        <v>39</v>
      </c>
      <c r="S267">
        <f t="shared" si="41"/>
        <v>233</v>
      </c>
      <c r="T267">
        <f t="shared" si="49"/>
        <v>7.7666666666666666</v>
      </c>
      <c r="U267">
        <f t="shared" si="50"/>
        <v>8</v>
      </c>
      <c r="V267" s="18">
        <f t="shared" si="42"/>
        <v>4.6600000000000003E-2</v>
      </c>
      <c r="W267">
        <v>20.083840872232699</v>
      </c>
      <c r="X267">
        <v>-98.370389080197796</v>
      </c>
      <c r="Y267">
        <v>565826.67287946923</v>
      </c>
      <c r="Z267">
        <v>2220883.3750222134</v>
      </c>
      <c r="AA267" s="15" t="s">
        <v>5689</v>
      </c>
    </row>
    <row r="268" spans="1:27" x14ac:dyDescent="0.3">
      <c r="A268" t="s">
        <v>5196</v>
      </c>
      <c r="B268" t="s">
        <v>4122</v>
      </c>
      <c r="C268" s="5" t="s">
        <v>237</v>
      </c>
      <c r="D268" t="s">
        <v>229</v>
      </c>
      <c r="E268" t="s">
        <v>230</v>
      </c>
      <c r="F268">
        <v>18</v>
      </c>
      <c r="G268">
        <f t="shared" si="43"/>
        <v>108</v>
      </c>
      <c r="H268">
        <v>20</v>
      </c>
      <c r="I268">
        <f t="shared" si="44"/>
        <v>100</v>
      </c>
      <c r="J268">
        <v>17</v>
      </c>
      <c r="K268">
        <f t="shared" si="45"/>
        <v>85</v>
      </c>
      <c r="L268">
        <v>14</v>
      </c>
      <c r="M268">
        <f t="shared" si="46"/>
        <v>98</v>
      </c>
      <c r="N268">
        <v>15</v>
      </c>
      <c r="O268">
        <f t="shared" si="47"/>
        <v>105</v>
      </c>
      <c r="P268">
        <v>9</v>
      </c>
      <c r="Q268">
        <f t="shared" si="48"/>
        <v>63</v>
      </c>
      <c r="R268">
        <v>93</v>
      </c>
      <c r="S268">
        <f t="shared" si="41"/>
        <v>559</v>
      </c>
      <c r="T268">
        <f t="shared" si="49"/>
        <v>18.633333333333333</v>
      </c>
      <c r="U268">
        <f t="shared" si="50"/>
        <v>19</v>
      </c>
      <c r="V268" s="18">
        <f t="shared" si="42"/>
        <v>0.1118</v>
      </c>
      <c r="W268">
        <v>20.073812799999999</v>
      </c>
      <c r="X268">
        <v>-98.374664600000003</v>
      </c>
      <c r="Y268">
        <v>565383.80623257731</v>
      </c>
      <c r="Z268">
        <v>2219771.9265624261</v>
      </c>
      <c r="AA268" s="15" t="s">
        <v>5695</v>
      </c>
    </row>
    <row r="269" spans="1:27" x14ac:dyDescent="0.3">
      <c r="A269" t="s">
        <v>5196</v>
      </c>
      <c r="B269" t="s">
        <v>4130</v>
      </c>
      <c r="C269" s="5" t="s">
        <v>4131</v>
      </c>
      <c r="D269" t="s">
        <v>229</v>
      </c>
      <c r="E269" t="s">
        <v>230</v>
      </c>
      <c r="F269">
        <v>17</v>
      </c>
      <c r="G269">
        <f t="shared" si="43"/>
        <v>102</v>
      </c>
      <c r="H269">
        <v>15</v>
      </c>
      <c r="I269">
        <f t="shared" si="44"/>
        <v>75</v>
      </c>
      <c r="J269">
        <v>13</v>
      </c>
      <c r="K269">
        <f t="shared" si="45"/>
        <v>65</v>
      </c>
      <c r="L269">
        <v>12</v>
      </c>
      <c r="M269">
        <f t="shared" si="46"/>
        <v>84</v>
      </c>
      <c r="N269">
        <v>17</v>
      </c>
      <c r="O269">
        <f t="shared" si="47"/>
        <v>119</v>
      </c>
      <c r="P269">
        <v>14</v>
      </c>
      <c r="Q269">
        <f t="shared" si="48"/>
        <v>98</v>
      </c>
      <c r="R269">
        <v>88</v>
      </c>
      <c r="S269">
        <f t="shared" si="41"/>
        <v>543</v>
      </c>
      <c r="T269">
        <f t="shared" si="49"/>
        <v>18.100000000000001</v>
      </c>
      <c r="U269">
        <f t="shared" si="50"/>
        <v>19</v>
      </c>
      <c r="V269" s="18">
        <f t="shared" si="42"/>
        <v>0.1086</v>
      </c>
      <c r="W269">
        <v>20.067981207812601</v>
      </c>
      <c r="X269">
        <v>-98.368874675972293</v>
      </c>
      <c r="Y269">
        <v>565991.6474584993</v>
      </c>
      <c r="Z269">
        <v>2219128.8457041653</v>
      </c>
      <c r="AA269" s="15" t="s">
        <v>5696</v>
      </c>
    </row>
    <row r="270" spans="1:27" x14ac:dyDescent="0.3">
      <c r="A270" t="s">
        <v>5196</v>
      </c>
      <c r="B270" t="s">
        <v>4156</v>
      </c>
      <c r="C270" s="5" t="s">
        <v>932</v>
      </c>
      <c r="D270" t="s">
        <v>229</v>
      </c>
      <c r="E270" t="s">
        <v>230</v>
      </c>
      <c r="F270">
        <v>13</v>
      </c>
      <c r="G270">
        <f t="shared" si="43"/>
        <v>78</v>
      </c>
      <c r="H270">
        <v>9</v>
      </c>
      <c r="I270">
        <f t="shared" si="44"/>
        <v>45</v>
      </c>
      <c r="J270">
        <v>13</v>
      </c>
      <c r="K270">
        <f t="shared" si="45"/>
        <v>65</v>
      </c>
      <c r="L270">
        <v>5</v>
      </c>
      <c r="M270">
        <f t="shared" si="46"/>
        <v>35</v>
      </c>
      <c r="N270">
        <v>4</v>
      </c>
      <c r="O270">
        <f t="shared" si="47"/>
        <v>28</v>
      </c>
      <c r="P270">
        <v>11</v>
      </c>
      <c r="Q270">
        <f t="shared" si="48"/>
        <v>77</v>
      </c>
      <c r="R270">
        <v>55</v>
      </c>
      <c r="S270">
        <f t="shared" si="41"/>
        <v>328</v>
      </c>
      <c r="T270">
        <f t="shared" si="49"/>
        <v>10.933333333333334</v>
      </c>
      <c r="U270">
        <f t="shared" si="50"/>
        <v>11</v>
      </c>
      <c r="V270" s="18">
        <f t="shared" si="42"/>
        <v>6.5600000000000006E-2</v>
      </c>
      <c r="W270">
        <v>20.1103703</v>
      </c>
      <c r="X270">
        <v>-98.430293300000002</v>
      </c>
      <c r="Y270">
        <v>559553.40737587877</v>
      </c>
      <c r="Z270">
        <v>2223796.7547316318</v>
      </c>
      <c r="AA270" s="15" t="s">
        <v>5689</v>
      </c>
    </row>
    <row r="271" spans="1:27" x14ac:dyDescent="0.3">
      <c r="A271" t="s">
        <v>5196</v>
      </c>
      <c r="B271" t="s">
        <v>4157</v>
      </c>
      <c r="C271" s="5" t="s">
        <v>1148</v>
      </c>
      <c r="D271" t="s">
        <v>229</v>
      </c>
      <c r="E271" t="s">
        <v>230</v>
      </c>
      <c r="F271">
        <v>6</v>
      </c>
      <c r="G271">
        <f t="shared" si="43"/>
        <v>36</v>
      </c>
      <c r="H271">
        <v>5</v>
      </c>
      <c r="I271">
        <f t="shared" si="44"/>
        <v>25</v>
      </c>
      <c r="J271">
        <v>2</v>
      </c>
      <c r="K271">
        <f t="shared" si="45"/>
        <v>10</v>
      </c>
      <c r="L271">
        <v>8</v>
      </c>
      <c r="M271">
        <f t="shared" si="46"/>
        <v>56</v>
      </c>
      <c r="N271">
        <v>9</v>
      </c>
      <c r="O271">
        <f t="shared" si="47"/>
        <v>63</v>
      </c>
      <c r="P271">
        <v>9</v>
      </c>
      <c r="Q271">
        <f t="shared" si="48"/>
        <v>63</v>
      </c>
      <c r="R271">
        <v>39</v>
      </c>
      <c r="S271">
        <f t="shared" si="41"/>
        <v>253</v>
      </c>
      <c r="T271">
        <f t="shared" si="49"/>
        <v>8.4333333333333336</v>
      </c>
      <c r="U271">
        <f t="shared" si="50"/>
        <v>9</v>
      </c>
      <c r="V271" s="18">
        <f t="shared" si="42"/>
        <v>5.0599999999999999E-2</v>
      </c>
      <c r="W271">
        <v>20.079286</v>
      </c>
      <c r="X271">
        <v>-98.367205400000003</v>
      </c>
      <c r="Y271">
        <v>566161.45293023251</v>
      </c>
      <c r="Z271">
        <v>2220380.5638391995</v>
      </c>
      <c r="AA271" s="15" t="s">
        <v>5662</v>
      </c>
    </row>
    <row r="272" spans="1:27" x14ac:dyDescent="0.3">
      <c r="A272" t="s">
        <v>5196</v>
      </c>
      <c r="B272" t="s">
        <v>4186</v>
      </c>
      <c r="C272" s="5" t="s">
        <v>928</v>
      </c>
      <c r="D272" t="s">
        <v>229</v>
      </c>
      <c r="E272" t="s">
        <v>230</v>
      </c>
      <c r="F272">
        <v>9</v>
      </c>
      <c r="G272">
        <f t="shared" si="43"/>
        <v>54</v>
      </c>
      <c r="H272">
        <v>8</v>
      </c>
      <c r="I272">
        <f t="shared" si="44"/>
        <v>40</v>
      </c>
      <c r="J272">
        <v>14</v>
      </c>
      <c r="K272">
        <f t="shared" si="45"/>
        <v>70</v>
      </c>
      <c r="L272">
        <v>9</v>
      </c>
      <c r="M272">
        <f t="shared" si="46"/>
        <v>63</v>
      </c>
      <c r="N272">
        <v>10</v>
      </c>
      <c r="O272">
        <f t="shared" si="47"/>
        <v>70</v>
      </c>
      <c r="P272">
        <v>8</v>
      </c>
      <c r="Q272">
        <f t="shared" si="48"/>
        <v>56</v>
      </c>
      <c r="R272">
        <v>58</v>
      </c>
      <c r="S272">
        <f t="shared" si="41"/>
        <v>353</v>
      </c>
      <c r="T272">
        <f t="shared" si="49"/>
        <v>11.766666666666667</v>
      </c>
      <c r="U272">
        <f t="shared" si="50"/>
        <v>12</v>
      </c>
      <c r="V272" s="18">
        <f t="shared" si="42"/>
        <v>7.0599999999999996E-2</v>
      </c>
      <c r="W272">
        <v>20.093222900000001</v>
      </c>
      <c r="X272">
        <v>-98.375490600000006</v>
      </c>
      <c r="Y272">
        <v>565289.39857320301</v>
      </c>
      <c r="Z272">
        <v>2221919.6434415346</v>
      </c>
      <c r="AA272" s="15" t="s">
        <v>5695</v>
      </c>
    </row>
    <row r="273" spans="1:27" x14ac:dyDescent="0.3">
      <c r="A273" t="s">
        <v>5196</v>
      </c>
      <c r="B273" t="s">
        <v>4197</v>
      </c>
      <c r="C273" s="5" t="s">
        <v>4198</v>
      </c>
      <c r="D273" t="s">
        <v>229</v>
      </c>
      <c r="E273" t="s">
        <v>230</v>
      </c>
      <c r="F273">
        <v>0</v>
      </c>
      <c r="G273">
        <f t="shared" si="43"/>
        <v>0</v>
      </c>
      <c r="H273">
        <v>0</v>
      </c>
      <c r="I273">
        <f t="shared" si="44"/>
        <v>0</v>
      </c>
      <c r="J273">
        <v>0</v>
      </c>
      <c r="K273">
        <f t="shared" si="45"/>
        <v>0</v>
      </c>
      <c r="L273">
        <v>0</v>
      </c>
      <c r="M273">
        <f t="shared" si="46"/>
        <v>0</v>
      </c>
      <c r="N273">
        <v>18</v>
      </c>
      <c r="O273">
        <f t="shared" si="47"/>
        <v>126</v>
      </c>
      <c r="P273">
        <v>21</v>
      </c>
      <c r="Q273">
        <f t="shared" si="48"/>
        <v>147</v>
      </c>
      <c r="R273">
        <v>39</v>
      </c>
      <c r="S273">
        <f t="shared" si="41"/>
        <v>273</v>
      </c>
      <c r="T273">
        <f t="shared" si="49"/>
        <v>9.1</v>
      </c>
      <c r="U273">
        <f t="shared" si="50"/>
        <v>10</v>
      </c>
      <c r="V273" s="18">
        <f t="shared" si="42"/>
        <v>5.4600000000000003E-2</v>
      </c>
      <c r="W273">
        <v>20.0672529</v>
      </c>
      <c r="X273">
        <v>-98.368832400000002</v>
      </c>
      <c r="Y273">
        <v>565996.37271879858</v>
      </c>
      <c r="Z273">
        <v>2219048.2634873199</v>
      </c>
      <c r="AA273" s="15" t="s">
        <v>5696</v>
      </c>
    </row>
    <row r="274" spans="1:27" x14ac:dyDescent="0.3">
      <c r="A274" t="s">
        <v>5196</v>
      </c>
      <c r="B274" t="s">
        <v>4206</v>
      </c>
      <c r="C274" s="5" t="s">
        <v>950</v>
      </c>
      <c r="D274" t="s">
        <v>229</v>
      </c>
      <c r="E274" t="s">
        <v>230</v>
      </c>
      <c r="F274">
        <v>18</v>
      </c>
      <c r="G274">
        <f t="shared" si="43"/>
        <v>108</v>
      </c>
      <c r="H274">
        <v>21</v>
      </c>
      <c r="I274">
        <f t="shared" si="44"/>
        <v>105</v>
      </c>
      <c r="J274">
        <v>22</v>
      </c>
      <c r="K274">
        <f t="shared" si="45"/>
        <v>110</v>
      </c>
      <c r="L274">
        <v>16</v>
      </c>
      <c r="M274">
        <f t="shared" si="46"/>
        <v>112</v>
      </c>
      <c r="N274">
        <v>17</v>
      </c>
      <c r="O274">
        <f t="shared" si="47"/>
        <v>119</v>
      </c>
      <c r="P274">
        <v>15</v>
      </c>
      <c r="Q274">
        <f t="shared" si="48"/>
        <v>105</v>
      </c>
      <c r="R274">
        <v>109</v>
      </c>
      <c r="S274">
        <f t="shared" si="41"/>
        <v>659</v>
      </c>
      <c r="T274">
        <f t="shared" si="49"/>
        <v>21.966666666666665</v>
      </c>
      <c r="U274">
        <f t="shared" si="50"/>
        <v>22</v>
      </c>
      <c r="V274" s="18">
        <f t="shared" si="42"/>
        <v>0.1318</v>
      </c>
      <c r="W274">
        <v>20.065928299999999</v>
      </c>
      <c r="X274">
        <v>-98.424269300000006</v>
      </c>
      <c r="Y274">
        <v>560200.10771599051</v>
      </c>
      <c r="Z274">
        <v>2218880.7271163147</v>
      </c>
      <c r="AA274" s="15" t="s">
        <v>5707</v>
      </c>
    </row>
    <row r="275" spans="1:27" x14ac:dyDescent="0.3">
      <c r="A275" t="s">
        <v>5196</v>
      </c>
      <c r="B275" t="s">
        <v>4207</v>
      </c>
      <c r="C275" s="5" t="s">
        <v>948</v>
      </c>
      <c r="D275" t="s">
        <v>229</v>
      </c>
      <c r="E275" t="s">
        <v>505</v>
      </c>
      <c r="F275">
        <v>19</v>
      </c>
      <c r="G275">
        <f t="shared" si="43"/>
        <v>114</v>
      </c>
      <c r="H275">
        <v>25</v>
      </c>
      <c r="I275">
        <f t="shared" si="44"/>
        <v>125</v>
      </c>
      <c r="J275">
        <v>30</v>
      </c>
      <c r="K275">
        <f t="shared" si="45"/>
        <v>150</v>
      </c>
      <c r="L275">
        <v>24</v>
      </c>
      <c r="M275">
        <f t="shared" si="46"/>
        <v>168</v>
      </c>
      <c r="N275">
        <v>15</v>
      </c>
      <c r="O275">
        <f t="shared" si="47"/>
        <v>105</v>
      </c>
      <c r="P275">
        <v>18</v>
      </c>
      <c r="Q275">
        <f t="shared" si="48"/>
        <v>126</v>
      </c>
      <c r="R275">
        <v>131</v>
      </c>
      <c r="S275">
        <f t="shared" si="41"/>
        <v>788</v>
      </c>
      <c r="T275">
        <f t="shared" si="49"/>
        <v>26.266666666666666</v>
      </c>
      <c r="U275">
        <f t="shared" si="50"/>
        <v>27</v>
      </c>
      <c r="V275" s="18">
        <f t="shared" si="42"/>
        <v>0.15759999999999999</v>
      </c>
      <c r="W275">
        <v>20.112702200000001</v>
      </c>
      <c r="X275">
        <v>-98.4107561</v>
      </c>
      <c r="Y275">
        <v>561594.84015423525</v>
      </c>
      <c r="Z275">
        <v>2224061.9188556764</v>
      </c>
      <c r="AA275" s="15" t="s">
        <v>5702</v>
      </c>
    </row>
    <row r="276" spans="1:27" x14ac:dyDescent="0.3">
      <c r="A276" t="s">
        <v>5196</v>
      </c>
      <c r="B276" t="s">
        <v>4231</v>
      </c>
      <c r="C276" s="5" t="s">
        <v>964</v>
      </c>
      <c r="D276" t="s">
        <v>229</v>
      </c>
      <c r="E276" t="s">
        <v>505</v>
      </c>
      <c r="F276">
        <v>24</v>
      </c>
      <c r="G276">
        <f t="shared" si="43"/>
        <v>144</v>
      </c>
      <c r="H276">
        <v>22</v>
      </c>
      <c r="I276">
        <f t="shared" si="44"/>
        <v>110</v>
      </c>
      <c r="J276">
        <v>25</v>
      </c>
      <c r="K276">
        <f t="shared" si="45"/>
        <v>125</v>
      </c>
      <c r="L276">
        <v>15</v>
      </c>
      <c r="M276">
        <f t="shared" si="46"/>
        <v>105</v>
      </c>
      <c r="N276">
        <v>17</v>
      </c>
      <c r="O276">
        <f t="shared" si="47"/>
        <v>119</v>
      </c>
      <c r="P276">
        <v>19</v>
      </c>
      <c r="Q276">
        <f t="shared" si="48"/>
        <v>133</v>
      </c>
      <c r="R276">
        <v>122</v>
      </c>
      <c r="S276">
        <f t="shared" si="41"/>
        <v>736</v>
      </c>
      <c r="T276">
        <f t="shared" si="49"/>
        <v>24.533333333333335</v>
      </c>
      <c r="U276">
        <f t="shared" si="50"/>
        <v>25</v>
      </c>
      <c r="V276" s="18">
        <f t="shared" si="42"/>
        <v>0.1472</v>
      </c>
      <c r="W276">
        <v>20.105712499999999</v>
      </c>
      <c r="X276">
        <v>-98.405139500000004</v>
      </c>
      <c r="Y276">
        <v>562184.73191046983</v>
      </c>
      <c r="Z276">
        <v>2223290.483326633</v>
      </c>
      <c r="AA276" s="15" t="s">
        <v>5702</v>
      </c>
    </row>
    <row r="277" spans="1:27" x14ac:dyDescent="0.3">
      <c r="A277" t="s">
        <v>5196</v>
      </c>
      <c r="B277" t="s">
        <v>4252</v>
      </c>
      <c r="C277" s="5" t="s">
        <v>977</v>
      </c>
      <c r="D277" t="s">
        <v>229</v>
      </c>
      <c r="E277" t="s">
        <v>230</v>
      </c>
      <c r="F277">
        <v>39</v>
      </c>
      <c r="G277">
        <f t="shared" si="43"/>
        <v>234</v>
      </c>
      <c r="H277">
        <v>39</v>
      </c>
      <c r="I277">
        <f t="shared" si="44"/>
        <v>195</v>
      </c>
      <c r="J277">
        <v>38</v>
      </c>
      <c r="K277">
        <f t="shared" si="45"/>
        <v>190</v>
      </c>
      <c r="L277">
        <v>39</v>
      </c>
      <c r="M277">
        <f t="shared" si="46"/>
        <v>273</v>
      </c>
      <c r="N277">
        <v>43</v>
      </c>
      <c r="O277">
        <f t="shared" si="47"/>
        <v>301</v>
      </c>
      <c r="P277">
        <v>26</v>
      </c>
      <c r="Q277">
        <f t="shared" si="48"/>
        <v>182</v>
      </c>
      <c r="R277">
        <v>224</v>
      </c>
      <c r="S277">
        <f t="shared" ref="S277:S326" si="51">G277+I277+K277+M277+O277+Q277</f>
        <v>1375</v>
      </c>
      <c r="T277">
        <f t="shared" si="49"/>
        <v>45.833333333333336</v>
      </c>
      <c r="U277">
        <f t="shared" si="50"/>
        <v>46</v>
      </c>
      <c r="V277" s="18">
        <f t="shared" si="42"/>
        <v>0.27500000000000002</v>
      </c>
      <c r="W277">
        <v>20.090232100000001</v>
      </c>
      <c r="X277">
        <v>-98.362564899999995</v>
      </c>
      <c r="Y277">
        <v>566642.02464532189</v>
      </c>
      <c r="Z277">
        <v>2221593.7751823654</v>
      </c>
      <c r="AA277" s="15" t="s">
        <v>5695</v>
      </c>
    </row>
    <row r="278" spans="1:27" x14ac:dyDescent="0.3">
      <c r="A278" t="s">
        <v>5196</v>
      </c>
      <c r="B278" t="s">
        <v>4275</v>
      </c>
      <c r="C278" s="5" t="s">
        <v>972</v>
      </c>
      <c r="D278" t="s">
        <v>229</v>
      </c>
      <c r="E278" t="s">
        <v>230</v>
      </c>
      <c r="F278">
        <v>8</v>
      </c>
      <c r="G278">
        <f t="shared" si="43"/>
        <v>48</v>
      </c>
      <c r="H278">
        <v>10</v>
      </c>
      <c r="I278">
        <f t="shared" si="44"/>
        <v>50</v>
      </c>
      <c r="J278">
        <v>6</v>
      </c>
      <c r="K278">
        <f t="shared" si="45"/>
        <v>30</v>
      </c>
      <c r="L278">
        <v>4</v>
      </c>
      <c r="M278">
        <f t="shared" si="46"/>
        <v>28</v>
      </c>
      <c r="N278">
        <v>6</v>
      </c>
      <c r="O278">
        <f t="shared" si="47"/>
        <v>42</v>
      </c>
      <c r="P278">
        <v>5</v>
      </c>
      <c r="Q278">
        <f t="shared" si="48"/>
        <v>35</v>
      </c>
      <c r="R278">
        <v>39</v>
      </c>
      <c r="S278">
        <f t="shared" si="51"/>
        <v>233</v>
      </c>
      <c r="T278">
        <f t="shared" si="49"/>
        <v>7.7666666666666666</v>
      </c>
      <c r="U278">
        <f t="shared" si="50"/>
        <v>8</v>
      </c>
      <c r="V278" s="18">
        <f t="shared" si="42"/>
        <v>4.6600000000000003E-2</v>
      </c>
      <c r="W278">
        <v>20.083276900000001</v>
      </c>
      <c r="X278">
        <v>-98.378905799999998</v>
      </c>
      <c r="Y278">
        <v>564936.44362386013</v>
      </c>
      <c r="Z278">
        <v>2220817.6248847195</v>
      </c>
      <c r="AA278" s="15" t="s">
        <v>5662</v>
      </c>
    </row>
    <row r="279" spans="1:27" x14ac:dyDescent="0.3">
      <c r="A279" t="s">
        <v>5196</v>
      </c>
      <c r="B279" t="s">
        <v>4280</v>
      </c>
      <c r="C279" s="5" t="s">
        <v>811</v>
      </c>
      <c r="D279" t="s">
        <v>229</v>
      </c>
      <c r="E279" t="s">
        <v>230</v>
      </c>
      <c r="F279">
        <v>3</v>
      </c>
      <c r="G279">
        <f t="shared" si="43"/>
        <v>18</v>
      </c>
      <c r="H279">
        <v>1</v>
      </c>
      <c r="I279">
        <f t="shared" si="44"/>
        <v>5</v>
      </c>
      <c r="J279">
        <v>3</v>
      </c>
      <c r="K279">
        <f t="shared" si="45"/>
        <v>15</v>
      </c>
      <c r="L279">
        <v>2</v>
      </c>
      <c r="M279">
        <f t="shared" si="46"/>
        <v>14</v>
      </c>
      <c r="N279">
        <v>4</v>
      </c>
      <c r="O279">
        <f t="shared" si="47"/>
        <v>28</v>
      </c>
      <c r="P279">
        <v>1</v>
      </c>
      <c r="Q279">
        <f t="shared" si="48"/>
        <v>7</v>
      </c>
      <c r="R279">
        <v>14</v>
      </c>
      <c r="S279">
        <f t="shared" si="51"/>
        <v>87</v>
      </c>
      <c r="T279">
        <f t="shared" si="49"/>
        <v>2.9</v>
      </c>
      <c r="U279">
        <f t="shared" si="50"/>
        <v>3</v>
      </c>
      <c r="V279" s="18">
        <f t="shared" si="42"/>
        <v>1.7399999999999999E-2</v>
      </c>
      <c r="W279">
        <v>20.079531299999999</v>
      </c>
      <c r="X279">
        <v>-98.370465100000004</v>
      </c>
      <c r="Y279">
        <v>565820.52399946714</v>
      </c>
      <c r="Z279">
        <v>2220406.4211907978</v>
      </c>
      <c r="AA279" s="15" t="s">
        <v>5696</v>
      </c>
    </row>
    <row r="280" spans="1:27" x14ac:dyDescent="0.3">
      <c r="A280" t="s">
        <v>5196</v>
      </c>
      <c r="B280" t="s">
        <v>4298</v>
      </c>
      <c r="C280" s="5" t="s">
        <v>991</v>
      </c>
      <c r="D280" t="s">
        <v>229</v>
      </c>
      <c r="E280" t="s">
        <v>230</v>
      </c>
      <c r="F280">
        <v>21</v>
      </c>
      <c r="G280">
        <f t="shared" si="43"/>
        <v>126</v>
      </c>
      <c r="H280">
        <v>21</v>
      </c>
      <c r="I280">
        <f t="shared" si="44"/>
        <v>105</v>
      </c>
      <c r="J280">
        <v>18</v>
      </c>
      <c r="K280">
        <f t="shared" si="45"/>
        <v>90</v>
      </c>
      <c r="L280">
        <v>15</v>
      </c>
      <c r="M280">
        <f t="shared" si="46"/>
        <v>105</v>
      </c>
      <c r="N280">
        <v>22</v>
      </c>
      <c r="O280">
        <f t="shared" si="47"/>
        <v>154</v>
      </c>
      <c r="P280">
        <v>18</v>
      </c>
      <c r="Q280">
        <f t="shared" si="48"/>
        <v>126</v>
      </c>
      <c r="R280">
        <v>115</v>
      </c>
      <c r="S280">
        <f t="shared" si="51"/>
        <v>706</v>
      </c>
      <c r="T280">
        <f t="shared" si="49"/>
        <v>23.533333333333335</v>
      </c>
      <c r="U280">
        <f t="shared" si="50"/>
        <v>24</v>
      </c>
      <c r="V280" s="18">
        <f t="shared" si="42"/>
        <v>0.14119999999999999</v>
      </c>
      <c r="W280">
        <v>20.086955799999998</v>
      </c>
      <c r="X280">
        <v>-98.346596199999993</v>
      </c>
      <c r="Y280">
        <v>568312.98202467803</v>
      </c>
      <c r="Z280">
        <v>2221237.6584515581</v>
      </c>
      <c r="AA280" s="15" t="s">
        <v>5707</v>
      </c>
    </row>
    <row r="281" spans="1:27" x14ac:dyDescent="0.3">
      <c r="A281" t="s">
        <v>5196</v>
      </c>
      <c r="B281" t="s">
        <v>4300</v>
      </c>
      <c r="C281" s="5" t="s">
        <v>993</v>
      </c>
      <c r="D281" t="s">
        <v>372</v>
      </c>
      <c r="E281" t="s">
        <v>289</v>
      </c>
      <c r="F281">
        <v>7</v>
      </c>
      <c r="G281">
        <f t="shared" si="43"/>
        <v>42</v>
      </c>
      <c r="H281">
        <v>10</v>
      </c>
      <c r="I281">
        <f t="shared" si="44"/>
        <v>50</v>
      </c>
      <c r="J281">
        <v>7</v>
      </c>
      <c r="K281">
        <f t="shared" si="45"/>
        <v>35</v>
      </c>
      <c r="L281">
        <v>8</v>
      </c>
      <c r="M281">
        <f t="shared" si="46"/>
        <v>56</v>
      </c>
      <c r="N281">
        <v>13</v>
      </c>
      <c r="O281">
        <f t="shared" si="47"/>
        <v>91</v>
      </c>
      <c r="P281">
        <v>10</v>
      </c>
      <c r="Q281">
        <f t="shared" si="48"/>
        <v>70</v>
      </c>
      <c r="R281">
        <v>55</v>
      </c>
      <c r="S281">
        <f t="shared" si="51"/>
        <v>344</v>
      </c>
      <c r="T281">
        <f t="shared" si="49"/>
        <v>11.466666666666667</v>
      </c>
      <c r="U281">
        <f t="shared" si="50"/>
        <v>12</v>
      </c>
      <c r="V281" s="18">
        <f t="shared" si="42"/>
        <v>6.88E-2</v>
      </c>
      <c r="W281">
        <v>20.077509899999999</v>
      </c>
      <c r="X281">
        <v>-98.4077178</v>
      </c>
      <c r="Y281">
        <v>561926.28117934603</v>
      </c>
      <c r="Z281">
        <v>2220168.4629699299</v>
      </c>
      <c r="AA281" s="15" t="s">
        <v>5706</v>
      </c>
    </row>
    <row r="282" spans="1:27" x14ac:dyDescent="0.3">
      <c r="A282" t="s">
        <v>5196</v>
      </c>
      <c r="B282" t="s">
        <v>4309</v>
      </c>
      <c r="C282" s="5" t="s">
        <v>1011</v>
      </c>
      <c r="D282" t="s">
        <v>229</v>
      </c>
      <c r="E282" t="s">
        <v>230</v>
      </c>
      <c r="F282">
        <v>27</v>
      </c>
      <c r="G282">
        <f t="shared" si="43"/>
        <v>162</v>
      </c>
      <c r="H282">
        <v>18</v>
      </c>
      <c r="I282">
        <f t="shared" si="44"/>
        <v>90</v>
      </c>
      <c r="J282">
        <v>29</v>
      </c>
      <c r="K282">
        <f t="shared" si="45"/>
        <v>145</v>
      </c>
      <c r="L282">
        <v>29</v>
      </c>
      <c r="M282">
        <f t="shared" si="46"/>
        <v>203</v>
      </c>
      <c r="N282">
        <v>34</v>
      </c>
      <c r="O282">
        <f t="shared" si="47"/>
        <v>238</v>
      </c>
      <c r="P282">
        <v>17</v>
      </c>
      <c r="Q282">
        <f t="shared" si="48"/>
        <v>119</v>
      </c>
      <c r="R282">
        <v>154</v>
      </c>
      <c r="S282">
        <f t="shared" si="51"/>
        <v>957</v>
      </c>
      <c r="T282">
        <f t="shared" si="49"/>
        <v>31.9</v>
      </c>
      <c r="U282">
        <f t="shared" si="50"/>
        <v>32</v>
      </c>
      <c r="V282" s="18">
        <f t="shared" si="42"/>
        <v>0.19139999999999999</v>
      </c>
      <c r="W282">
        <v>20.0603321</v>
      </c>
      <c r="X282">
        <v>-98.364367299999998</v>
      </c>
      <c r="Y282">
        <v>566466.18387602596</v>
      </c>
      <c r="Z282">
        <v>2218284.1370193176</v>
      </c>
      <c r="AA282" s="15" t="s">
        <v>5703</v>
      </c>
    </row>
    <row r="283" spans="1:27" x14ac:dyDescent="0.3">
      <c r="A283" t="s">
        <v>5196</v>
      </c>
      <c r="B283" t="s">
        <v>4312</v>
      </c>
      <c r="C283" s="5" t="s">
        <v>1000</v>
      </c>
      <c r="D283" t="s">
        <v>229</v>
      </c>
      <c r="E283" t="s">
        <v>230</v>
      </c>
      <c r="F283">
        <v>26</v>
      </c>
      <c r="G283">
        <f t="shared" si="43"/>
        <v>156</v>
      </c>
      <c r="H283">
        <v>36</v>
      </c>
      <c r="I283">
        <f t="shared" si="44"/>
        <v>180</v>
      </c>
      <c r="J283">
        <v>35</v>
      </c>
      <c r="K283">
        <f t="shared" si="45"/>
        <v>175</v>
      </c>
      <c r="L283">
        <v>25</v>
      </c>
      <c r="M283">
        <f t="shared" si="46"/>
        <v>175</v>
      </c>
      <c r="N283">
        <v>28</v>
      </c>
      <c r="O283">
        <f t="shared" si="47"/>
        <v>196</v>
      </c>
      <c r="P283">
        <v>23</v>
      </c>
      <c r="Q283">
        <f t="shared" si="48"/>
        <v>161</v>
      </c>
      <c r="R283">
        <v>173</v>
      </c>
      <c r="S283">
        <f t="shared" si="51"/>
        <v>1043</v>
      </c>
      <c r="T283">
        <f t="shared" si="49"/>
        <v>34.766666666666666</v>
      </c>
      <c r="U283">
        <f t="shared" si="50"/>
        <v>35</v>
      </c>
      <c r="V283" s="18">
        <f t="shared" si="42"/>
        <v>0.20860000000000001</v>
      </c>
      <c r="W283">
        <v>20.090480199999998</v>
      </c>
      <c r="X283">
        <v>-98.369092199999997</v>
      </c>
      <c r="Y283">
        <v>565959.4888332265</v>
      </c>
      <c r="Z283">
        <v>2221618.636788385</v>
      </c>
      <c r="AA283" s="15" t="s">
        <v>5696</v>
      </c>
    </row>
    <row r="284" spans="1:27" x14ac:dyDescent="0.3">
      <c r="A284" t="s">
        <v>5196</v>
      </c>
      <c r="B284" t="s">
        <v>4318</v>
      </c>
      <c r="C284" s="5" t="s">
        <v>4319</v>
      </c>
      <c r="D284" t="s">
        <v>229</v>
      </c>
      <c r="E284" t="s">
        <v>230</v>
      </c>
      <c r="F284">
        <v>17</v>
      </c>
      <c r="G284">
        <f t="shared" si="43"/>
        <v>102</v>
      </c>
      <c r="H284">
        <v>18</v>
      </c>
      <c r="I284">
        <f t="shared" si="44"/>
        <v>90</v>
      </c>
      <c r="J284">
        <v>12</v>
      </c>
      <c r="K284">
        <f t="shared" si="45"/>
        <v>60</v>
      </c>
      <c r="L284">
        <v>10</v>
      </c>
      <c r="M284">
        <f t="shared" si="46"/>
        <v>70</v>
      </c>
      <c r="N284">
        <v>19</v>
      </c>
      <c r="O284">
        <f t="shared" si="47"/>
        <v>133</v>
      </c>
      <c r="P284">
        <v>15</v>
      </c>
      <c r="Q284">
        <f t="shared" si="48"/>
        <v>105</v>
      </c>
      <c r="R284">
        <v>91</v>
      </c>
      <c r="S284">
        <f t="shared" si="51"/>
        <v>560</v>
      </c>
      <c r="T284">
        <f t="shared" si="49"/>
        <v>18.666666666666668</v>
      </c>
      <c r="U284">
        <f t="shared" si="50"/>
        <v>19</v>
      </c>
      <c r="V284" s="18">
        <f t="shared" si="42"/>
        <v>0.112</v>
      </c>
      <c r="W284">
        <v>20.098427399999998</v>
      </c>
      <c r="X284">
        <v>-98.359543500000001</v>
      </c>
      <c r="Y284">
        <v>566954.43031580385</v>
      </c>
      <c r="Z284">
        <v>2222501.9304713109</v>
      </c>
      <c r="AA284" s="15" t="s">
        <v>5707</v>
      </c>
    </row>
    <row r="285" spans="1:27" x14ac:dyDescent="0.3">
      <c r="A285" t="s">
        <v>5196</v>
      </c>
      <c r="B285" t="s">
        <v>4321</v>
      </c>
      <c r="C285" s="5" t="s">
        <v>1006</v>
      </c>
      <c r="D285" t="s">
        <v>372</v>
      </c>
      <c r="E285" t="s">
        <v>289</v>
      </c>
      <c r="F285">
        <v>24</v>
      </c>
      <c r="G285">
        <f t="shared" si="43"/>
        <v>144</v>
      </c>
      <c r="H285">
        <v>20</v>
      </c>
      <c r="I285">
        <f t="shared" si="44"/>
        <v>100</v>
      </c>
      <c r="J285">
        <v>23</v>
      </c>
      <c r="K285">
        <f t="shared" si="45"/>
        <v>115</v>
      </c>
      <c r="L285">
        <v>20</v>
      </c>
      <c r="M285">
        <f t="shared" si="46"/>
        <v>140</v>
      </c>
      <c r="N285">
        <v>20</v>
      </c>
      <c r="O285">
        <f t="shared" si="47"/>
        <v>140</v>
      </c>
      <c r="P285">
        <v>24</v>
      </c>
      <c r="Q285">
        <f t="shared" si="48"/>
        <v>168</v>
      </c>
      <c r="R285">
        <v>131</v>
      </c>
      <c r="S285">
        <f t="shared" si="51"/>
        <v>807</v>
      </c>
      <c r="T285">
        <f t="shared" si="49"/>
        <v>26.9</v>
      </c>
      <c r="U285">
        <f t="shared" si="50"/>
        <v>27</v>
      </c>
      <c r="V285" s="18">
        <f t="shared" si="42"/>
        <v>0.16139999999999999</v>
      </c>
      <c r="W285">
        <v>20.077509899999999</v>
      </c>
      <c r="X285">
        <v>-98.4077178</v>
      </c>
      <c r="Y285">
        <v>561926.28117934603</v>
      </c>
      <c r="Z285">
        <v>2220168.4629699299</v>
      </c>
      <c r="AA285" s="15" t="s">
        <v>5706</v>
      </c>
    </row>
    <row r="286" spans="1:27" x14ac:dyDescent="0.3">
      <c r="A286" t="s">
        <v>5196</v>
      </c>
      <c r="B286" t="s">
        <v>4323</v>
      </c>
      <c r="C286" s="5" t="s">
        <v>282</v>
      </c>
      <c r="D286" t="s">
        <v>372</v>
      </c>
      <c r="E286" t="s">
        <v>901</v>
      </c>
      <c r="F286">
        <v>15</v>
      </c>
      <c r="G286">
        <f t="shared" si="43"/>
        <v>90</v>
      </c>
      <c r="H286">
        <v>11</v>
      </c>
      <c r="I286">
        <f t="shared" si="44"/>
        <v>55</v>
      </c>
      <c r="J286">
        <v>15</v>
      </c>
      <c r="K286">
        <f t="shared" si="45"/>
        <v>75</v>
      </c>
      <c r="L286">
        <v>15</v>
      </c>
      <c r="M286">
        <f t="shared" si="46"/>
        <v>105</v>
      </c>
      <c r="N286">
        <v>15</v>
      </c>
      <c r="O286">
        <f t="shared" si="47"/>
        <v>105</v>
      </c>
      <c r="P286">
        <v>8</v>
      </c>
      <c r="Q286">
        <f t="shared" si="48"/>
        <v>56</v>
      </c>
      <c r="R286">
        <v>79</v>
      </c>
      <c r="S286">
        <f t="shared" si="51"/>
        <v>486</v>
      </c>
      <c r="T286">
        <f t="shared" si="49"/>
        <v>16.2</v>
      </c>
      <c r="U286">
        <f t="shared" si="50"/>
        <v>17</v>
      </c>
      <c r="V286" s="18">
        <f t="shared" si="42"/>
        <v>9.7199999999999995E-2</v>
      </c>
      <c r="W286">
        <v>20.064348299999999</v>
      </c>
      <c r="X286">
        <v>-98.410659699999997</v>
      </c>
      <c r="Y286">
        <v>561623.82307076245</v>
      </c>
      <c r="Z286">
        <v>2218710.8403599416</v>
      </c>
      <c r="AA286" s="15" t="s">
        <v>5697</v>
      </c>
    </row>
    <row r="287" spans="1:27" x14ac:dyDescent="0.3">
      <c r="A287" t="s">
        <v>5196</v>
      </c>
      <c r="B287" t="s">
        <v>4342</v>
      </c>
      <c r="C287" s="5" t="s">
        <v>1018</v>
      </c>
      <c r="D287" t="s">
        <v>229</v>
      </c>
      <c r="E287" t="s">
        <v>230</v>
      </c>
      <c r="F287">
        <v>24</v>
      </c>
      <c r="G287">
        <f t="shared" si="43"/>
        <v>144</v>
      </c>
      <c r="H287">
        <v>24</v>
      </c>
      <c r="I287">
        <f t="shared" si="44"/>
        <v>120</v>
      </c>
      <c r="J287">
        <v>24</v>
      </c>
      <c r="K287">
        <f t="shared" si="45"/>
        <v>120</v>
      </c>
      <c r="L287">
        <v>21</v>
      </c>
      <c r="M287">
        <f t="shared" si="46"/>
        <v>147</v>
      </c>
      <c r="N287">
        <v>21</v>
      </c>
      <c r="O287">
        <f t="shared" si="47"/>
        <v>147</v>
      </c>
      <c r="P287">
        <v>23</v>
      </c>
      <c r="Q287">
        <f t="shared" si="48"/>
        <v>161</v>
      </c>
      <c r="R287">
        <v>137</v>
      </c>
      <c r="S287">
        <f t="shared" si="51"/>
        <v>839</v>
      </c>
      <c r="T287">
        <f t="shared" si="49"/>
        <v>27.966666666666665</v>
      </c>
      <c r="U287">
        <f t="shared" si="50"/>
        <v>28</v>
      </c>
      <c r="V287" s="18">
        <f t="shared" si="42"/>
        <v>0.1678</v>
      </c>
      <c r="W287">
        <v>20.086191320349101</v>
      </c>
      <c r="X287">
        <v>-98.366718864336505</v>
      </c>
      <c r="Y287">
        <v>566209.42353692581</v>
      </c>
      <c r="Z287">
        <v>2221144.9426584165</v>
      </c>
      <c r="AA287" s="15" t="s">
        <v>5695</v>
      </c>
    </row>
    <row r="288" spans="1:27" x14ac:dyDescent="0.3">
      <c r="A288" t="s">
        <v>5196</v>
      </c>
      <c r="B288" t="s">
        <v>4367</v>
      </c>
      <c r="C288" s="5" t="s">
        <v>1027</v>
      </c>
      <c r="D288" t="s">
        <v>229</v>
      </c>
      <c r="E288" t="s">
        <v>230</v>
      </c>
      <c r="F288">
        <v>4</v>
      </c>
      <c r="G288">
        <f t="shared" si="43"/>
        <v>24</v>
      </c>
      <c r="H288">
        <v>5</v>
      </c>
      <c r="I288">
        <f t="shared" si="44"/>
        <v>25</v>
      </c>
      <c r="J288">
        <v>2</v>
      </c>
      <c r="K288">
        <f t="shared" si="45"/>
        <v>10</v>
      </c>
      <c r="L288">
        <v>0</v>
      </c>
      <c r="M288">
        <f t="shared" si="46"/>
        <v>0</v>
      </c>
      <c r="N288">
        <v>0</v>
      </c>
      <c r="O288">
        <f t="shared" si="47"/>
        <v>0</v>
      </c>
      <c r="P288">
        <v>0</v>
      </c>
      <c r="Q288">
        <f t="shared" si="48"/>
        <v>0</v>
      </c>
      <c r="R288">
        <v>11</v>
      </c>
      <c r="S288">
        <f t="shared" si="51"/>
        <v>59</v>
      </c>
      <c r="T288">
        <f t="shared" si="49"/>
        <v>1.9666666666666666</v>
      </c>
      <c r="U288">
        <f t="shared" si="50"/>
        <v>2</v>
      </c>
      <c r="V288" s="18">
        <f t="shared" si="42"/>
        <v>1.18E-2</v>
      </c>
      <c r="W288">
        <v>20.083067325256799</v>
      </c>
      <c r="X288">
        <v>-98.3677059908796</v>
      </c>
      <c r="Y288">
        <v>566107.52665417187</v>
      </c>
      <c r="Z288">
        <v>2220798.8303656387</v>
      </c>
      <c r="AA288" s="15" t="s">
        <v>5689</v>
      </c>
    </row>
    <row r="289" spans="1:27" x14ac:dyDescent="0.3">
      <c r="A289" t="s">
        <v>5196</v>
      </c>
      <c r="B289" t="s">
        <v>4373</v>
      </c>
      <c r="C289" s="5" t="s">
        <v>378</v>
      </c>
      <c r="D289" t="s">
        <v>229</v>
      </c>
      <c r="E289" t="s">
        <v>1041</v>
      </c>
      <c r="F289">
        <v>17</v>
      </c>
      <c r="G289">
        <f t="shared" si="43"/>
        <v>102</v>
      </c>
      <c r="H289">
        <v>16</v>
      </c>
      <c r="I289">
        <f t="shared" si="44"/>
        <v>80</v>
      </c>
      <c r="J289">
        <v>18</v>
      </c>
      <c r="K289">
        <f t="shared" si="45"/>
        <v>90</v>
      </c>
      <c r="L289">
        <v>14</v>
      </c>
      <c r="M289">
        <f t="shared" si="46"/>
        <v>98</v>
      </c>
      <c r="N289">
        <v>13</v>
      </c>
      <c r="O289">
        <f t="shared" si="47"/>
        <v>91</v>
      </c>
      <c r="P289">
        <v>22</v>
      </c>
      <c r="Q289">
        <f t="shared" si="48"/>
        <v>154</v>
      </c>
      <c r="R289">
        <v>100</v>
      </c>
      <c r="S289">
        <f t="shared" si="51"/>
        <v>615</v>
      </c>
      <c r="T289">
        <f t="shared" si="49"/>
        <v>20.5</v>
      </c>
      <c r="U289">
        <f t="shared" si="50"/>
        <v>21</v>
      </c>
      <c r="V289" s="18">
        <f t="shared" si="42"/>
        <v>0.123</v>
      </c>
      <c r="W289">
        <v>20.1710101</v>
      </c>
      <c r="X289">
        <v>-98.310349900000006</v>
      </c>
      <c r="Y289">
        <v>572064.11504397972</v>
      </c>
      <c r="Z289">
        <v>2230555.0164761897</v>
      </c>
      <c r="AA289" s="15" t="s">
        <v>5638</v>
      </c>
    </row>
    <row r="290" spans="1:27" x14ac:dyDescent="0.3">
      <c r="A290" t="s">
        <v>5196</v>
      </c>
      <c r="B290" t="s">
        <v>4436</v>
      </c>
      <c r="C290" s="5" t="s">
        <v>411</v>
      </c>
      <c r="D290" t="s">
        <v>5162</v>
      </c>
      <c r="E290" t="s">
        <v>1207</v>
      </c>
      <c r="F290">
        <v>7</v>
      </c>
      <c r="G290">
        <f t="shared" si="43"/>
        <v>42</v>
      </c>
      <c r="H290">
        <v>4</v>
      </c>
      <c r="I290">
        <f t="shared" si="44"/>
        <v>20</v>
      </c>
      <c r="J290">
        <v>7</v>
      </c>
      <c r="K290">
        <f t="shared" si="45"/>
        <v>35</v>
      </c>
      <c r="L290">
        <v>1</v>
      </c>
      <c r="M290">
        <f t="shared" si="46"/>
        <v>7</v>
      </c>
      <c r="N290">
        <v>9</v>
      </c>
      <c r="O290">
        <f t="shared" si="47"/>
        <v>63</v>
      </c>
      <c r="P290">
        <v>2</v>
      </c>
      <c r="Q290">
        <f t="shared" si="48"/>
        <v>14</v>
      </c>
      <c r="R290">
        <v>30</v>
      </c>
      <c r="S290">
        <f t="shared" si="51"/>
        <v>181</v>
      </c>
      <c r="T290">
        <f t="shared" si="49"/>
        <v>6.0333333333333332</v>
      </c>
      <c r="U290">
        <f t="shared" si="50"/>
        <v>7</v>
      </c>
      <c r="V290" s="18">
        <f t="shared" si="42"/>
        <v>3.6200000000000003E-2</v>
      </c>
      <c r="W290" s="8">
        <v>20.227395999999999</v>
      </c>
      <c r="X290" s="8">
        <v>-98.164497699999998</v>
      </c>
      <c r="Y290">
        <v>587274.09043275483</v>
      </c>
      <c r="Z290">
        <v>2236865.283271757</v>
      </c>
      <c r="AA290" s="15" t="s">
        <v>5708</v>
      </c>
    </row>
    <row r="291" spans="1:27" x14ac:dyDescent="0.3">
      <c r="A291" t="s">
        <v>5196</v>
      </c>
      <c r="B291" t="s">
        <v>4437</v>
      </c>
      <c r="C291" s="5" t="s">
        <v>4438</v>
      </c>
      <c r="D291" t="s">
        <v>5162</v>
      </c>
      <c r="E291" t="s">
        <v>492</v>
      </c>
      <c r="F291">
        <v>17</v>
      </c>
      <c r="G291">
        <f t="shared" si="43"/>
        <v>102</v>
      </c>
      <c r="H291">
        <v>17</v>
      </c>
      <c r="I291">
        <f t="shared" si="44"/>
        <v>85</v>
      </c>
      <c r="J291">
        <v>16</v>
      </c>
      <c r="K291">
        <f t="shared" si="45"/>
        <v>80</v>
      </c>
      <c r="L291">
        <v>15</v>
      </c>
      <c r="M291">
        <f t="shared" si="46"/>
        <v>105</v>
      </c>
      <c r="N291">
        <v>20</v>
      </c>
      <c r="O291">
        <f t="shared" si="47"/>
        <v>140</v>
      </c>
      <c r="P291">
        <v>14</v>
      </c>
      <c r="Q291">
        <f t="shared" si="48"/>
        <v>98</v>
      </c>
      <c r="R291">
        <v>99</v>
      </c>
      <c r="S291">
        <f t="shared" si="51"/>
        <v>610</v>
      </c>
      <c r="T291">
        <f t="shared" si="49"/>
        <v>20.333333333333332</v>
      </c>
      <c r="U291">
        <f t="shared" si="50"/>
        <v>21</v>
      </c>
      <c r="V291" s="18">
        <f t="shared" si="42"/>
        <v>0.122</v>
      </c>
      <c r="W291" s="8">
        <v>20.139188600000001</v>
      </c>
      <c r="X291" s="8">
        <v>-98.1257734</v>
      </c>
      <c r="Y291">
        <v>591370.74702056672</v>
      </c>
      <c r="Z291">
        <v>2227124.0471312203</v>
      </c>
      <c r="AA291" s="15" t="s">
        <v>5709</v>
      </c>
    </row>
    <row r="292" spans="1:27" x14ac:dyDescent="0.3">
      <c r="A292" t="s">
        <v>5196</v>
      </c>
      <c r="B292" t="s">
        <v>4439</v>
      </c>
      <c r="C292" s="5" t="s">
        <v>1947</v>
      </c>
      <c r="D292" t="s">
        <v>5162</v>
      </c>
      <c r="E292" t="s">
        <v>1326</v>
      </c>
      <c r="F292">
        <v>74</v>
      </c>
      <c r="G292">
        <f t="shared" si="43"/>
        <v>444</v>
      </c>
      <c r="H292">
        <v>51</v>
      </c>
      <c r="I292">
        <f t="shared" si="44"/>
        <v>255</v>
      </c>
      <c r="J292">
        <v>66</v>
      </c>
      <c r="K292">
        <f t="shared" si="45"/>
        <v>330</v>
      </c>
      <c r="L292">
        <v>53</v>
      </c>
      <c r="M292">
        <f t="shared" si="46"/>
        <v>371</v>
      </c>
      <c r="N292">
        <v>55</v>
      </c>
      <c r="O292">
        <f t="shared" si="47"/>
        <v>385</v>
      </c>
      <c r="P292">
        <v>54</v>
      </c>
      <c r="Q292">
        <f t="shared" si="48"/>
        <v>378</v>
      </c>
      <c r="R292">
        <v>353</v>
      </c>
      <c r="S292">
        <f t="shared" si="51"/>
        <v>2163</v>
      </c>
      <c r="T292">
        <f t="shared" si="49"/>
        <v>72.099999999999994</v>
      </c>
      <c r="U292">
        <f t="shared" si="50"/>
        <v>73</v>
      </c>
      <c r="V292" s="18">
        <f t="shared" si="42"/>
        <v>0.43259999999999998</v>
      </c>
      <c r="W292" s="8">
        <v>20.154479299999998</v>
      </c>
      <c r="X292" s="8">
        <v>-98.20216099999999</v>
      </c>
      <c r="Y292">
        <v>583378.48164701904</v>
      </c>
      <c r="Z292">
        <v>2228776.1558095003</v>
      </c>
      <c r="AA292" s="15" t="s">
        <v>5709</v>
      </c>
    </row>
    <row r="293" spans="1:27" x14ac:dyDescent="0.3">
      <c r="A293" t="s">
        <v>5196</v>
      </c>
      <c r="B293" t="s">
        <v>4505</v>
      </c>
      <c r="C293" s="5" t="s">
        <v>1548</v>
      </c>
      <c r="D293" t="s">
        <v>229</v>
      </c>
      <c r="E293" t="s">
        <v>859</v>
      </c>
      <c r="F293">
        <v>46</v>
      </c>
      <c r="G293">
        <f t="shared" si="43"/>
        <v>276</v>
      </c>
      <c r="H293">
        <v>50</v>
      </c>
      <c r="I293">
        <f t="shared" si="44"/>
        <v>250</v>
      </c>
      <c r="J293">
        <v>42</v>
      </c>
      <c r="K293">
        <f t="shared" si="45"/>
        <v>210</v>
      </c>
      <c r="L293">
        <v>30</v>
      </c>
      <c r="M293">
        <f t="shared" si="46"/>
        <v>210</v>
      </c>
      <c r="N293">
        <v>37</v>
      </c>
      <c r="O293">
        <f t="shared" si="47"/>
        <v>259</v>
      </c>
      <c r="P293">
        <v>56</v>
      </c>
      <c r="Q293">
        <f t="shared" si="48"/>
        <v>392</v>
      </c>
      <c r="R293">
        <v>261</v>
      </c>
      <c r="S293">
        <f t="shared" si="51"/>
        <v>1597</v>
      </c>
      <c r="T293">
        <f t="shared" si="49"/>
        <v>53.233333333333334</v>
      </c>
      <c r="U293">
        <f t="shared" si="50"/>
        <v>54</v>
      </c>
      <c r="V293" s="18">
        <f t="shared" si="42"/>
        <v>0.31940000000000002</v>
      </c>
      <c r="W293">
        <v>20.178051</v>
      </c>
      <c r="X293">
        <v>-98.310529299999999</v>
      </c>
      <c r="Y293">
        <v>572042.1342085104</v>
      </c>
      <c r="Z293">
        <v>2231334.1433869987</v>
      </c>
      <c r="AA293" s="15" t="s">
        <v>5638</v>
      </c>
    </row>
    <row r="294" spans="1:27" x14ac:dyDescent="0.3">
      <c r="A294" t="s">
        <v>5196</v>
      </c>
      <c r="B294" t="s">
        <v>4582</v>
      </c>
      <c r="C294" s="5" t="s">
        <v>258</v>
      </c>
      <c r="D294" t="s">
        <v>5162</v>
      </c>
      <c r="E294" t="s">
        <v>1130</v>
      </c>
      <c r="F294">
        <v>58</v>
      </c>
      <c r="G294">
        <f t="shared" si="43"/>
        <v>348</v>
      </c>
      <c r="H294">
        <v>58</v>
      </c>
      <c r="I294">
        <f t="shared" si="44"/>
        <v>290</v>
      </c>
      <c r="J294">
        <v>58</v>
      </c>
      <c r="K294">
        <f t="shared" si="45"/>
        <v>290</v>
      </c>
      <c r="L294">
        <v>51</v>
      </c>
      <c r="M294">
        <f t="shared" si="46"/>
        <v>357</v>
      </c>
      <c r="N294">
        <v>47</v>
      </c>
      <c r="O294">
        <f t="shared" si="47"/>
        <v>329</v>
      </c>
      <c r="P294">
        <v>44</v>
      </c>
      <c r="Q294">
        <f t="shared" si="48"/>
        <v>308</v>
      </c>
      <c r="R294">
        <v>316</v>
      </c>
      <c r="S294">
        <f t="shared" si="51"/>
        <v>1922</v>
      </c>
      <c r="T294">
        <f t="shared" si="49"/>
        <v>64.066666666666663</v>
      </c>
      <c r="U294">
        <f t="shared" si="50"/>
        <v>65</v>
      </c>
      <c r="V294" s="18">
        <f t="shared" si="42"/>
        <v>0.38440000000000002</v>
      </c>
      <c r="W294" s="8">
        <v>20.154479299999998</v>
      </c>
      <c r="X294" s="8">
        <v>-98.20216099999999</v>
      </c>
      <c r="Y294">
        <v>583378.48164701904</v>
      </c>
      <c r="Z294">
        <v>2228776.1558095003</v>
      </c>
      <c r="AA294" s="15" t="s">
        <v>5709</v>
      </c>
    </row>
    <row r="295" spans="1:27" x14ac:dyDescent="0.3">
      <c r="A295" t="s">
        <v>5196</v>
      </c>
      <c r="B295" t="s">
        <v>4584</v>
      </c>
      <c r="C295" s="5" t="s">
        <v>271</v>
      </c>
      <c r="D295" t="s">
        <v>5162</v>
      </c>
      <c r="E295" t="s">
        <v>628</v>
      </c>
      <c r="F295">
        <v>75</v>
      </c>
      <c r="G295">
        <f t="shared" si="43"/>
        <v>450</v>
      </c>
      <c r="H295">
        <v>74</v>
      </c>
      <c r="I295">
        <f t="shared" si="44"/>
        <v>370</v>
      </c>
      <c r="J295">
        <v>62</v>
      </c>
      <c r="K295">
        <f t="shared" si="45"/>
        <v>310</v>
      </c>
      <c r="L295">
        <v>59</v>
      </c>
      <c r="M295">
        <f t="shared" si="46"/>
        <v>413</v>
      </c>
      <c r="N295">
        <v>59</v>
      </c>
      <c r="O295">
        <f t="shared" si="47"/>
        <v>413</v>
      </c>
      <c r="P295">
        <v>52</v>
      </c>
      <c r="Q295">
        <f t="shared" si="48"/>
        <v>364</v>
      </c>
      <c r="R295">
        <v>381</v>
      </c>
      <c r="S295">
        <f t="shared" si="51"/>
        <v>2320</v>
      </c>
      <c r="T295">
        <f t="shared" si="49"/>
        <v>77.333333333333329</v>
      </c>
      <c r="U295">
        <f t="shared" si="50"/>
        <v>78</v>
      </c>
      <c r="V295" s="18">
        <f t="shared" si="42"/>
        <v>0.46400000000000002</v>
      </c>
      <c r="W295" s="8">
        <v>20.193007000000001</v>
      </c>
      <c r="X295" s="8">
        <v>-98.210499400000003</v>
      </c>
      <c r="Y295">
        <v>582486.76776107249</v>
      </c>
      <c r="Z295">
        <v>2233035.866236303</v>
      </c>
      <c r="AA295" s="15" t="s">
        <v>5708</v>
      </c>
    </row>
    <row r="296" spans="1:27" x14ac:dyDescent="0.3">
      <c r="A296" t="s">
        <v>5196</v>
      </c>
      <c r="B296" t="s">
        <v>4585</v>
      </c>
      <c r="C296" s="5" t="s">
        <v>777</v>
      </c>
      <c r="D296" t="s">
        <v>5162</v>
      </c>
      <c r="E296" t="s">
        <v>626</v>
      </c>
      <c r="F296">
        <v>59</v>
      </c>
      <c r="G296">
        <f t="shared" si="43"/>
        <v>354</v>
      </c>
      <c r="H296">
        <v>64</v>
      </c>
      <c r="I296">
        <f t="shared" si="44"/>
        <v>320</v>
      </c>
      <c r="J296">
        <v>45</v>
      </c>
      <c r="K296">
        <f t="shared" si="45"/>
        <v>225</v>
      </c>
      <c r="L296">
        <v>66</v>
      </c>
      <c r="M296">
        <f t="shared" si="46"/>
        <v>462</v>
      </c>
      <c r="N296">
        <v>52</v>
      </c>
      <c r="O296">
        <f t="shared" si="47"/>
        <v>364</v>
      </c>
      <c r="P296">
        <v>58</v>
      </c>
      <c r="Q296">
        <f t="shared" si="48"/>
        <v>406</v>
      </c>
      <c r="R296">
        <v>344</v>
      </c>
      <c r="S296">
        <f t="shared" si="51"/>
        <v>2131</v>
      </c>
      <c r="T296">
        <f t="shared" si="49"/>
        <v>71.033333333333331</v>
      </c>
      <c r="U296">
        <f t="shared" si="50"/>
        <v>72</v>
      </c>
      <c r="V296" s="18">
        <f t="shared" si="42"/>
        <v>0.42620000000000002</v>
      </c>
      <c r="W296" s="8">
        <v>20.179572400000001</v>
      </c>
      <c r="X296" s="8">
        <v>-98.288717599999998</v>
      </c>
      <c r="Y296">
        <v>574320.58528667165</v>
      </c>
      <c r="Z296">
        <v>2231512.1254647137</v>
      </c>
      <c r="AA296" s="15" t="s">
        <v>5708</v>
      </c>
    </row>
    <row r="297" spans="1:27" x14ac:dyDescent="0.3">
      <c r="A297" t="s">
        <v>5196</v>
      </c>
      <c r="B297" t="s">
        <v>4729</v>
      </c>
      <c r="C297" s="5" t="s">
        <v>266</v>
      </c>
      <c r="D297" t="s">
        <v>5162</v>
      </c>
      <c r="E297" t="s">
        <v>727</v>
      </c>
      <c r="F297">
        <v>3</v>
      </c>
      <c r="G297">
        <f t="shared" si="43"/>
        <v>18</v>
      </c>
      <c r="H297">
        <v>1</v>
      </c>
      <c r="I297">
        <f t="shared" si="44"/>
        <v>5</v>
      </c>
      <c r="J297">
        <v>10</v>
      </c>
      <c r="K297">
        <f t="shared" si="45"/>
        <v>50</v>
      </c>
      <c r="L297">
        <v>0</v>
      </c>
      <c r="M297">
        <f t="shared" si="46"/>
        <v>0</v>
      </c>
      <c r="N297">
        <v>4</v>
      </c>
      <c r="O297">
        <f t="shared" si="47"/>
        <v>28</v>
      </c>
      <c r="P297">
        <v>5</v>
      </c>
      <c r="Q297">
        <f t="shared" si="48"/>
        <v>35</v>
      </c>
      <c r="R297">
        <v>23</v>
      </c>
      <c r="S297">
        <f t="shared" si="51"/>
        <v>136</v>
      </c>
      <c r="T297">
        <f t="shared" si="49"/>
        <v>4.5333333333333332</v>
      </c>
      <c r="U297">
        <f t="shared" si="50"/>
        <v>5</v>
      </c>
      <c r="V297" s="18">
        <f t="shared" si="42"/>
        <v>2.7199999999999998E-2</v>
      </c>
      <c r="W297" s="8">
        <v>20.154479299999998</v>
      </c>
      <c r="X297" s="8">
        <v>-98.20216099999999</v>
      </c>
      <c r="Y297">
        <v>583378.48164701904</v>
      </c>
      <c r="Z297">
        <v>2228776.1558095003</v>
      </c>
      <c r="AA297" s="15" t="s">
        <v>5709</v>
      </c>
    </row>
    <row r="298" spans="1:27" x14ac:dyDescent="0.3">
      <c r="A298" t="s">
        <v>5196</v>
      </c>
      <c r="B298" t="s">
        <v>4744</v>
      </c>
      <c r="C298" s="5" t="s">
        <v>334</v>
      </c>
      <c r="D298" t="s">
        <v>229</v>
      </c>
      <c r="E298" t="s">
        <v>4745</v>
      </c>
      <c r="F298">
        <v>3</v>
      </c>
      <c r="G298">
        <f t="shared" si="43"/>
        <v>18</v>
      </c>
      <c r="H298">
        <v>9</v>
      </c>
      <c r="I298">
        <f t="shared" si="44"/>
        <v>45</v>
      </c>
      <c r="J298">
        <v>5</v>
      </c>
      <c r="K298">
        <f t="shared" si="45"/>
        <v>25</v>
      </c>
      <c r="L298">
        <v>5</v>
      </c>
      <c r="M298">
        <f t="shared" si="46"/>
        <v>35</v>
      </c>
      <c r="N298">
        <v>5</v>
      </c>
      <c r="O298">
        <f t="shared" si="47"/>
        <v>35</v>
      </c>
      <c r="P298">
        <v>5</v>
      </c>
      <c r="Q298">
        <f t="shared" si="48"/>
        <v>35</v>
      </c>
      <c r="R298">
        <v>32</v>
      </c>
      <c r="S298">
        <f t="shared" si="51"/>
        <v>193</v>
      </c>
      <c r="T298">
        <f t="shared" si="49"/>
        <v>6.4333333333333336</v>
      </c>
      <c r="U298">
        <f t="shared" si="50"/>
        <v>7</v>
      </c>
      <c r="V298" s="18">
        <f t="shared" si="42"/>
        <v>3.8600000000000002E-2</v>
      </c>
      <c r="W298">
        <v>20.206105900000001</v>
      </c>
      <c r="X298">
        <v>-98.360873699999999</v>
      </c>
      <c r="Y298">
        <v>566769.5671660417</v>
      </c>
      <c r="Z298">
        <v>2234417.8747875043</v>
      </c>
      <c r="AA298" s="15" t="s">
        <v>5638</v>
      </c>
    </row>
    <row r="299" spans="1:27" x14ac:dyDescent="0.3">
      <c r="A299" t="s">
        <v>5196</v>
      </c>
      <c r="B299" t="s">
        <v>4746</v>
      </c>
      <c r="C299" s="5" t="s">
        <v>4747</v>
      </c>
      <c r="D299" t="s">
        <v>229</v>
      </c>
      <c r="E299" t="s">
        <v>859</v>
      </c>
      <c r="F299">
        <v>24</v>
      </c>
      <c r="G299">
        <f t="shared" si="43"/>
        <v>144</v>
      </c>
      <c r="H299">
        <v>12</v>
      </c>
      <c r="I299">
        <f t="shared" si="44"/>
        <v>60</v>
      </c>
      <c r="J299">
        <v>15</v>
      </c>
      <c r="K299">
        <f t="shared" si="45"/>
        <v>75</v>
      </c>
      <c r="L299">
        <v>17</v>
      </c>
      <c r="M299">
        <f t="shared" si="46"/>
        <v>119</v>
      </c>
      <c r="N299">
        <v>17</v>
      </c>
      <c r="O299">
        <f t="shared" si="47"/>
        <v>119</v>
      </c>
      <c r="P299">
        <v>29</v>
      </c>
      <c r="Q299">
        <f t="shared" si="48"/>
        <v>203</v>
      </c>
      <c r="R299">
        <v>114</v>
      </c>
      <c r="S299">
        <f t="shared" si="51"/>
        <v>720</v>
      </c>
      <c r="T299">
        <f t="shared" si="49"/>
        <v>24</v>
      </c>
      <c r="U299">
        <f t="shared" si="50"/>
        <v>24</v>
      </c>
      <c r="V299" s="18">
        <f t="shared" si="42"/>
        <v>0.14399999999999999</v>
      </c>
      <c r="W299">
        <v>20.174162869162899</v>
      </c>
      <c r="X299">
        <v>-98.310558061126002</v>
      </c>
      <c r="Y299">
        <v>572040.91479655984</v>
      </c>
      <c r="Z299">
        <v>2230903.8378533865</v>
      </c>
      <c r="AA299" s="15" t="s">
        <v>5638</v>
      </c>
    </row>
    <row r="300" spans="1:27" x14ac:dyDescent="0.3">
      <c r="A300" t="s">
        <v>5196</v>
      </c>
      <c r="B300" t="s">
        <v>4748</v>
      </c>
      <c r="C300" s="5" t="s">
        <v>289</v>
      </c>
      <c r="D300" t="s">
        <v>229</v>
      </c>
      <c r="E300" t="s">
        <v>1191</v>
      </c>
      <c r="F300">
        <v>2</v>
      </c>
      <c r="G300">
        <f t="shared" si="43"/>
        <v>12</v>
      </c>
      <c r="H300">
        <v>7</v>
      </c>
      <c r="I300">
        <f t="shared" si="44"/>
        <v>35</v>
      </c>
      <c r="J300">
        <v>3</v>
      </c>
      <c r="K300">
        <f t="shared" si="45"/>
        <v>15</v>
      </c>
      <c r="L300">
        <v>6</v>
      </c>
      <c r="M300">
        <f t="shared" si="46"/>
        <v>42</v>
      </c>
      <c r="N300">
        <v>5</v>
      </c>
      <c r="O300">
        <f t="shared" si="47"/>
        <v>35</v>
      </c>
      <c r="P300">
        <v>2</v>
      </c>
      <c r="Q300">
        <f t="shared" si="48"/>
        <v>14</v>
      </c>
      <c r="R300">
        <v>25</v>
      </c>
      <c r="S300">
        <f t="shared" si="51"/>
        <v>153</v>
      </c>
      <c r="T300">
        <f t="shared" si="49"/>
        <v>5.0999999999999996</v>
      </c>
      <c r="U300">
        <f t="shared" si="50"/>
        <v>6</v>
      </c>
      <c r="V300" s="18">
        <f t="shared" si="42"/>
        <v>3.0599999999999999E-2</v>
      </c>
      <c r="W300">
        <v>20.090480199999998</v>
      </c>
      <c r="X300">
        <v>-98.369092199999997</v>
      </c>
      <c r="Y300">
        <v>565959.4888332265</v>
      </c>
      <c r="Z300">
        <v>2221618.636788385</v>
      </c>
      <c r="AA300" s="15" t="s">
        <v>5638</v>
      </c>
    </row>
    <row r="301" spans="1:27" x14ac:dyDescent="0.3">
      <c r="A301" t="s">
        <v>5196</v>
      </c>
      <c r="B301" t="s">
        <v>4750</v>
      </c>
      <c r="C301" s="5" t="s">
        <v>4396</v>
      </c>
      <c r="D301" t="s">
        <v>229</v>
      </c>
      <c r="E301" t="s">
        <v>1208</v>
      </c>
      <c r="F301">
        <v>15</v>
      </c>
      <c r="G301">
        <f t="shared" si="43"/>
        <v>90</v>
      </c>
      <c r="H301">
        <v>11</v>
      </c>
      <c r="I301">
        <f t="shared" si="44"/>
        <v>55</v>
      </c>
      <c r="J301">
        <v>9</v>
      </c>
      <c r="K301">
        <f t="shared" si="45"/>
        <v>45</v>
      </c>
      <c r="L301">
        <v>5</v>
      </c>
      <c r="M301">
        <f t="shared" si="46"/>
        <v>35</v>
      </c>
      <c r="N301">
        <v>12</v>
      </c>
      <c r="O301">
        <f t="shared" si="47"/>
        <v>84</v>
      </c>
      <c r="P301">
        <v>9</v>
      </c>
      <c r="Q301">
        <f t="shared" si="48"/>
        <v>63</v>
      </c>
      <c r="R301">
        <v>61</v>
      </c>
      <c r="S301">
        <f t="shared" si="51"/>
        <v>372</v>
      </c>
      <c r="T301">
        <f t="shared" si="49"/>
        <v>12.4</v>
      </c>
      <c r="U301">
        <f t="shared" si="50"/>
        <v>13</v>
      </c>
      <c r="V301" s="18">
        <f t="shared" si="42"/>
        <v>7.4399999999999994E-2</v>
      </c>
      <c r="W301">
        <v>20.175460699999999</v>
      </c>
      <c r="X301">
        <v>-98.349556500000006</v>
      </c>
      <c r="Y301">
        <v>567965.2034642467</v>
      </c>
      <c r="Z301">
        <v>2231031.0318821501</v>
      </c>
      <c r="AA301" s="15" t="s">
        <v>5638</v>
      </c>
    </row>
    <row r="302" spans="1:27" x14ac:dyDescent="0.3">
      <c r="A302" t="s">
        <v>5196</v>
      </c>
      <c r="B302" t="s">
        <v>4778</v>
      </c>
      <c r="C302" s="5" t="s">
        <v>308</v>
      </c>
      <c r="D302" t="s">
        <v>326</v>
      </c>
      <c r="E302" t="s">
        <v>1128</v>
      </c>
      <c r="F302">
        <v>15</v>
      </c>
      <c r="G302">
        <f t="shared" si="43"/>
        <v>90</v>
      </c>
      <c r="H302">
        <v>9</v>
      </c>
      <c r="I302">
        <f t="shared" si="44"/>
        <v>45</v>
      </c>
      <c r="J302">
        <v>10</v>
      </c>
      <c r="K302">
        <f t="shared" si="45"/>
        <v>50</v>
      </c>
      <c r="L302">
        <v>15</v>
      </c>
      <c r="M302">
        <f t="shared" si="46"/>
        <v>105</v>
      </c>
      <c r="N302">
        <v>11</v>
      </c>
      <c r="O302">
        <f t="shared" si="47"/>
        <v>77</v>
      </c>
      <c r="P302">
        <v>10</v>
      </c>
      <c r="Q302">
        <f t="shared" si="48"/>
        <v>70</v>
      </c>
      <c r="R302">
        <v>70</v>
      </c>
      <c r="S302">
        <f t="shared" si="51"/>
        <v>437</v>
      </c>
      <c r="T302">
        <f t="shared" si="49"/>
        <v>14.566666666666666</v>
      </c>
      <c r="U302">
        <f t="shared" si="50"/>
        <v>15</v>
      </c>
      <c r="V302" s="18">
        <f t="shared" si="42"/>
        <v>8.7400000000000005E-2</v>
      </c>
      <c r="W302">
        <v>20.066622200000001</v>
      </c>
      <c r="X302">
        <v>-98.187019399999997</v>
      </c>
      <c r="Y302">
        <v>585008.38092418294</v>
      </c>
      <c r="Z302">
        <v>2219060.6796327345</v>
      </c>
      <c r="AA302" s="15" t="s">
        <v>5709</v>
      </c>
    </row>
    <row r="303" spans="1:27" x14ac:dyDescent="0.3">
      <c r="A303" t="s">
        <v>5196</v>
      </c>
      <c r="B303" t="s">
        <v>4779</v>
      </c>
      <c r="C303" s="5" t="s">
        <v>1154</v>
      </c>
      <c r="D303" t="s">
        <v>5162</v>
      </c>
      <c r="E303" t="s">
        <v>1127</v>
      </c>
      <c r="F303">
        <v>77</v>
      </c>
      <c r="G303">
        <f t="shared" si="43"/>
        <v>462</v>
      </c>
      <c r="H303">
        <v>75</v>
      </c>
      <c r="I303">
        <f t="shared" si="44"/>
        <v>375</v>
      </c>
      <c r="J303">
        <v>81</v>
      </c>
      <c r="K303">
        <f t="shared" si="45"/>
        <v>405</v>
      </c>
      <c r="L303">
        <v>79</v>
      </c>
      <c r="M303">
        <f t="shared" si="46"/>
        <v>553</v>
      </c>
      <c r="N303">
        <v>91</v>
      </c>
      <c r="O303">
        <f t="shared" si="47"/>
        <v>637</v>
      </c>
      <c r="P303">
        <v>80</v>
      </c>
      <c r="Q303">
        <f t="shared" si="48"/>
        <v>560</v>
      </c>
      <c r="R303">
        <v>483</v>
      </c>
      <c r="S303">
        <f t="shared" si="51"/>
        <v>2992</v>
      </c>
      <c r="T303">
        <f t="shared" si="49"/>
        <v>99.733333333333334</v>
      </c>
      <c r="U303">
        <f t="shared" si="50"/>
        <v>100</v>
      </c>
      <c r="V303" s="18">
        <f t="shared" si="42"/>
        <v>0.59840000000000004</v>
      </c>
      <c r="W303" s="8">
        <v>20.2724978</v>
      </c>
      <c r="X303" s="8">
        <v>-98.874688800000001</v>
      </c>
      <c r="Y303">
        <v>513085.51037698146</v>
      </c>
      <c r="Z303">
        <v>2241641.329254366</v>
      </c>
      <c r="AA303" s="15" t="s">
        <v>5709</v>
      </c>
    </row>
    <row r="304" spans="1:27" x14ac:dyDescent="0.3">
      <c r="A304" t="s">
        <v>5196</v>
      </c>
      <c r="B304" t="s">
        <v>4780</v>
      </c>
      <c r="C304" s="5" t="s">
        <v>4781</v>
      </c>
      <c r="D304" t="s">
        <v>5162</v>
      </c>
      <c r="E304" t="s">
        <v>1129</v>
      </c>
      <c r="F304">
        <v>6</v>
      </c>
      <c r="G304">
        <f t="shared" si="43"/>
        <v>36</v>
      </c>
      <c r="H304">
        <v>6</v>
      </c>
      <c r="I304">
        <f t="shared" si="44"/>
        <v>30</v>
      </c>
      <c r="J304">
        <v>4</v>
      </c>
      <c r="K304">
        <f t="shared" si="45"/>
        <v>20</v>
      </c>
      <c r="L304">
        <v>3</v>
      </c>
      <c r="M304">
        <f t="shared" si="46"/>
        <v>21</v>
      </c>
      <c r="N304">
        <v>4</v>
      </c>
      <c r="O304">
        <f t="shared" si="47"/>
        <v>28</v>
      </c>
      <c r="P304">
        <v>3</v>
      </c>
      <c r="Q304">
        <f t="shared" si="48"/>
        <v>21</v>
      </c>
      <c r="R304">
        <v>26</v>
      </c>
      <c r="S304">
        <f t="shared" si="51"/>
        <v>156</v>
      </c>
      <c r="T304">
        <f t="shared" si="49"/>
        <v>5.2</v>
      </c>
      <c r="U304">
        <f t="shared" si="50"/>
        <v>6</v>
      </c>
      <c r="V304" s="18">
        <f t="shared" ref="V304:V325" si="52">(S304*$AB$11)/$AF$4</f>
        <v>3.1199999999999999E-2</v>
      </c>
      <c r="W304" s="8">
        <v>20.1561959</v>
      </c>
      <c r="X304" s="8">
        <v>-98.162940599999999</v>
      </c>
      <c r="Y304">
        <v>587476.48738323478</v>
      </c>
      <c r="Z304">
        <v>2228986.2847041367</v>
      </c>
      <c r="AA304" s="15" t="s">
        <v>5709</v>
      </c>
    </row>
    <row r="305" spans="1:27" x14ac:dyDescent="0.3">
      <c r="A305" t="s">
        <v>5196</v>
      </c>
      <c r="B305" t="s">
        <v>4782</v>
      </c>
      <c r="C305" s="5" t="s">
        <v>289</v>
      </c>
      <c r="D305" t="s">
        <v>396</v>
      </c>
      <c r="E305" t="s">
        <v>1289</v>
      </c>
      <c r="F305">
        <v>8</v>
      </c>
      <c r="G305">
        <f t="shared" si="43"/>
        <v>48</v>
      </c>
      <c r="H305">
        <v>7</v>
      </c>
      <c r="I305">
        <f t="shared" si="44"/>
        <v>35</v>
      </c>
      <c r="J305">
        <v>6</v>
      </c>
      <c r="K305">
        <f t="shared" si="45"/>
        <v>30</v>
      </c>
      <c r="L305">
        <v>5</v>
      </c>
      <c r="M305">
        <f t="shared" si="46"/>
        <v>35</v>
      </c>
      <c r="N305">
        <v>3</v>
      </c>
      <c r="O305">
        <f t="shared" si="47"/>
        <v>21</v>
      </c>
      <c r="P305">
        <v>7</v>
      </c>
      <c r="Q305">
        <f t="shared" si="48"/>
        <v>49</v>
      </c>
      <c r="R305">
        <v>36</v>
      </c>
      <c r="S305">
        <f t="shared" si="51"/>
        <v>218</v>
      </c>
      <c r="T305">
        <f t="shared" si="49"/>
        <v>7.2666666666666666</v>
      </c>
      <c r="U305">
        <f t="shared" si="50"/>
        <v>8</v>
      </c>
      <c r="V305" s="18">
        <f t="shared" si="52"/>
        <v>4.36E-2</v>
      </c>
      <c r="W305">
        <v>20.401382399999999</v>
      </c>
      <c r="X305">
        <v>-98.200794299999998</v>
      </c>
      <c r="Y305">
        <v>583389.20986216364</v>
      </c>
      <c r="Z305">
        <v>2256102.0352051808</v>
      </c>
      <c r="AA305" s="15" t="s">
        <v>5638</v>
      </c>
    </row>
    <row r="306" spans="1:27" x14ac:dyDescent="0.3">
      <c r="A306" t="s">
        <v>5196</v>
      </c>
      <c r="B306" t="s">
        <v>4799</v>
      </c>
      <c r="C306" s="5" t="s">
        <v>280</v>
      </c>
      <c r="D306" t="s">
        <v>5162</v>
      </c>
      <c r="E306" t="s">
        <v>626</v>
      </c>
      <c r="F306">
        <v>28</v>
      </c>
      <c r="G306">
        <f t="shared" si="43"/>
        <v>168</v>
      </c>
      <c r="H306">
        <v>36</v>
      </c>
      <c r="I306">
        <f t="shared" si="44"/>
        <v>180</v>
      </c>
      <c r="J306">
        <v>19</v>
      </c>
      <c r="K306">
        <f t="shared" si="45"/>
        <v>95</v>
      </c>
      <c r="L306">
        <v>13</v>
      </c>
      <c r="M306">
        <f t="shared" si="46"/>
        <v>91</v>
      </c>
      <c r="N306">
        <v>24</v>
      </c>
      <c r="O306">
        <f t="shared" si="47"/>
        <v>168</v>
      </c>
      <c r="P306">
        <v>27</v>
      </c>
      <c r="Q306">
        <f t="shared" si="48"/>
        <v>189</v>
      </c>
      <c r="R306">
        <v>147</v>
      </c>
      <c r="S306">
        <f t="shared" si="51"/>
        <v>891</v>
      </c>
      <c r="T306">
        <f t="shared" si="49"/>
        <v>29.7</v>
      </c>
      <c r="U306">
        <f t="shared" si="50"/>
        <v>30</v>
      </c>
      <c r="V306" s="18">
        <f t="shared" si="52"/>
        <v>0.1782</v>
      </c>
      <c r="W306" s="8">
        <v>20.179572400000001</v>
      </c>
      <c r="X306" s="8">
        <v>-98.288717599999998</v>
      </c>
      <c r="Y306">
        <v>574320.58528667165</v>
      </c>
      <c r="Z306">
        <v>2231512.1254647137</v>
      </c>
      <c r="AA306" s="15" t="s">
        <v>5708</v>
      </c>
    </row>
    <row r="307" spans="1:27" x14ac:dyDescent="0.3">
      <c r="A307" t="s">
        <v>5196</v>
      </c>
      <c r="B307" t="s">
        <v>4806</v>
      </c>
      <c r="C307" s="5" t="s">
        <v>275</v>
      </c>
      <c r="D307" t="s">
        <v>287</v>
      </c>
      <c r="E307" t="s">
        <v>4807</v>
      </c>
      <c r="F307">
        <v>0</v>
      </c>
      <c r="G307">
        <f t="shared" si="43"/>
        <v>0</v>
      </c>
      <c r="H307">
        <v>3</v>
      </c>
      <c r="I307">
        <f t="shared" si="44"/>
        <v>15</v>
      </c>
      <c r="J307">
        <v>3</v>
      </c>
      <c r="K307">
        <f t="shared" si="45"/>
        <v>15</v>
      </c>
      <c r="L307">
        <v>1</v>
      </c>
      <c r="M307">
        <f t="shared" si="46"/>
        <v>7</v>
      </c>
      <c r="N307">
        <v>2</v>
      </c>
      <c r="O307">
        <f t="shared" si="47"/>
        <v>14</v>
      </c>
      <c r="P307">
        <v>2</v>
      </c>
      <c r="Q307">
        <f t="shared" si="48"/>
        <v>14</v>
      </c>
      <c r="R307">
        <v>11</v>
      </c>
      <c r="S307">
        <f t="shared" si="51"/>
        <v>65</v>
      </c>
      <c r="T307">
        <f t="shared" si="49"/>
        <v>2.1666666666666665</v>
      </c>
      <c r="U307">
        <f t="shared" si="50"/>
        <v>3</v>
      </c>
      <c r="V307" s="18">
        <f t="shared" si="52"/>
        <v>1.2999999999999999E-2</v>
      </c>
      <c r="W307">
        <v>20.266316400000001</v>
      </c>
      <c r="X307">
        <v>-98.405011099999996</v>
      </c>
      <c r="Y307">
        <v>562134.46322416572</v>
      </c>
      <c r="Z307">
        <v>2241064.0691468292</v>
      </c>
      <c r="AA307" s="15" t="s">
        <v>5638</v>
      </c>
    </row>
    <row r="308" spans="1:27" x14ac:dyDescent="0.3">
      <c r="A308" t="s">
        <v>5196</v>
      </c>
      <c r="B308" t="s">
        <v>4812</v>
      </c>
      <c r="C308" s="5" t="s">
        <v>258</v>
      </c>
      <c r="D308" t="s">
        <v>229</v>
      </c>
      <c r="E308" t="s">
        <v>1251</v>
      </c>
      <c r="F308">
        <v>55</v>
      </c>
      <c r="G308">
        <f t="shared" si="43"/>
        <v>330</v>
      </c>
      <c r="H308">
        <v>67</v>
      </c>
      <c r="I308">
        <f t="shared" si="44"/>
        <v>335</v>
      </c>
      <c r="J308">
        <v>64</v>
      </c>
      <c r="K308">
        <f t="shared" si="45"/>
        <v>320</v>
      </c>
      <c r="L308">
        <v>71</v>
      </c>
      <c r="M308">
        <f t="shared" si="46"/>
        <v>497</v>
      </c>
      <c r="N308">
        <v>61</v>
      </c>
      <c r="O308">
        <f t="shared" si="47"/>
        <v>427</v>
      </c>
      <c r="P308">
        <v>63</v>
      </c>
      <c r="Q308">
        <f t="shared" si="48"/>
        <v>441</v>
      </c>
      <c r="R308">
        <v>381</v>
      </c>
      <c r="S308">
        <f t="shared" si="51"/>
        <v>2350</v>
      </c>
      <c r="T308">
        <f t="shared" si="49"/>
        <v>78.333333333333329</v>
      </c>
      <c r="U308">
        <f t="shared" si="50"/>
        <v>79</v>
      </c>
      <c r="V308" s="18">
        <f t="shared" si="52"/>
        <v>0.47</v>
      </c>
      <c r="W308">
        <v>20.090480199999998</v>
      </c>
      <c r="X308">
        <v>-98.369092199999997</v>
      </c>
      <c r="Y308">
        <v>565959.4888332265</v>
      </c>
      <c r="Z308">
        <v>2221618.636788385</v>
      </c>
      <c r="AA308" s="15" t="s">
        <v>5638</v>
      </c>
    </row>
    <row r="309" spans="1:27" x14ac:dyDescent="0.3">
      <c r="A309" t="s">
        <v>5196</v>
      </c>
      <c r="B309" t="s">
        <v>4819</v>
      </c>
      <c r="C309" s="5" t="s">
        <v>339</v>
      </c>
      <c r="D309" t="s">
        <v>229</v>
      </c>
      <c r="E309" t="s">
        <v>1194</v>
      </c>
      <c r="F309">
        <v>1</v>
      </c>
      <c r="G309">
        <f t="shared" si="43"/>
        <v>6</v>
      </c>
      <c r="H309">
        <v>3</v>
      </c>
      <c r="I309">
        <f t="shared" si="44"/>
        <v>15</v>
      </c>
      <c r="J309">
        <v>5</v>
      </c>
      <c r="K309">
        <f t="shared" si="45"/>
        <v>25</v>
      </c>
      <c r="L309">
        <v>3</v>
      </c>
      <c r="M309">
        <f t="shared" si="46"/>
        <v>21</v>
      </c>
      <c r="N309">
        <v>3</v>
      </c>
      <c r="O309">
        <f t="shared" si="47"/>
        <v>21</v>
      </c>
      <c r="P309">
        <v>3</v>
      </c>
      <c r="Q309">
        <f t="shared" si="48"/>
        <v>21</v>
      </c>
      <c r="R309">
        <v>18</v>
      </c>
      <c r="S309">
        <f t="shared" si="51"/>
        <v>109</v>
      </c>
      <c r="T309">
        <f t="shared" si="49"/>
        <v>3.6333333333333333</v>
      </c>
      <c r="U309">
        <f t="shared" si="50"/>
        <v>4</v>
      </c>
      <c r="V309" s="18">
        <f t="shared" si="52"/>
        <v>2.18E-2</v>
      </c>
      <c r="W309">
        <v>20.1538316</v>
      </c>
      <c r="X309">
        <v>-98.361492699999999</v>
      </c>
      <c r="Y309">
        <v>566727.1389899588</v>
      </c>
      <c r="Z309">
        <v>2228632.5579682617</v>
      </c>
      <c r="AA309" s="15" t="s">
        <v>5638</v>
      </c>
    </row>
    <row r="310" spans="1:27" x14ac:dyDescent="0.3">
      <c r="A310" t="s">
        <v>5196</v>
      </c>
      <c r="B310" t="s">
        <v>4846</v>
      </c>
      <c r="C310" s="5" t="s">
        <v>289</v>
      </c>
      <c r="D310" t="s">
        <v>5163</v>
      </c>
      <c r="E310" t="s">
        <v>4847</v>
      </c>
      <c r="F310">
        <v>1</v>
      </c>
      <c r="G310">
        <f t="shared" si="43"/>
        <v>6</v>
      </c>
      <c r="H310">
        <v>2</v>
      </c>
      <c r="I310">
        <f t="shared" si="44"/>
        <v>10</v>
      </c>
      <c r="J310">
        <v>2</v>
      </c>
      <c r="K310">
        <f t="shared" si="45"/>
        <v>10</v>
      </c>
      <c r="L310">
        <v>1</v>
      </c>
      <c r="M310">
        <f t="shared" si="46"/>
        <v>7</v>
      </c>
      <c r="N310">
        <v>5</v>
      </c>
      <c r="O310">
        <f t="shared" si="47"/>
        <v>35</v>
      </c>
      <c r="P310">
        <v>1</v>
      </c>
      <c r="Q310">
        <f t="shared" si="48"/>
        <v>7</v>
      </c>
      <c r="R310">
        <v>12</v>
      </c>
      <c r="S310">
        <f t="shared" si="51"/>
        <v>75</v>
      </c>
      <c r="T310">
        <f t="shared" si="49"/>
        <v>2.5</v>
      </c>
      <c r="U310">
        <f t="shared" si="50"/>
        <v>3</v>
      </c>
      <c r="V310" s="18">
        <f t="shared" si="52"/>
        <v>1.4999999999999999E-2</v>
      </c>
      <c r="W310" s="8">
        <v>20.289302800000002</v>
      </c>
      <c r="X310" s="8">
        <v>-98.444553099999993</v>
      </c>
      <c r="Y310">
        <v>557996.45767472719</v>
      </c>
      <c r="Z310">
        <v>2243593.5551821194</v>
      </c>
      <c r="AA310" s="15" t="s">
        <v>5638</v>
      </c>
    </row>
    <row r="311" spans="1:27" x14ac:dyDescent="0.3">
      <c r="A311" t="s">
        <v>5196</v>
      </c>
      <c r="B311" t="s">
        <v>4857</v>
      </c>
      <c r="C311" s="5" t="s">
        <v>4858</v>
      </c>
      <c r="D311" t="s">
        <v>5162</v>
      </c>
      <c r="E311" t="s">
        <v>1326</v>
      </c>
      <c r="F311">
        <v>20</v>
      </c>
      <c r="G311">
        <f t="shared" si="43"/>
        <v>120</v>
      </c>
      <c r="H311">
        <v>16</v>
      </c>
      <c r="I311">
        <f t="shared" si="44"/>
        <v>80</v>
      </c>
      <c r="J311">
        <v>32</v>
      </c>
      <c r="K311">
        <f t="shared" si="45"/>
        <v>160</v>
      </c>
      <c r="L311">
        <v>28</v>
      </c>
      <c r="M311">
        <f t="shared" si="46"/>
        <v>196</v>
      </c>
      <c r="N311">
        <v>23</v>
      </c>
      <c r="O311">
        <f t="shared" si="47"/>
        <v>161</v>
      </c>
      <c r="P311">
        <v>29</v>
      </c>
      <c r="Q311">
        <f t="shared" si="48"/>
        <v>203</v>
      </c>
      <c r="R311">
        <v>148</v>
      </c>
      <c r="S311">
        <f t="shared" si="51"/>
        <v>920</v>
      </c>
      <c r="T311">
        <f t="shared" si="49"/>
        <v>30.666666666666668</v>
      </c>
      <c r="U311">
        <f t="shared" si="50"/>
        <v>31</v>
      </c>
      <c r="V311" s="18">
        <f t="shared" si="52"/>
        <v>0.184</v>
      </c>
      <c r="W311" s="8">
        <v>20.154479299999998</v>
      </c>
      <c r="X311" s="8">
        <v>-98.20216099999999</v>
      </c>
      <c r="Y311">
        <v>583378.48164701904</v>
      </c>
      <c r="Z311">
        <v>2228776.1558095003</v>
      </c>
      <c r="AA311" s="15" t="s">
        <v>5709</v>
      </c>
    </row>
    <row r="312" spans="1:27" x14ac:dyDescent="0.3">
      <c r="A312" t="s">
        <v>5196</v>
      </c>
      <c r="B312" t="s">
        <v>4904</v>
      </c>
      <c r="C312" s="5" t="s">
        <v>408</v>
      </c>
      <c r="D312" t="s">
        <v>5162</v>
      </c>
      <c r="E312" t="s">
        <v>654</v>
      </c>
      <c r="F312">
        <v>10</v>
      </c>
      <c r="G312">
        <f t="shared" si="43"/>
        <v>60</v>
      </c>
      <c r="H312">
        <v>5</v>
      </c>
      <c r="I312">
        <f t="shared" si="44"/>
        <v>25</v>
      </c>
      <c r="J312">
        <v>4</v>
      </c>
      <c r="K312">
        <f t="shared" si="45"/>
        <v>20</v>
      </c>
      <c r="L312">
        <v>6</v>
      </c>
      <c r="M312">
        <f t="shared" si="46"/>
        <v>42</v>
      </c>
      <c r="N312">
        <v>9</v>
      </c>
      <c r="O312">
        <f t="shared" si="47"/>
        <v>63</v>
      </c>
      <c r="P312">
        <v>6</v>
      </c>
      <c r="Q312">
        <f t="shared" si="48"/>
        <v>42</v>
      </c>
      <c r="R312">
        <v>40</v>
      </c>
      <c r="S312">
        <f t="shared" si="51"/>
        <v>252</v>
      </c>
      <c r="T312">
        <f t="shared" si="49"/>
        <v>8.4</v>
      </c>
      <c r="U312">
        <f t="shared" si="50"/>
        <v>9</v>
      </c>
      <c r="V312" s="18">
        <f t="shared" si="52"/>
        <v>5.04E-2</v>
      </c>
      <c r="W312" s="8">
        <v>20.158147599999999</v>
      </c>
      <c r="X312" s="8">
        <v>-98.203067399999995</v>
      </c>
      <c r="Y312">
        <v>583281.80738170876</v>
      </c>
      <c r="Z312">
        <v>2229181.6729706451</v>
      </c>
      <c r="AA312" s="15" t="s">
        <v>5709</v>
      </c>
    </row>
    <row r="313" spans="1:27" x14ac:dyDescent="0.3">
      <c r="A313" t="s">
        <v>5196</v>
      </c>
      <c r="B313" t="s">
        <v>4905</v>
      </c>
      <c r="C313" s="5" t="s">
        <v>335</v>
      </c>
      <c r="D313" t="s">
        <v>5162</v>
      </c>
      <c r="E313" t="s">
        <v>1335</v>
      </c>
      <c r="F313">
        <v>11</v>
      </c>
      <c r="G313">
        <f t="shared" si="43"/>
        <v>66</v>
      </c>
      <c r="H313">
        <v>15</v>
      </c>
      <c r="I313">
        <f t="shared" si="44"/>
        <v>75</v>
      </c>
      <c r="J313">
        <v>16</v>
      </c>
      <c r="K313">
        <f t="shared" si="45"/>
        <v>80</v>
      </c>
      <c r="L313">
        <v>22</v>
      </c>
      <c r="M313">
        <f t="shared" si="46"/>
        <v>154</v>
      </c>
      <c r="N313">
        <v>15</v>
      </c>
      <c r="O313">
        <f t="shared" si="47"/>
        <v>105</v>
      </c>
      <c r="P313">
        <v>16</v>
      </c>
      <c r="Q313">
        <f t="shared" si="48"/>
        <v>112</v>
      </c>
      <c r="R313">
        <v>95</v>
      </c>
      <c r="S313">
        <f t="shared" si="51"/>
        <v>592</v>
      </c>
      <c r="T313">
        <f t="shared" si="49"/>
        <v>19.733333333333334</v>
      </c>
      <c r="U313">
        <f t="shared" si="50"/>
        <v>20</v>
      </c>
      <c r="V313" s="18">
        <f t="shared" si="52"/>
        <v>0.11840000000000001</v>
      </c>
      <c r="W313" s="8">
        <v>20.158333200000001</v>
      </c>
      <c r="X313" s="8">
        <v>-98.198744300000001</v>
      </c>
      <c r="Y313">
        <v>583733.50763667061</v>
      </c>
      <c r="Z313">
        <v>2229204.3849797812</v>
      </c>
      <c r="AA313" s="15" t="s">
        <v>5709</v>
      </c>
    </row>
    <row r="314" spans="1:27" x14ac:dyDescent="0.3">
      <c r="A314" t="s">
        <v>5196</v>
      </c>
      <c r="B314" t="s">
        <v>4936</v>
      </c>
      <c r="C314" s="5" t="s">
        <v>222</v>
      </c>
      <c r="D314" t="s">
        <v>5162</v>
      </c>
      <c r="E314" t="s">
        <v>1131</v>
      </c>
      <c r="F314">
        <v>15</v>
      </c>
      <c r="G314">
        <f t="shared" si="43"/>
        <v>90</v>
      </c>
      <c r="H314">
        <v>8</v>
      </c>
      <c r="I314">
        <f t="shared" si="44"/>
        <v>40</v>
      </c>
      <c r="J314">
        <v>7</v>
      </c>
      <c r="K314">
        <f t="shared" si="45"/>
        <v>35</v>
      </c>
      <c r="L314">
        <v>8</v>
      </c>
      <c r="M314">
        <f t="shared" si="46"/>
        <v>56</v>
      </c>
      <c r="N314">
        <v>12</v>
      </c>
      <c r="O314">
        <f t="shared" si="47"/>
        <v>84</v>
      </c>
      <c r="P314">
        <v>12</v>
      </c>
      <c r="Q314">
        <f t="shared" si="48"/>
        <v>84</v>
      </c>
      <c r="R314">
        <v>62</v>
      </c>
      <c r="S314">
        <f t="shared" si="51"/>
        <v>389</v>
      </c>
      <c r="T314">
        <f t="shared" si="49"/>
        <v>12.966666666666667</v>
      </c>
      <c r="U314">
        <f t="shared" si="50"/>
        <v>13</v>
      </c>
      <c r="V314" s="18">
        <f t="shared" si="52"/>
        <v>7.7799999999999994E-2</v>
      </c>
      <c r="W314" s="8">
        <v>20.154479299999998</v>
      </c>
      <c r="X314" s="8">
        <v>-98.20216099999999</v>
      </c>
      <c r="Y314">
        <v>583378.48164701904</v>
      </c>
      <c r="Z314">
        <v>2228776.1558095003</v>
      </c>
      <c r="AA314" s="15" t="s">
        <v>5708</v>
      </c>
    </row>
    <row r="315" spans="1:27" x14ac:dyDescent="0.3">
      <c r="A315" t="s">
        <v>5196</v>
      </c>
      <c r="B315" t="s">
        <v>4943</v>
      </c>
      <c r="C315" s="5" t="s">
        <v>289</v>
      </c>
      <c r="D315" t="s">
        <v>5162</v>
      </c>
      <c r="E315" t="s">
        <v>4944</v>
      </c>
      <c r="F315">
        <v>4</v>
      </c>
      <c r="G315">
        <f t="shared" si="43"/>
        <v>24</v>
      </c>
      <c r="H315">
        <v>5</v>
      </c>
      <c r="I315">
        <f t="shared" si="44"/>
        <v>25</v>
      </c>
      <c r="J315">
        <v>0</v>
      </c>
      <c r="K315">
        <f t="shared" si="45"/>
        <v>0</v>
      </c>
      <c r="L315">
        <v>4</v>
      </c>
      <c r="M315">
        <f t="shared" si="46"/>
        <v>28</v>
      </c>
      <c r="N315">
        <v>6</v>
      </c>
      <c r="O315">
        <f t="shared" si="47"/>
        <v>42</v>
      </c>
      <c r="P315">
        <v>9</v>
      </c>
      <c r="Q315">
        <f t="shared" si="48"/>
        <v>63</v>
      </c>
      <c r="R315">
        <v>28</v>
      </c>
      <c r="S315">
        <f t="shared" si="51"/>
        <v>182</v>
      </c>
      <c r="T315">
        <f t="shared" si="49"/>
        <v>6.0666666666666664</v>
      </c>
      <c r="U315">
        <f t="shared" si="50"/>
        <v>7</v>
      </c>
      <c r="V315" s="18">
        <f t="shared" si="52"/>
        <v>3.6400000000000002E-2</v>
      </c>
      <c r="W315" s="8">
        <v>20.154479299999998</v>
      </c>
      <c r="X315" s="8">
        <v>-98.20216099999999</v>
      </c>
      <c r="Y315">
        <v>583378.48164701904</v>
      </c>
      <c r="Z315">
        <v>2228776.1558095003</v>
      </c>
      <c r="AA315" s="15" t="s">
        <v>5708</v>
      </c>
    </row>
    <row r="316" spans="1:27" x14ac:dyDescent="0.3">
      <c r="A316" t="s">
        <v>5196</v>
      </c>
      <c r="B316" t="s">
        <v>5031</v>
      </c>
      <c r="C316" s="5" t="s">
        <v>270</v>
      </c>
      <c r="D316" t="s">
        <v>5162</v>
      </c>
      <c r="E316" t="s">
        <v>626</v>
      </c>
      <c r="F316">
        <v>13</v>
      </c>
      <c r="G316">
        <f t="shared" si="43"/>
        <v>78</v>
      </c>
      <c r="H316">
        <v>10</v>
      </c>
      <c r="I316">
        <f t="shared" si="44"/>
        <v>50</v>
      </c>
      <c r="J316">
        <v>6</v>
      </c>
      <c r="K316">
        <f t="shared" si="45"/>
        <v>30</v>
      </c>
      <c r="L316">
        <v>16</v>
      </c>
      <c r="M316">
        <f t="shared" si="46"/>
        <v>112</v>
      </c>
      <c r="N316">
        <v>9</v>
      </c>
      <c r="O316">
        <f t="shared" si="47"/>
        <v>63</v>
      </c>
      <c r="P316">
        <v>10</v>
      </c>
      <c r="Q316">
        <f t="shared" si="48"/>
        <v>70</v>
      </c>
      <c r="R316">
        <v>64</v>
      </c>
      <c r="S316">
        <f t="shared" si="51"/>
        <v>403</v>
      </c>
      <c r="T316">
        <f t="shared" si="49"/>
        <v>13.433333333333334</v>
      </c>
      <c r="U316">
        <f t="shared" si="50"/>
        <v>14</v>
      </c>
      <c r="V316" s="18">
        <f t="shared" si="52"/>
        <v>8.0600000000000005E-2</v>
      </c>
      <c r="W316" s="8">
        <v>20.1215799</v>
      </c>
      <c r="X316" s="8">
        <v>-98.178336599999994</v>
      </c>
      <c r="Y316">
        <v>585886.36699592997</v>
      </c>
      <c r="Z316">
        <v>2225147.2890125201</v>
      </c>
      <c r="AA316" s="15" t="s">
        <v>5708</v>
      </c>
    </row>
    <row r="317" spans="1:27" x14ac:dyDescent="0.3">
      <c r="A317" t="s">
        <v>5196</v>
      </c>
      <c r="B317" t="s">
        <v>5036</v>
      </c>
      <c r="C317" s="5" t="s">
        <v>483</v>
      </c>
      <c r="D317" t="s">
        <v>229</v>
      </c>
      <c r="E317" t="s">
        <v>1212</v>
      </c>
      <c r="F317">
        <v>31</v>
      </c>
      <c r="G317">
        <f t="shared" si="43"/>
        <v>186</v>
      </c>
      <c r="H317">
        <v>30</v>
      </c>
      <c r="I317">
        <f t="shared" si="44"/>
        <v>150</v>
      </c>
      <c r="J317">
        <v>28</v>
      </c>
      <c r="K317">
        <f t="shared" si="45"/>
        <v>140</v>
      </c>
      <c r="L317">
        <v>27</v>
      </c>
      <c r="M317">
        <f t="shared" si="46"/>
        <v>189</v>
      </c>
      <c r="N317">
        <v>26</v>
      </c>
      <c r="O317">
        <f t="shared" si="47"/>
        <v>182</v>
      </c>
      <c r="P317">
        <v>27</v>
      </c>
      <c r="Q317">
        <f t="shared" si="48"/>
        <v>189</v>
      </c>
      <c r="R317">
        <v>169</v>
      </c>
      <c r="S317">
        <f t="shared" si="51"/>
        <v>1036</v>
      </c>
      <c r="T317">
        <f t="shared" si="49"/>
        <v>34.533333333333331</v>
      </c>
      <c r="U317">
        <f t="shared" si="50"/>
        <v>35</v>
      </c>
      <c r="V317" s="18">
        <f t="shared" si="52"/>
        <v>0.2072</v>
      </c>
      <c r="W317">
        <v>20.099222399999999</v>
      </c>
      <c r="X317">
        <v>-98.340446999999998</v>
      </c>
      <c r="Y317">
        <v>568950.53024940647</v>
      </c>
      <c r="Z317">
        <v>2222597.6939939037</v>
      </c>
      <c r="AA317" s="15" t="s">
        <v>5638</v>
      </c>
    </row>
    <row r="318" spans="1:27" x14ac:dyDescent="0.3">
      <c r="A318" t="s">
        <v>5196</v>
      </c>
      <c r="B318" t="s">
        <v>5045</v>
      </c>
      <c r="C318" s="5" t="s">
        <v>262</v>
      </c>
      <c r="D318" t="s">
        <v>229</v>
      </c>
      <c r="E318" t="s">
        <v>230</v>
      </c>
      <c r="F318">
        <v>39</v>
      </c>
      <c r="G318">
        <f t="shared" si="43"/>
        <v>234</v>
      </c>
      <c r="H318">
        <v>53</v>
      </c>
      <c r="I318">
        <f t="shared" si="44"/>
        <v>265</v>
      </c>
      <c r="J318">
        <v>49</v>
      </c>
      <c r="K318">
        <f t="shared" si="45"/>
        <v>245</v>
      </c>
      <c r="L318">
        <v>37</v>
      </c>
      <c r="M318">
        <f t="shared" si="46"/>
        <v>259</v>
      </c>
      <c r="N318">
        <v>53</v>
      </c>
      <c r="O318">
        <f t="shared" si="47"/>
        <v>371</v>
      </c>
      <c r="P318">
        <v>50</v>
      </c>
      <c r="Q318">
        <f t="shared" si="48"/>
        <v>350</v>
      </c>
      <c r="R318">
        <v>281</v>
      </c>
      <c r="S318">
        <f t="shared" si="51"/>
        <v>1724</v>
      </c>
      <c r="T318">
        <f t="shared" si="49"/>
        <v>57.466666666666669</v>
      </c>
      <c r="U318">
        <f t="shared" si="50"/>
        <v>58</v>
      </c>
      <c r="V318" s="18">
        <f t="shared" si="52"/>
        <v>0.3448</v>
      </c>
      <c r="W318">
        <v>20.090480199999998</v>
      </c>
      <c r="X318">
        <v>-98.369092199999997</v>
      </c>
      <c r="Y318">
        <v>565959.4888332265</v>
      </c>
      <c r="Z318">
        <v>2221618.636788385</v>
      </c>
      <c r="AA318" s="15" t="s">
        <v>5638</v>
      </c>
    </row>
    <row r="319" spans="1:27" x14ac:dyDescent="0.3">
      <c r="A319" t="s">
        <v>5196</v>
      </c>
      <c r="B319" t="s">
        <v>5064</v>
      </c>
      <c r="C319" s="5" t="s">
        <v>289</v>
      </c>
      <c r="D319" t="s">
        <v>5162</v>
      </c>
      <c r="E319" t="s">
        <v>1326</v>
      </c>
      <c r="F319">
        <v>4</v>
      </c>
      <c r="G319">
        <f t="shared" si="43"/>
        <v>24</v>
      </c>
      <c r="H319">
        <v>5</v>
      </c>
      <c r="I319">
        <f t="shared" si="44"/>
        <v>25</v>
      </c>
      <c r="J319">
        <v>6</v>
      </c>
      <c r="K319">
        <f t="shared" si="45"/>
        <v>30</v>
      </c>
      <c r="L319">
        <v>8</v>
      </c>
      <c r="M319">
        <f t="shared" si="46"/>
        <v>56</v>
      </c>
      <c r="N319">
        <v>7</v>
      </c>
      <c r="O319">
        <f t="shared" si="47"/>
        <v>49</v>
      </c>
      <c r="P319">
        <v>5</v>
      </c>
      <c r="Q319">
        <f t="shared" si="48"/>
        <v>35</v>
      </c>
      <c r="R319">
        <v>35</v>
      </c>
      <c r="S319">
        <f>G319+I319+K319+M319+O319+Q319</f>
        <v>219</v>
      </c>
      <c r="T319">
        <f t="shared" si="49"/>
        <v>7.3</v>
      </c>
      <c r="U319">
        <f t="shared" si="50"/>
        <v>8</v>
      </c>
      <c r="V319" s="18">
        <f t="shared" si="52"/>
        <v>4.3799999999999999E-2</v>
      </c>
      <c r="W319" s="8">
        <v>20.179572400000001</v>
      </c>
      <c r="X319" s="8">
        <v>-98.288717599999998</v>
      </c>
      <c r="Y319">
        <v>574320.58528667165</v>
      </c>
      <c r="Z319">
        <v>2231512.1254647137</v>
      </c>
      <c r="AA319" s="15" t="s">
        <v>5709</v>
      </c>
    </row>
    <row r="320" spans="1:27" x14ac:dyDescent="0.3">
      <c r="A320" t="s">
        <v>5196</v>
      </c>
      <c r="B320" t="s">
        <v>5109</v>
      </c>
      <c r="C320" s="5" t="s">
        <v>988</v>
      </c>
      <c r="D320" t="s">
        <v>5162</v>
      </c>
      <c r="E320" t="s">
        <v>1327</v>
      </c>
      <c r="F320">
        <v>23</v>
      </c>
      <c r="G320">
        <f t="shared" si="43"/>
        <v>138</v>
      </c>
      <c r="H320">
        <v>25</v>
      </c>
      <c r="I320">
        <f t="shared" si="44"/>
        <v>125</v>
      </c>
      <c r="J320">
        <v>17</v>
      </c>
      <c r="K320">
        <f t="shared" si="45"/>
        <v>85</v>
      </c>
      <c r="L320">
        <v>20</v>
      </c>
      <c r="M320">
        <f t="shared" si="46"/>
        <v>140</v>
      </c>
      <c r="N320">
        <v>20</v>
      </c>
      <c r="O320">
        <f t="shared" si="47"/>
        <v>140</v>
      </c>
      <c r="P320">
        <v>20</v>
      </c>
      <c r="Q320">
        <f t="shared" si="48"/>
        <v>140</v>
      </c>
      <c r="R320">
        <v>125</v>
      </c>
      <c r="S320">
        <f t="shared" si="51"/>
        <v>768</v>
      </c>
      <c r="T320">
        <f t="shared" si="49"/>
        <v>25.6</v>
      </c>
      <c r="U320">
        <f t="shared" si="50"/>
        <v>26</v>
      </c>
      <c r="V320" s="18">
        <f t="shared" si="52"/>
        <v>0.15359999999999999</v>
      </c>
      <c r="W320" s="8">
        <v>20.115347700000001</v>
      </c>
      <c r="X320" s="8">
        <v>-98.197202300000001</v>
      </c>
      <c r="Y320">
        <v>583917.60768432706</v>
      </c>
      <c r="Z320">
        <v>2224447.9544113167</v>
      </c>
      <c r="AA320" s="15" t="s">
        <v>5708</v>
      </c>
    </row>
    <row r="321" spans="1:27" x14ac:dyDescent="0.3">
      <c r="A321" t="s">
        <v>5196</v>
      </c>
      <c r="B321" t="s">
        <v>5110</v>
      </c>
      <c r="C321" s="5" t="s">
        <v>365</v>
      </c>
      <c r="D321" t="s">
        <v>5162</v>
      </c>
      <c r="E321" t="s">
        <v>626</v>
      </c>
      <c r="F321">
        <v>25</v>
      </c>
      <c r="G321">
        <f t="shared" si="43"/>
        <v>150</v>
      </c>
      <c r="H321">
        <v>29</v>
      </c>
      <c r="I321">
        <f t="shared" si="44"/>
        <v>145</v>
      </c>
      <c r="J321">
        <v>22</v>
      </c>
      <c r="K321">
        <f t="shared" si="45"/>
        <v>110</v>
      </c>
      <c r="L321">
        <v>14</v>
      </c>
      <c r="M321">
        <f t="shared" si="46"/>
        <v>98</v>
      </c>
      <c r="N321">
        <v>19</v>
      </c>
      <c r="O321">
        <f t="shared" si="47"/>
        <v>133</v>
      </c>
      <c r="P321">
        <v>24</v>
      </c>
      <c r="Q321">
        <f t="shared" si="48"/>
        <v>168</v>
      </c>
      <c r="R321">
        <v>133</v>
      </c>
      <c r="S321">
        <f t="shared" si="51"/>
        <v>804</v>
      </c>
      <c r="T321">
        <f t="shared" si="49"/>
        <v>26.8</v>
      </c>
      <c r="U321">
        <f t="shared" si="50"/>
        <v>27</v>
      </c>
      <c r="V321" s="18">
        <f t="shared" si="52"/>
        <v>0.1608</v>
      </c>
      <c r="W321">
        <v>20.154694374870601</v>
      </c>
      <c r="X321">
        <v>-98.202100618297095</v>
      </c>
      <c r="Y321">
        <v>583384.67795676237</v>
      </c>
      <c r="Z321">
        <v>2228799.988464341</v>
      </c>
      <c r="AA321" s="15" t="s">
        <v>5708</v>
      </c>
    </row>
    <row r="322" spans="1:27" x14ac:dyDescent="0.3">
      <c r="A322" t="s">
        <v>5196</v>
      </c>
      <c r="B322" t="s">
        <v>5114</v>
      </c>
      <c r="C322" s="5" t="s">
        <v>955</v>
      </c>
      <c r="D322" t="s">
        <v>5162</v>
      </c>
      <c r="E322" t="s">
        <v>628</v>
      </c>
      <c r="F322">
        <v>12</v>
      </c>
      <c r="G322">
        <f t="shared" si="43"/>
        <v>72</v>
      </c>
      <c r="H322">
        <v>18</v>
      </c>
      <c r="I322">
        <f t="shared" si="44"/>
        <v>90</v>
      </c>
      <c r="J322">
        <v>19</v>
      </c>
      <c r="K322">
        <f t="shared" si="45"/>
        <v>95</v>
      </c>
      <c r="L322">
        <v>21</v>
      </c>
      <c r="M322">
        <f t="shared" si="46"/>
        <v>147</v>
      </c>
      <c r="N322">
        <v>21</v>
      </c>
      <c r="O322">
        <f t="shared" si="47"/>
        <v>147</v>
      </c>
      <c r="P322">
        <v>30</v>
      </c>
      <c r="Q322">
        <f t="shared" si="48"/>
        <v>210</v>
      </c>
      <c r="R322">
        <v>121</v>
      </c>
      <c r="S322">
        <f>G322+I322+K322+M322+O322+Q322</f>
        <v>761</v>
      </c>
      <c r="T322">
        <f t="shared" si="49"/>
        <v>25.366666666666667</v>
      </c>
      <c r="U322">
        <f t="shared" si="50"/>
        <v>26</v>
      </c>
      <c r="V322" s="18">
        <f t="shared" si="52"/>
        <v>0.1522</v>
      </c>
      <c r="W322" s="8">
        <v>20.154479299999998</v>
      </c>
      <c r="X322" s="8">
        <v>-98.20216099999999</v>
      </c>
      <c r="Y322">
        <v>583378.48164701904</v>
      </c>
      <c r="Z322">
        <v>2228776.1558095003</v>
      </c>
      <c r="AA322" s="15" t="s">
        <v>5708</v>
      </c>
    </row>
    <row r="323" spans="1:27" x14ac:dyDescent="0.3">
      <c r="A323" t="s">
        <v>5196</v>
      </c>
      <c r="B323" t="s">
        <v>5123</v>
      </c>
      <c r="C323" s="5" t="s">
        <v>1389</v>
      </c>
      <c r="D323" t="s">
        <v>5162</v>
      </c>
      <c r="E323" t="s">
        <v>1346</v>
      </c>
      <c r="F323">
        <v>5</v>
      </c>
      <c r="G323">
        <f t="shared" ref="G323:G326" si="53">F323*6</f>
        <v>30</v>
      </c>
      <c r="H323">
        <v>3</v>
      </c>
      <c r="I323">
        <f t="shared" ref="I323:I326" si="54">H323*5</f>
        <v>15</v>
      </c>
      <c r="J323">
        <v>7</v>
      </c>
      <c r="K323">
        <f t="shared" ref="K323:K326" si="55">J323*5</f>
        <v>35</v>
      </c>
      <c r="L323">
        <v>0</v>
      </c>
      <c r="M323">
        <f t="shared" ref="M323:M326" si="56">L323*7</f>
        <v>0</v>
      </c>
      <c r="N323">
        <v>6</v>
      </c>
      <c r="O323">
        <f t="shared" ref="O323:O326" si="57">N323*7</f>
        <v>42</v>
      </c>
      <c r="P323">
        <v>6</v>
      </c>
      <c r="Q323">
        <f t="shared" ref="Q323:Q326" si="58">P323*7</f>
        <v>42</v>
      </c>
      <c r="R323">
        <v>27</v>
      </c>
      <c r="S323">
        <f t="shared" si="51"/>
        <v>164</v>
      </c>
      <c r="T323">
        <f t="shared" ref="T323:T325" si="59">S323/30</f>
        <v>5.4666666666666668</v>
      </c>
      <c r="U323">
        <f t="shared" ref="U323:U326" si="60">ROUNDUP(T323,0)</f>
        <v>6</v>
      </c>
      <c r="V323" s="18">
        <f t="shared" si="52"/>
        <v>3.2800000000000003E-2</v>
      </c>
      <c r="W323" s="8">
        <v>20.154479299999998</v>
      </c>
      <c r="X323" s="8">
        <v>-98.20216099999999</v>
      </c>
      <c r="Y323">
        <v>583378.48164701904</v>
      </c>
      <c r="Z323">
        <v>2228776.1558095003</v>
      </c>
      <c r="AA323" s="15" t="s">
        <v>5708</v>
      </c>
    </row>
    <row r="324" spans="1:27" x14ac:dyDescent="0.3">
      <c r="A324" t="s">
        <v>5196</v>
      </c>
      <c r="B324" t="s">
        <v>5124</v>
      </c>
      <c r="C324" s="5" t="s">
        <v>273</v>
      </c>
      <c r="D324" t="s">
        <v>5162</v>
      </c>
      <c r="E324" t="s">
        <v>5125</v>
      </c>
      <c r="F324">
        <v>3</v>
      </c>
      <c r="G324">
        <f t="shared" si="53"/>
        <v>18</v>
      </c>
      <c r="H324">
        <v>2</v>
      </c>
      <c r="I324">
        <f t="shared" si="54"/>
        <v>10</v>
      </c>
      <c r="J324">
        <v>2</v>
      </c>
      <c r="K324">
        <f t="shared" si="55"/>
        <v>10</v>
      </c>
      <c r="L324">
        <v>5</v>
      </c>
      <c r="M324">
        <f t="shared" si="56"/>
        <v>35</v>
      </c>
      <c r="N324">
        <v>3</v>
      </c>
      <c r="O324">
        <f t="shared" si="57"/>
        <v>21</v>
      </c>
      <c r="P324">
        <v>9</v>
      </c>
      <c r="Q324">
        <f t="shared" si="58"/>
        <v>63</v>
      </c>
      <c r="R324">
        <v>24</v>
      </c>
      <c r="S324">
        <f t="shared" si="51"/>
        <v>157</v>
      </c>
      <c r="T324">
        <f t="shared" si="59"/>
        <v>5.2333333333333334</v>
      </c>
      <c r="U324">
        <f t="shared" si="60"/>
        <v>6</v>
      </c>
      <c r="V324" s="18">
        <f t="shared" si="52"/>
        <v>3.1399999999999997E-2</v>
      </c>
      <c r="W324" s="8">
        <v>20.167259300000001</v>
      </c>
      <c r="X324" s="8">
        <v>-98.161930600000005</v>
      </c>
      <c r="Y324">
        <v>587575.86942917143</v>
      </c>
      <c r="Z324">
        <v>2230211.2152935755</v>
      </c>
      <c r="AA324" s="15" t="s">
        <v>5709</v>
      </c>
    </row>
    <row r="325" spans="1:27" x14ac:dyDescent="0.3">
      <c r="A325" t="s">
        <v>5196</v>
      </c>
      <c r="B325" t="s">
        <v>5128</v>
      </c>
      <c r="C325" s="5" t="s">
        <v>378</v>
      </c>
      <c r="D325" t="s">
        <v>5162</v>
      </c>
      <c r="E325" t="s">
        <v>1326</v>
      </c>
      <c r="F325">
        <v>4</v>
      </c>
      <c r="G325">
        <f t="shared" si="53"/>
        <v>24</v>
      </c>
      <c r="H325">
        <v>8</v>
      </c>
      <c r="I325">
        <f t="shared" si="54"/>
        <v>40</v>
      </c>
      <c r="J325">
        <v>4</v>
      </c>
      <c r="K325">
        <f t="shared" si="55"/>
        <v>20</v>
      </c>
      <c r="L325">
        <v>5</v>
      </c>
      <c r="M325">
        <f t="shared" si="56"/>
        <v>35</v>
      </c>
      <c r="N325">
        <v>4</v>
      </c>
      <c r="O325">
        <f t="shared" si="57"/>
        <v>28</v>
      </c>
      <c r="P325">
        <v>10</v>
      </c>
      <c r="Q325">
        <f t="shared" si="58"/>
        <v>70</v>
      </c>
      <c r="R325">
        <v>35</v>
      </c>
      <c r="S325">
        <f t="shared" si="51"/>
        <v>217</v>
      </c>
      <c r="T325">
        <f t="shared" si="59"/>
        <v>7.2333333333333334</v>
      </c>
      <c r="U325">
        <f t="shared" si="60"/>
        <v>8</v>
      </c>
      <c r="V325" s="18">
        <f t="shared" si="52"/>
        <v>4.3400000000000001E-2</v>
      </c>
      <c r="W325" s="8">
        <v>20.146401000000001</v>
      </c>
      <c r="X325" s="8">
        <v>-98.142618900000002</v>
      </c>
      <c r="Y325">
        <v>589605.90575040469</v>
      </c>
      <c r="Z325">
        <v>2227913.091484658</v>
      </c>
      <c r="AA325" s="15" t="s">
        <v>5709</v>
      </c>
    </row>
    <row r="326" spans="1:27" x14ac:dyDescent="0.3">
      <c r="A326" t="s">
        <v>5196</v>
      </c>
      <c r="B326" t="s">
        <v>5148</v>
      </c>
      <c r="C326" s="5" t="s">
        <v>278</v>
      </c>
      <c r="D326" t="s">
        <v>229</v>
      </c>
      <c r="E326" t="s">
        <v>1347</v>
      </c>
      <c r="F326">
        <v>20</v>
      </c>
      <c r="G326">
        <f t="shared" si="53"/>
        <v>120</v>
      </c>
      <c r="H326">
        <v>26</v>
      </c>
      <c r="I326">
        <f t="shared" si="54"/>
        <v>130</v>
      </c>
      <c r="J326">
        <v>33</v>
      </c>
      <c r="K326">
        <f t="shared" si="55"/>
        <v>165</v>
      </c>
      <c r="L326">
        <v>26</v>
      </c>
      <c r="M326">
        <f t="shared" si="56"/>
        <v>182</v>
      </c>
      <c r="N326">
        <v>25</v>
      </c>
      <c r="O326">
        <f t="shared" si="57"/>
        <v>175</v>
      </c>
      <c r="P326">
        <v>17</v>
      </c>
      <c r="Q326">
        <f t="shared" si="58"/>
        <v>119</v>
      </c>
      <c r="R326">
        <v>147</v>
      </c>
      <c r="S326">
        <f t="shared" si="51"/>
        <v>891</v>
      </c>
      <c r="T326">
        <f>S326/30</f>
        <v>29.7</v>
      </c>
      <c r="U326">
        <f t="shared" si="60"/>
        <v>30</v>
      </c>
      <c r="V326" s="18">
        <f>(S326*$AB$11)/$AF$4</f>
        <v>0.1782</v>
      </c>
      <c r="W326">
        <v>20.0780536391086</v>
      </c>
      <c r="X326">
        <v>-98.337334961145203</v>
      </c>
      <c r="Y326">
        <v>569285.18470723787</v>
      </c>
      <c r="Z326">
        <v>2220256.3049187423</v>
      </c>
      <c r="AA326" s="15" t="s">
        <v>5638</v>
      </c>
    </row>
    <row r="327" spans="1:27" x14ac:dyDescent="0.3">
      <c r="V327" s="3">
        <f>SUM(V2:V326)</f>
        <v>54.42699999999995</v>
      </c>
    </row>
  </sheetData>
  <autoFilter ref="A1:AF327" xr:uid="{C06DABBE-73BB-414A-84BB-3A4E33935D2F}"/>
  <mergeCells count="1">
    <mergeCell ref="AB6:A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F206-5AA3-42CA-85D8-B2EDE12EE95A}">
  <sheetPr codeName="Hoja6"/>
  <dimension ref="A1:AF671"/>
  <sheetViews>
    <sheetView zoomScale="80" workbookViewId="0">
      <selection activeCell="AA506" sqref="AA506:AA624"/>
    </sheetView>
  </sheetViews>
  <sheetFormatPr baseColWidth="10" defaultRowHeight="14.4" x14ac:dyDescent="0.3"/>
  <cols>
    <col min="1" max="1" width="20.44140625" customWidth="1"/>
    <col min="3" max="3" width="22.44140625" customWidth="1"/>
    <col min="4" max="4" width="17.5546875" customWidth="1"/>
    <col min="6" max="6" width="11.44140625" hidden="1" customWidth="1"/>
    <col min="7" max="7" width="12.109375" hidden="1" customWidth="1"/>
    <col min="8" max="8" width="11.44140625" hidden="1" customWidth="1"/>
    <col min="9" max="9" width="12.109375" hidden="1" customWidth="1"/>
    <col min="10" max="10" width="11.44140625" hidden="1" customWidth="1"/>
    <col min="11" max="11" width="12.109375" hidden="1" customWidth="1"/>
    <col min="12" max="12" width="11.44140625" hidden="1" customWidth="1"/>
    <col min="13" max="13" width="12.109375" hidden="1" customWidth="1"/>
    <col min="14" max="14" width="11.44140625" hidden="1" customWidth="1"/>
    <col min="15" max="15" width="12.109375" hidden="1" customWidth="1"/>
    <col min="16" max="16" width="11.44140625" hidden="1" customWidth="1"/>
    <col min="17" max="17" width="12.109375" hidden="1" customWidth="1"/>
    <col min="18" max="18" width="11.44140625" hidden="1" customWidth="1"/>
    <col min="19" max="19" width="11.44140625" customWidth="1"/>
    <col min="20" max="20" width="17.5546875" customWidth="1"/>
    <col min="21" max="21" width="17" customWidth="1"/>
    <col min="22" max="22" width="12.109375" customWidth="1"/>
    <col min="24" max="24" width="15.5546875" customWidth="1"/>
    <col min="27" max="27" width="14.109375" customWidth="1"/>
  </cols>
  <sheetData>
    <row r="1" spans="1:32" s="12" customFormat="1" ht="64.8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5549</v>
      </c>
      <c r="G1" s="11" t="s">
        <v>5567</v>
      </c>
      <c r="H1" s="11" t="s">
        <v>5550</v>
      </c>
      <c r="I1" s="11" t="s">
        <v>5568</v>
      </c>
      <c r="J1" s="11" t="s">
        <v>5551</v>
      </c>
      <c r="K1" s="11" t="s">
        <v>5569</v>
      </c>
      <c r="L1" s="11" t="s">
        <v>5552</v>
      </c>
      <c r="M1" s="11" t="s">
        <v>5570</v>
      </c>
      <c r="N1" s="11" t="s">
        <v>5553</v>
      </c>
      <c r="O1" s="11" t="s">
        <v>5571</v>
      </c>
      <c r="P1" s="11" t="s">
        <v>5554</v>
      </c>
      <c r="Q1" s="11" t="s">
        <v>5572</v>
      </c>
      <c r="R1" s="11" t="s">
        <v>5555</v>
      </c>
      <c r="S1" s="11" t="s">
        <v>5573</v>
      </c>
      <c r="T1" s="13" t="s">
        <v>5574</v>
      </c>
      <c r="U1" s="13" t="s">
        <v>5575</v>
      </c>
      <c r="V1" s="13" t="s">
        <v>5580</v>
      </c>
      <c r="W1" s="10" t="s">
        <v>5556</v>
      </c>
      <c r="X1" s="10" t="s">
        <v>5557</v>
      </c>
      <c r="Y1" s="10" t="s">
        <v>5152</v>
      </c>
      <c r="Z1" s="10" t="s">
        <v>5558</v>
      </c>
      <c r="AA1" s="10" t="s">
        <v>5636</v>
      </c>
    </row>
    <row r="2" spans="1:32" x14ac:dyDescent="0.3">
      <c r="A2" t="s">
        <v>5153</v>
      </c>
      <c r="B2" t="s">
        <v>5</v>
      </c>
      <c r="C2" t="s">
        <v>6</v>
      </c>
      <c r="D2" t="s">
        <v>201</v>
      </c>
      <c r="E2" t="s">
        <v>201</v>
      </c>
      <c r="F2">
        <v>0</v>
      </c>
      <c r="G2">
        <f>F2*6</f>
        <v>0</v>
      </c>
      <c r="H2">
        <v>0</v>
      </c>
      <c r="I2">
        <f>H2*5</f>
        <v>0</v>
      </c>
      <c r="J2">
        <v>0</v>
      </c>
      <c r="K2">
        <f>J2*5</f>
        <v>0</v>
      </c>
      <c r="L2">
        <v>0</v>
      </c>
      <c r="M2">
        <f>L2*7</f>
        <v>0</v>
      </c>
      <c r="N2">
        <v>0</v>
      </c>
      <c r="O2">
        <f>N2*7</f>
        <v>0</v>
      </c>
      <c r="P2">
        <v>0</v>
      </c>
      <c r="Q2">
        <f>P2*7</f>
        <v>0</v>
      </c>
      <c r="R2">
        <v>62</v>
      </c>
      <c r="S2">
        <f>R2*6</f>
        <v>372</v>
      </c>
      <c r="T2">
        <f>S2/30</f>
        <v>12.4</v>
      </c>
      <c r="U2">
        <f>ROUNDUP(T2,0)</f>
        <v>13</v>
      </c>
      <c r="V2" s="18">
        <f t="shared" ref="V2:V47" si="0">(S2*$AB$11)/$AF$4</f>
        <v>7.4399999999999994E-2</v>
      </c>
      <c r="W2">
        <v>20.086809599999999</v>
      </c>
      <c r="X2">
        <v>-98.769675100000001</v>
      </c>
      <c r="Y2">
        <v>524080.00316655089</v>
      </c>
      <c r="Z2">
        <v>2221104.318652438</v>
      </c>
      <c r="AA2" s="15" t="s">
        <v>5606</v>
      </c>
    </row>
    <row r="3" spans="1:32" x14ac:dyDescent="0.3">
      <c r="A3" t="s">
        <v>5153</v>
      </c>
      <c r="B3" t="s">
        <v>7</v>
      </c>
      <c r="C3" t="s">
        <v>8</v>
      </c>
      <c r="D3" t="s">
        <v>201</v>
      </c>
      <c r="E3" t="s">
        <v>201</v>
      </c>
      <c r="F3">
        <v>0</v>
      </c>
      <c r="G3">
        <f t="shared" ref="G3:G66" si="1">F3*6</f>
        <v>0</v>
      </c>
      <c r="H3">
        <v>0</v>
      </c>
      <c r="I3">
        <f t="shared" ref="I3:I66" si="2">H3*5</f>
        <v>0</v>
      </c>
      <c r="J3">
        <v>0</v>
      </c>
      <c r="K3">
        <f t="shared" ref="K3:K66" si="3">J3*5</f>
        <v>0</v>
      </c>
      <c r="L3">
        <v>0</v>
      </c>
      <c r="M3">
        <f t="shared" ref="M3:M66" si="4">L3*7</f>
        <v>0</v>
      </c>
      <c r="N3">
        <v>0</v>
      </c>
      <c r="O3">
        <f t="shared" ref="O3:O66" si="5">N3*7</f>
        <v>0</v>
      </c>
      <c r="P3">
        <v>0</v>
      </c>
      <c r="Q3">
        <f t="shared" ref="Q3:Q66" si="6">P3*7</f>
        <v>0</v>
      </c>
      <c r="R3">
        <v>36</v>
      </c>
      <c r="S3">
        <f t="shared" ref="S3:S39" si="7">R3*6</f>
        <v>216</v>
      </c>
      <c r="T3">
        <f t="shared" ref="T3:T66" si="8">S3/30</f>
        <v>7.2</v>
      </c>
      <c r="U3">
        <f t="shared" ref="U3:U66" si="9">ROUNDUP(T3,0)</f>
        <v>8</v>
      </c>
      <c r="V3" s="18">
        <f t="shared" si="0"/>
        <v>4.3200000000000002E-2</v>
      </c>
      <c r="W3">
        <v>20.117893599999999</v>
      </c>
      <c r="X3">
        <v>-98.735562000000002</v>
      </c>
      <c r="Y3">
        <v>527641.02056133002</v>
      </c>
      <c r="Z3">
        <v>2224549.4308414883</v>
      </c>
      <c r="AA3" s="15" t="s">
        <v>5606</v>
      </c>
      <c r="AB3" s="14"/>
      <c r="AC3" s="14"/>
      <c r="AD3" s="14"/>
      <c r="AE3" s="14"/>
      <c r="AF3" s="14"/>
    </row>
    <row r="4" spans="1:32" x14ac:dyDescent="0.3">
      <c r="A4" t="s">
        <v>5153</v>
      </c>
      <c r="B4" t="s">
        <v>9</v>
      </c>
      <c r="C4" t="s">
        <v>10</v>
      </c>
      <c r="D4" t="s">
        <v>201</v>
      </c>
      <c r="E4" t="s">
        <v>201</v>
      </c>
      <c r="F4">
        <v>0</v>
      </c>
      <c r="G4">
        <f t="shared" si="1"/>
        <v>0</v>
      </c>
      <c r="H4">
        <v>0</v>
      </c>
      <c r="I4">
        <f t="shared" si="2"/>
        <v>0</v>
      </c>
      <c r="J4">
        <v>0</v>
      </c>
      <c r="K4">
        <f t="shared" si="3"/>
        <v>0</v>
      </c>
      <c r="L4">
        <v>0</v>
      </c>
      <c r="M4">
        <f t="shared" si="4"/>
        <v>0</v>
      </c>
      <c r="N4">
        <v>0</v>
      </c>
      <c r="O4">
        <f t="shared" si="5"/>
        <v>0</v>
      </c>
      <c r="P4">
        <v>0</v>
      </c>
      <c r="Q4">
        <f t="shared" si="6"/>
        <v>0</v>
      </c>
      <c r="R4">
        <v>56</v>
      </c>
      <c r="S4">
        <f t="shared" si="7"/>
        <v>336</v>
      </c>
      <c r="T4">
        <f t="shared" si="8"/>
        <v>11.2</v>
      </c>
      <c r="U4">
        <f t="shared" si="9"/>
        <v>12</v>
      </c>
      <c r="V4" s="18">
        <f t="shared" si="0"/>
        <v>6.7199999999999996E-2</v>
      </c>
      <c r="W4">
        <v>20.051751800000002</v>
      </c>
      <c r="X4">
        <v>-98.787861499999991</v>
      </c>
      <c r="Y4">
        <v>522183.57394834369</v>
      </c>
      <c r="Z4">
        <v>2217222.2500512563</v>
      </c>
      <c r="AA4" s="15" t="s">
        <v>5610</v>
      </c>
      <c r="AE4" t="s">
        <v>5576</v>
      </c>
      <c r="AF4">
        <v>1000000</v>
      </c>
    </row>
    <row r="5" spans="1:32" x14ac:dyDescent="0.3">
      <c r="A5" t="s">
        <v>5153</v>
      </c>
      <c r="B5" t="s">
        <v>11</v>
      </c>
      <c r="C5" t="s">
        <v>12</v>
      </c>
      <c r="D5" t="s">
        <v>201</v>
      </c>
      <c r="E5" t="s">
        <v>201</v>
      </c>
      <c r="F5">
        <v>0</v>
      </c>
      <c r="G5">
        <f t="shared" si="1"/>
        <v>0</v>
      </c>
      <c r="H5">
        <v>0</v>
      </c>
      <c r="I5">
        <f t="shared" si="2"/>
        <v>0</v>
      </c>
      <c r="J5">
        <v>0</v>
      </c>
      <c r="K5">
        <f t="shared" si="3"/>
        <v>0</v>
      </c>
      <c r="L5">
        <v>0</v>
      </c>
      <c r="M5">
        <f t="shared" si="4"/>
        <v>0</v>
      </c>
      <c r="N5">
        <v>0</v>
      </c>
      <c r="O5">
        <f t="shared" si="5"/>
        <v>0</v>
      </c>
      <c r="P5">
        <v>0</v>
      </c>
      <c r="Q5">
        <f t="shared" si="6"/>
        <v>0</v>
      </c>
      <c r="R5">
        <v>45</v>
      </c>
      <c r="S5">
        <f t="shared" si="7"/>
        <v>270</v>
      </c>
      <c r="T5">
        <f t="shared" si="8"/>
        <v>9</v>
      </c>
      <c r="U5">
        <f t="shared" si="9"/>
        <v>9</v>
      </c>
      <c r="V5" s="18">
        <f t="shared" si="0"/>
        <v>5.3999999999999999E-2</v>
      </c>
      <c r="W5">
        <v>20.088093000000001</v>
      </c>
      <c r="X5">
        <v>-98.771756999999994</v>
      </c>
      <c r="Y5">
        <v>523862.14952142542</v>
      </c>
      <c r="Z5">
        <v>2221246.0428260583</v>
      </c>
      <c r="AA5" s="15" t="s">
        <v>5610</v>
      </c>
    </row>
    <row r="6" spans="1:32" x14ac:dyDescent="0.3">
      <c r="A6" t="s">
        <v>5153</v>
      </c>
      <c r="B6" t="s">
        <v>15</v>
      </c>
      <c r="C6" t="s">
        <v>16</v>
      </c>
      <c r="D6" t="s">
        <v>207</v>
      </c>
      <c r="E6" t="s">
        <v>208</v>
      </c>
      <c r="F6">
        <v>0</v>
      </c>
      <c r="G6">
        <f t="shared" si="1"/>
        <v>0</v>
      </c>
      <c r="H6">
        <v>0</v>
      </c>
      <c r="I6">
        <f t="shared" si="2"/>
        <v>0</v>
      </c>
      <c r="J6">
        <v>0</v>
      </c>
      <c r="K6">
        <f t="shared" si="3"/>
        <v>0</v>
      </c>
      <c r="L6">
        <v>0</v>
      </c>
      <c r="M6">
        <f t="shared" si="4"/>
        <v>0</v>
      </c>
      <c r="N6">
        <v>0</v>
      </c>
      <c r="O6">
        <f t="shared" si="5"/>
        <v>0</v>
      </c>
      <c r="P6">
        <v>0</v>
      </c>
      <c r="Q6">
        <f t="shared" si="6"/>
        <v>0</v>
      </c>
      <c r="R6">
        <v>78</v>
      </c>
      <c r="S6">
        <f t="shared" si="7"/>
        <v>468</v>
      </c>
      <c r="T6">
        <f t="shared" si="8"/>
        <v>15.6</v>
      </c>
      <c r="U6">
        <f t="shared" si="9"/>
        <v>16</v>
      </c>
      <c r="V6" s="18">
        <f t="shared" si="0"/>
        <v>9.3600000000000003E-2</v>
      </c>
      <c r="W6">
        <v>19.7750004</v>
      </c>
      <c r="X6">
        <v>-98.572325000000006</v>
      </c>
      <c r="Y6">
        <v>544800.58437551279</v>
      </c>
      <c r="Z6">
        <v>2186639.7259239596</v>
      </c>
      <c r="AA6" s="15" t="s">
        <v>5613</v>
      </c>
      <c r="AB6" s="52" t="s">
        <v>5577</v>
      </c>
      <c r="AC6" s="52"/>
      <c r="AD6" s="52"/>
    </row>
    <row r="7" spans="1:32" x14ac:dyDescent="0.3">
      <c r="A7" t="s">
        <v>5153</v>
      </c>
      <c r="B7" t="s">
        <v>23</v>
      </c>
      <c r="C7" t="s">
        <v>24</v>
      </c>
      <c r="D7" t="s">
        <v>293</v>
      </c>
      <c r="E7" t="s">
        <v>293</v>
      </c>
      <c r="F7">
        <v>0</v>
      </c>
      <c r="G7">
        <f t="shared" si="1"/>
        <v>0</v>
      </c>
      <c r="H7">
        <v>0</v>
      </c>
      <c r="I7">
        <f t="shared" si="2"/>
        <v>0</v>
      </c>
      <c r="J7">
        <v>0</v>
      </c>
      <c r="K7">
        <f t="shared" si="3"/>
        <v>0</v>
      </c>
      <c r="L7">
        <v>0</v>
      </c>
      <c r="M7">
        <f t="shared" si="4"/>
        <v>0</v>
      </c>
      <c r="N7">
        <v>0</v>
      </c>
      <c r="O7">
        <f t="shared" si="5"/>
        <v>0</v>
      </c>
      <c r="P7">
        <v>0</v>
      </c>
      <c r="Q7">
        <f t="shared" si="6"/>
        <v>0</v>
      </c>
      <c r="R7">
        <v>44</v>
      </c>
      <c r="S7">
        <f t="shared" si="7"/>
        <v>264</v>
      </c>
      <c r="T7">
        <f t="shared" si="8"/>
        <v>8.8000000000000007</v>
      </c>
      <c r="U7">
        <f t="shared" si="9"/>
        <v>9</v>
      </c>
      <c r="V7" s="18">
        <f t="shared" si="0"/>
        <v>5.28E-2</v>
      </c>
      <c r="W7">
        <v>20.2840667</v>
      </c>
      <c r="X7">
        <v>-98.663327600000002</v>
      </c>
      <c r="Y7">
        <v>535154.24133309419</v>
      </c>
      <c r="Z7">
        <v>2242952.4323319248</v>
      </c>
      <c r="AA7" s="15" t="s">
        <v>5586</v>
      </c>
      <c r="AB7" s="15">
        <v>50</v>
      </c>
      <c r="AC7" s="15">
        <v>50</v>
      </c>
      <c r="AD7" s="15">
        <v>30</v>
      </c>
    </row>
    <row r="8" spans="1:32" x14ac:dyDescent="0.3">
      <c r="A8" t="s">
        <v>5153</v>
      </c>
      <c r="B8" t="s">
        <v>31</v>
      </c>
      <c r="C8" t="s">
        <v>32</v>
      </c>
      <c r="D8" t="s">
        <v>215</v>
      </c>
      <c r="E8" t="s">
        <v>215</v>
      </c>
      <c r="F8">
        <v>0</v>
      </c>
      <c r="G8">
        <f t="shared" si="1"/>
        <v>0</v>
      </c>
      <c r="H8">
        <v>0</v>
      </c>
      <c r="I8">
        <f t="shared" si="2"/>
        <v>0</v>
      </c>
      <c r="J8">
        <v>0</v>
      </c>
      <c r="K8">
        <f t="shared" si="3"/>
        <v>0</v>
      </c>
      <c r="L8">
        <v>0</v>
      </c>
      <c r="M8">
        <f t="shared" si="4"/>
        <v>0</v>
      </c>
      <c r="N8">
        <v>0</v>
      </c>
      <c r="O8">
        <f t="shared" si="5"/>
        <v>0</v>
      </c>
      <c r="P8">
        <v>0</v>
      </c>
      <c r="Q8">
        <f t="shared" si="6"/>
        <v>0</v>
      </c>
      <c r="R8">
        <v>103</v>
      </c>
      <c r="S8">
        <f t="shared" si="7"/>
        <v>618</v>
      </c>
      <c r="T8">
        <f t="shared" si="8"/>
        <v>20.6</v>
      </c>
      <c r="U8">
        <f t="shared" si="9"/>
        <v>21</v>
      </c>
      <c r="V8" s="18">
        <f t="shared" si="0"/>
        <v>0.1236</v>
      </c>
      <c r="W8">
        <v>19.8436138</v>
      </c>
      <c r="X8">
        <v>-98.9776265</v>
      </c>
      <c r="Y8">
        <v>502342.68769122858</v>
      </c>
      <c r="Z8">
        <v>2194175.9076763522</v>
      </c>
      <c r="AA8" s="15" t="s">
        <v>5611</v>
      </c>
    </row>
    <row r="9" spans="1:32" x14ac:dyDescent="0.3">
      <c r="A9" t="s">
        <v>5153</v>
      </c>
      <c r="B9" t="s">
        <v>41</v>
      </c>
      <c r="C9" t="s">
        <v>42</v>
      </c>
      <c r="D9" t="s">
        <v>201</v>
      </c>
      <c r="E9" t="s">
        <v>201</v>
      </c>
      <c r="F9">
        <v>0</v>
      </c>
      <c r="G9">
        <f t="shared" si="1"/>
        <v>0</v>
      </c>
      <c r="H9">
        <v>0</v>
      </c>
      <c r="I9">
        <f t="shared" si="2"/>
        <v>0</v>
      </c>
      <c r="J9">
        <v>0</v>
      </c>
      <c r="K9">
        <f t="shared" si="3"/>
        <v>0</v>
      </c>
      <c r="L9">
        <v>0</v>
      </c>
      <c r="M9">
        <f t="shared" si="4"/>
        <v>0</v>
      </c>
      <c r="N9">
        <v>0</v>
      </c>
      <c r="O9">
        <f t="shared" si="5"/>
        <v>0</v>
      </c>
      <c r="P9">
        <v>0</v>
      </c>
      <c r="Q9">
        <f t="shared" si="6"/>
        <v>0</v>
      </c>
      <c r="R9">
        <v>79</v>
      </c>
      <c r="S9">
        <f t="shared" si="7"/>
        <v>474</v>
      </c>
      <c r="T9">
        <f t="shared" si="8"/>
        <v>15.8</v>
      </c>
      <c r="U9">
        <f t="shared" si="9"/>
        <v>16</v>
      </c>
      <c r="V9" s="18">
        <f t="shared" si="0"/>
        <v>9.4799999999999995E-2</v>
      </c>
      <c r="W9">
        <v>20.122841999999999</v>
      </c>
      <c r="X9">
        <v>-98.751558500000002</v>
      </c>
      <c r="Y9">
        <v>525968.12264726893</v>
      </c>
      <c r="Z9">
        <v>2225094.4581418559</v>
      </c>
      <c r="AA9" s="15" t="s">
        <v>5608</v>
      </c>
    </row>
    <row r="10" spans="1:32" x14ac:dyDescent="0.3">
      <c r="A10" t="s">
        <v>5153</v>
      </c>
      <c r="B10" t="s">
        <v>49</v>
      </c>
      <c r="C10" t="s">
        <v>50</v>
      </c>
      <c r="D10" t="s">
        <v>331</v>
      </c>
      <c r="E10" t="s">
        <v>331</v>
      </c>
      <c r="F10">
        <v>0</v>
      </c>
      <c r="G10">
        <f t="shared" si="1"/>
        <v>0</v>
      </c>
      <c r="H10">
        <v>0</v>
      </c>
      <c r="I10">
        <f t="shared" si="2"/>
        <v>0</v>
      </c>
      <c r="J10">
        <v>0</v>
      </c>
      <c r="K10">
        <f t="shared" si="3"/>
        <v>0</v>
      </c>
      <c r="L10">
        <v>0</v>
      </c>
      <c r="M10">
        <f t="shared" si="4"/>
        <v>0</v>
      </c>
      <c r="N10">
        <v>0</v>
      </c>
      <c r="O10">
        <f t="shared" si="5"/>
        <v>0</v>
      </c>
      <c r="P10">
        <v>0</v>
      </c>
      <c r="Q10">
        <f t="shared" si="6"/>
        <v>0</v>
      </c>
      <c r="R10">
        <v>74</v>
      </c>
      <c r="S10">
        <f t="shared" si="7"/>
        <v>444</v>
      </c>
      <c r="T10">
        <f t="shared" si="8"/>
        <v>14.8</v>
      </c>
      <c r="U10">
        <f t="shared" si="9"/>
        <v>15</v>
      </c>
      <c r="V10" s="18">
        <f t="shared" si="0"/>
        <v>8.8800000000000004E-2</v>
      </c>
      <c r="W10">
        <v>19.714321300000002</v>
      </c>
      <c r="X10">
        <v>-98.460742299999993</v>
      </c>
      <c r="Y10">
        <v>556510.88810891658</v>
      </c>
      <c r="Z10">
        <v>2179958.3083503568</v>
      </c>
      <c r="AA10" s="15" t="s">
        <v>5613</v>
      </c>
      <c r="AB10" s="5" t="s">
        <v>5578</v>
      </c>
      <c r="AC10" s="5"/>
    </row>
    <row r="11" spans="1:32" x14ac:dyDescent="0.3">
      <c r="A11" t="s">
        <v>5153</v>
      </c>
      <c r="B11" t="s">
        <v>59</v>
      </c>
      <c r="C11" t="s">
        <v>60</v>
      </c>
      <c r="D11" t="s">
        <v>364</v>
      </c>
      <c r="E11" t="s">
        <v>5156</v>
      </c>
      <c r="F11">
        <v>0</v>
      </c>
      <c r="G11">
        <f t="shared" si="1"/>
        <v>0</v>
      </c>
      <c r="H11">
        <v>0</v>
      </c>
      <c r="I11">
        <f t="shared" si="2"/>
        <v>0</v>
      </c>
      <c r="J11">
        <v>0</v>
      </c>
      <c r="K11">
        <f t="shared" si="3"/>
        <v>0</v>
      </c>
      <c r="L11">
        <v>0</v>
      </c>
      <c r="M11">
        <f t="shared" si="4"/>
        <v>0</v>
      </c>
      <c r="N11">
        <v>0</v>
      </c>
      <c r="O11">
        <f t="shared" si="5"/>
        <v>0</v>
      </c>
      <c r="P11">
        <v>0</v>
      </c>
      <c r="Q11">
        <f t="shared" si="6"/>
        <v>0</v>
      </c>
      <c r="R11">
        <v>14</v>
      </c>
      <c r="S11">
        <f t="shared" si="7"/>
        <v>84</v>
      </c>
      <c r="T11">
        <f t="shared" si="8"/>
        <v>2.8</v>
      </c>
      <c r="U11">
        <f t="shared" si="9"/>
        <v>3</v>
      </c>
      <c r="V11" s="18">
        <f t="shared" si="0"/>
        <v>1.6799999999999999E-2</v>
      </c>
      <c r="W11">
        <v>19.696438700000002</v>
      </c>
      <c r="X11">
        <v>-98.410883699999999</v>
      </c>
      <c r="Y11">
        <v>561742.76064029534</v>
      </c>
      <c r="Z11">
        <v>2177996.7599977972</v>
      </c>
      <c r="AA11" s="15" t="s">
        <v>5613</v>
      </c>
      <c r="AB11" s="17">
        <v>200</v>
      </c>
      <c r="AC11" s="5" t="s">
        <v>5579</v>
      </c>
    </row>
    <row r="12" spans="1:32" x14ac:dyDescent="0.3">
      <c r="A12" t="s">
        <v>5153</v>
      </c>
      <c r="B12" t="s">
        <v>65</v>
      </c>
      <c r="C12" t="s">
        <v>66</v>
      </c>
      <c r="D12" t="s">
        <v>201</v>
      </c>
      <c r="E12" t="s">
        <v>201</v>
      </c>
      <c r="F12">
        <v>0</v>
      </c>
      <c r="G12">
        <f t="shared" si="1"/>
        <v>0</v>
      </c>
      <c r="H12">
        <v>0</v>
      </c>
      <c r="I12">
        <f t="shared" si="2"/>
        <v>0</v>
      </c>
      <c r="J12">
        <v>0</v>
      </c>
      <c r="K12">
        <f t="shared" si="3"/>
        <v>0</v>
      </c>
      <c r="L12">
        <v>0</v>
      </c>
      <c r="M12">
        <f t="shared" si="4"/>
        <v>0</v>
      </c>
      <c r="N12">
        <v>0</v>
      </c>
      <c r="O12">
        <f t="shared" si="5"/>
        <v>0</v>
      </c>
      <c r="P12">
        <v>0</v>
      </c>
      <c r="Q12">
        <f t="shared" si="6"/>
        <v>0</v>
      </c>
      <c r="R12">
        <v>125</v>
      </c>
      <c r="S12">
        <f t="shared" si="7"/>
        <v>750</v>
      </c>
      <c r="T12">
        <f t="shared" si="8"/>
        <v>25</v>
      </c>
      <c r="U12">
        <f t="shared" si="9"/>
        <v>25</v>
      </c>
      <c r="V12" s="18">
        <f t="shared" si="0"/>
        <v>0.15</v>
      </c>
      <c r="W12">
        <v>20.117883899999999</v>
      </c>
      <c r="X12">
        <v>-98.720980299999994</v>
      </c>
      <c r="Y12">
        <v>529165.21878535068</v>
      </c>
      <c r="Z12">
        <v>2224550.8437317368</v>
      </c>
      <c r="AA12" s="15" t="s">
        <v>5608</v>
      </c>
    </row>
    <row r="13" spans="1:32" x14ac:dyDescent="0.3">
      <c r="A13" t="s">
        <v>5153</v>
      </c>
      <c r="B13" t="s">
        <v>67</v>
      </c>
      <c r="C13" t="s">
        <v>68</v>
      </c>
      <c r="D13" t="s">
        <v>201</v>
      </c>
      <c r="E13" t="s">
        <v>201</v>
      </c>
      <c r="F13">
        <v>0</v>
      </c>
      <c r="G13">
        <f t="shared" si="1"/>
        <v>0</v>
      </c>
      <c r="H13">
        <v>0</v>
      </c>
      <c r="I13">
        <f t="shared" si="2"/>
        <v>0</v>
      </c>
      <c r="J13">
        <v>0</v>
      </c>
      <c r="K13">
        <f t="shared" si="3"/>
        <v>0</v>
      </c>
      <c r="L13">
        <v>0</v>
      </c>
      <c r="M13">
        <f t="shared" si="4"/>
        <v>0</v>
      </c>
      <c r="N13">
        <v>0</v>
      </c>
      <c r="O13">
        <f t="shared" si="5"/>
        <v>0</v>
      </c>
      <c r="P13">
        <v>0</v>
      </c>
      <c r="Q13">
        <f t="shared" si="6"/>
        <v>0</v>
      </c>
      <c r="R13">
        <v>139</v>
      </c>
      <c r="S13">
        <f t="shared" si="7"/>
        <v>834</v>
      </c>
      <c r="T13">
        <f t="shared" si="8"/>
        <v>27.8</v>
      </c>
      <c r="U13">
        <f t="shared" si="9"/>
        <v>28</v>
      </c>
      <c r="V13" s="18">
        <f t="shared" si="0"/>
        <v>0.1668</v>
      </c>
      <c r="W13">
        <v>20.129944800000001</v>
      </c>
      <c r="X13">
        <v>-98.732288699999998</v>
      </c>
      <c r="Y13">
        <v>527981.02816479537</v>
      </c>
      <c r="Z13">
        <v>2225883.5930877044</v>
      </c>
      <c r="AA13" s="15" t="s">
        <v>5608</v>
      </c>
    </row>
    <row r="14" spans="1:32" x14ac:dyDescent="0.3">
      <c r="A14" t="s">
        <v>5153</v>
      </c>
      <c r="B14" t="s">
        <v>69</v>
      </c>
      <c r="C14" t="s">
        <v>70</v>
      </c>
      <c r="D14" t="s">
        <v>201</v>
      </c>
      <c r="E14" t="s">
        <v>201</v>
      </c>
      <c r="F14">
        <v>0</v>
      </c>
      <c r="G14">
        <f>F14*6</f>
        <v>0</v>
      </c>
      <c r="H14">
        <v>0</v>
      </c>
      <c r="I14">
        <f t="shared" si="2"/>
        <v>0</v>
      </c>
      <c r="J14">
        <v>0</v>
      </c>
      <c r="K14">
        <f t="shared" si="3"/>
        <v>0</v>
      </c>
      <c r="L14">
        <v>0</v>
      </c>
      <c r="M14">
        <f t="shared" si="4"/>
        <v>0</v>
      </c>
      <c r="N14">
        <v>0</v>
      </c>
      <c r="O14">
        <f t="shared" si="5"/>
        <v>0</v>
      </c>
      <c r="P14">
        <v>0</v>
      </c>
      <c r="Q14">
        <f t="shared" si="6"/>
        <v>0</v>
      </c>
      <c r="R14">
        <v>146</v>
      </c>
      <c r="S14">
        <f t="shared" si="7"/>
        <v>876</v>
      </c>
      <c r="T14">
        <f t="shared" si="8"/>
        <v>29.2</v>
      </c>
      <c r="U14">
        <f t="shared" si="9"/>
        <v>30</v>
      </c>
      <c r="V14" s="18">
        <f t="shared" si="0"/>
        <v>0.17519999999999999</v>
      </c>
      <c r="W14">
        <v>20.119023899999998</v>
      </c>
      <c r="X14">
        <v>-98.734157400000001</v>
      </c>
      <c r="Y14">
        <v>527787.64095349237</v>
      </c>
      <c r="Z14">
        <v>2224674.7462460021</v>
      </c>
      <c r="AA14" s="15" t="s">
        <v>5608</v>
      </c>
    </row>
    <row r="15" spans="1:32" x14ac:dyDescent="0.3">
      <c r="A15" t="s">
        <v>5153</v>
      </c>
      <c r="B15" t="s">
        <v>73</v>
      </c>
      <c r="C15" t="s">
        <v>74</v>
      </c>
      <c r="D15" t="s">
        <v>293</v>
      </c>
      <c r="E15" t="s">
        <v>293</v>
      </c>
      <c r="F15">
        <v>0</v>
      </c>
      <c r="G15">
        <f t="shared" si="1"/>
        <v>0</v>
      </c>
      <c r="H15">
        <v>0</v>
      </c>
      <c r="I15">
        <f t="shared" si="2"/>
        <v>0</v>
      </c>
      <c r="J15">
        <v>0</v>
      </c>
      <c r="K15">
        <f t="shared" si="3"/>
        <v>0</v>
      </c>
      <c r="L15">
        <v>0</v>
      </c>
      <c r="M15">
        <f t="shared" si="4"/>
        <v>0</v>
      </c>
      <c r="N15">
        <v>0</v>
      </c>
      <c r="O15">
        <f t="shared" si="5"/>
        <v>0</v>
      </c>
      <c r="P15">
        <v>0</v>
      </c>
      <c r="Q15">
        <f t="shared" si="6"/>
        <v>0</v>
      </c>
      <c r="R15">
        <v>125</v>
      </c>
      <c r="S15">
        <f t="shared" si="7"/>
        <v>750</v>
      </c>
      <c r="T15">
        <f t="shared" si="8"/>
        <v>25</v>
      </c>
      <c r="U15">
        <f t="shared" si="9"/>
        <v>25</v>
      </c>
      <c r="V15" s="18">
        <f t="shared" si="0"/>
        <v>0.15</v>
      </c>
      <c r="W15">
        <v>20.2913943</v>
      </c>
      <c r="X15">
        <v>-98.666587699999994</v>
      </c>
      <c r="Y15">
        <v>534812.19310958066</v>
      </c>
      <c r="Z15">
        <v>2243762.6514585069</v>
      </c>
      <c r="AA15" s="15" t="s">
        <v>5586</v>
      </c>
    </row>
    <row r="16" spans="1:32" x14ac:dyDescent="0.3">
      <c r="A16" t="s">
        <v>5153</v>
      </c>
      <c r="B16" t="s">
        <v>83</v>
      </c>
      <c r="C16" t="s">
        <v>84</v>
      </c>
      <c r="D16" t="s">
        <v>207</v>
      </c>
      <c r="E16" t="s">
        <v>208</v>
      </c>
      <c r="F16">
        <v>0</v>
      </c>
      <c r="G16">
        <f t="shared" si="1"/>
        <v>0</v>
      </c>
      <c r="H16">
        <v>0</v>
      </c>
      <c r="I16">
        <f t="shared" si="2"/>
        <v>0</v>
      </c>
      <c r="J16">
        <v>0</v>
      </c>
      <c r="K16">
        <f t="shared" si="3"/>
        <v>0</v>
      </c>
      <c r="L16">
        <v>0</v>
      </c>
      <c r="M16">
        <f t="shared" si="4"/>
        <v>0</v>
      </c>
      <c r="N16">
        <v>0</v>
      </c>
      <c r="O16">
        <f t="shared" si="5"/>
        <v>0</v>
      </c>
      <c r="P16">
        <v>0</v>
      </c>
      <c r="Q16">
        <f t="shared" si="6"/>
        <v>0</v>
      </c>
      <c r="R16">
        <v>210</v>
      </c>
      <c r="S16">
        <f t="shared" si="7"/>
        <v>1260</v>
      </c>
      <c r="T16">
        <f t="shared" si="8"/>
        <v>42</v>
      </c>
      <c r="U16">
        <f t="shared" si="9"/>
        <v>42</v>
      </c>
      <c r="V16" s="18">
        <f t="shared" si="0"/>
        <v>0.252</v>
      </c>
      <c r="W16">
        <v>19.776593500000001</v>
      </c>
      <c r="X16">
        <v>-98.572981599999991</v>
      </c>
      <c r="Y16">
        <v>544731.35748890718</v>
      </c>
      <c r="Z16">
        <v>2186815.8441732288</v>
      </c>
      <c r="AA16" s="15" t="s">
        <v>5613</v>
      </c>
    </row>
    <row r="17" spans="1:27" x14ac:dyDescent="0.3">
      <c r="A17" t="s">
        <v>5153</v>
      </c>
      <c r="B17" t="s">
        <v>87</v>
      </c>
      <c r="C17" t="s">
        <v>88</v>
      </c>
      <c r="D17" t="s">
        <v>201</v>
      </c>
      <c r="E17" t="s">
        <v>201</v>
      </c>
      <c r="F17">
        <v>0</v>
      </c>
      <c r="G17">
        <f t="shared" si="1"/>
        <v>0</v>
      </c>
      <c r="H17">
        <v>0</v>
      </c>
      <c r="I17">
        <f t="shared" si="2"/>
        <v>0</v>
      </c>
      <c r="J17">
        <v>0</v>
      </c>
      <c r="K17">
        <f t="shared" si="3"/>
        <v>0</v>
      </c>
      <c r="L17">
        <v>0</v>
      </c>
      <c r="M17">
        <f t="shared" si="4"/>
        <v>0</v>
      </c>
      <c r="N17">
        <v>0</v>
      </c>
      <c r="O17">
        <f t="shared" si="5"/>
        <v>0</v>
      </c>
      <c r="P17">
        <v>0</v>
      </c>
      <c r="Q17">
        <f t="shared" si="6"/>
        <v>0</v>
      </c>
      <c r="R17">
        <v>66</v>
      </c>
      <c r="S17">
        <f t="shared" si="7"/>
        <v>396</v>
      </c>
      <c r="T17">
        <f t="shared" si="8"/>
        <v>13.2</v>
      </c>
      <c r="U17">
        <f t="shared" si="9"/>
        <v>14</v>
      </c>
      <c r="V17" s="18">
        <f t="shared" si="0"/>
        <v>7.9200000000000007E-2</v>
      </c>
      <c r="W17">
        <v>20.0491362</v>
      </c>
      <c r="X17">
        <v>-98.781799299999989</v>
      </c>
      <c r="Y17">
        <v>522817.88562560861</v>
      </c>
      <c r="Z17">
        <v>2216933.6207418861</v>
      </c>
      <c r="AA17" s="15" t="s">
        <v>5610</v>
      </c>
    </row>
    <row r="18" spans="1:27" x14ac:dyDescent="0.3">
      <c r="A18" t="s">
        <v>5153</v>
      </c>
      <c r="B18" t="s">
        <v>89</v>
      </c>
      <c r="C18" t="s">
        <v>90</v>
      </c>
      <c r="D18" t="s">
        <v>201</v>
      </c>
      <c r="E18" t="s">
        <v>201</v>
      </c>
      <c r="F18">
        <v>0</v>
      </c>
      <c r="G18">
        <f t="shared" si="1"/>
        <v>0</v>
      </c>
      <c r="H18">
        <v>0</v>
      </c>
      <c r="I18">
        <f t="shared" si="2"/>
        <v>0</v>
      </c>
      <c r="J18">
        <v>0</v>
      </c>
      <c r="K18">
        <f t="shared" si="3"/>
        <v>0</v>
      </c>
      <c r="L18">
        <v>0</v>
      </c>
      <c r="M18">
        <f t="shared" si="4"/>
        <v>0</v>
      </c>
      <c r="N18">
        <v>0</v>
      </c>
      <c r="O18">
        <f t="shared" si="5"/>
        <v>0</v>
      </c>
      <c r="P18">
        <v>0</v>
      </c>
      <c r="Q18">
        <f t="shared" si="6"/>
        <v>0</v>
      </c>
      <c r="R18">
        <v>49</v>
      </c>
      <c r="S18">
        <f t="shared" si="7"/>
        <v>294</v>
      </c>
      <c r="T18">
        <f t="shared" si="8"/>
        <v>9.8000000000000007</v>
      </c>
      <c r="U18">
        <f t="shared" si="9"/>
        <v>10</v>
      </c>
      <c r="V18" s="18">
        <f t="shared" si="0"/>
        <v>5.8799999999999998E-2</v>
      </c>
      <c r="W18">
        <v>20.050916300000001</v>
      </c>
      <c r="X18">
        <v>-98.785855599999991</v>
      </c>
      <c r="Y18">
        <v>522393.45251405198</v>
      </c>
      <c r="Z18">
        <v>2217130.0601289677</v>
      </c>
      <c r="AA18" s="15" t="s">
        <v>5610</v>
      </c>
    </row>
    <row r="19" spans="1:27" x14ac:dyDescent="0.3">
      <c r="A19" t="s">
        <v>5153</v>
      </c>
      <c r="B19" t="s">
        <v>93</v>
      </c>
      <c r="C19" t="s">
        <v>94</v>
      </c>
      <c r="D19" t="s">
        <v>207</v>
      </c>
      <c r="E19" t="s">
        <v>208</v>
      </c>
      <c r="F19">
        <v>0</v>
      </c>
      <c r="G19">
        <f t="shared" si="1"/>
        <v>0</v>
      </c>
      <c r="H19">
        <v>0</v>
      </c>
      <c r="I19">
        <f t="shared" si="2"/>
        <v>0</v>
      </c>
      <c r="J19">
        <v>0</v>
      </c>
      <c r="K19">
        <f t="shared" si="3"/>
        <v>0</v>
      </c>
      <c r="L19">
        <v>0</v>
      </c>
      <c r="M19">
        <f t="shared" si="4"/>
        <v>0</v>
      </c>
      <c r="N19">
        <v>0</v>
      </c>
      <c r="O19">
        <f t="shared" si="5"/>
        <v>0</v>
      </c>
      <c r="P19">
        <v>0</v>
      </c>
      <c r="Q19">
        <f t="shared" si="6"/>
        <v>0</v>
      </c>
      <c r="R19">
        <v>136</v>
      </c>
      <c r="S19">
        <f t="shared" si="7"/>
        <v>816</v>
      </c>
      <c r="T19">
        <f t="shared" si="8"/>
        <v>27.2</v>
      </c>
      <c r="U19">
        <f t="shared" si="9"/>
        <v>28</v>
      </c>
      <c r="V19" s="18">
        <f t="shared" si="0"/>
        <v>0.16320000000000001</v>
      </c>
      <c r="W19">
        <v>19.776428200000002</v>
      </c>
      <c r="X19">
        <v>-98.572764199999995</v>
      </c>
      <c r="Y19">
        <v>544754.17721861519</v>
      </c>
      <c r="Z19">
        <v>2186797.6095821774</v>
      </c>
      <c r="AA19" s="15" t="s">
        <v>5613</v>
      </c>
    </row>
    <row r="20" spans="1:27" x14ac:dyDescent="0.3">
      <c r="A20" t="s">
        <v>5153</v>
      </c>
      <c r="B20" t="s">
        <v>95</v>
      </c>
      <c r="C20" t="s">
        <v>96</v>
      </c>
      <c r="D20" t="s">
        <v>201</v>
      </c>
      <c r="E20" t="s">
        <v>201</v>
      </c>
      <c r="F20">
        <v>0</v>
      </c>
      <c r="G20">
        <f t="shared" si="1"/>
        <v>0</v>
      </c>
      <c r="H20">
        <v>0</v>
      </c>
      <c r="I20">
        <f t="shared" si="2"/>
        <v>0</v>
      </c>
      <c r="J20">
        <v>0</v>
      </c>
      <c r="K20">
        <f t="shared" si="3"/>
        <v>0</v>
      </c>
      <c r="L20">
        <v>0</v>
      </c>
      <c r="M20">
        <f t="shared" si="4"/>
        <v>0</v>
      </c>
      <c r="N20">
        <v>0</v>
      </c>
      <c r="O20">
        <f t="shared" si="5"/>
        <v>0</v>
      </c>
      <c r="P20">
        <v>0</v>
      </c>
      <c r="Q20">
        <f t="shared" si="6"/>
        <v>0</v>
      </c>
      <c r="R20">
        <v>86</v>
      </c>
      <c r="S20">
        <f t="shared" si="7"/>
        <v>516</v>
      </c>
      <c r="T20">
        <f t="shared" si="8"/>
        <v>17.2</v>
      </c>
      <c r="U20">
        <f t="shared" si="9"/>
        <v>18</v>
      </c>
      <c r="V20" s="18">
        <f t="shared" si="0"/>
        <v>0.1032</v>
      </c>
      <c r="W20">
        <v>20.086717400000001</v>
      </c>
      <c r="X20">
        <v>-98.772009799999992</v>
      </c>
      <c r="Y20">
        <v>523835.92794386711</v>
      </c>
      <c r="Z20">
        <v>2221093.7803500164</v>
      </c>
      <c r="AA20" s="15" t="s">
        <v>5608</v>
      </c>
    </row>
    <row r="21" spans="1:27" x14ac:dyDescent="0.3">
      <c r="A21" t="s">
        <v>5153</v>
      </c>
      <c r="B21" t="s">
        <v>103</v>
      </c>
      <c r="C21" t="s">
        <v>104</v>
      </c>
      <c r="D21" t="s">
        <v>215</v>
      </c>
      <c r="E21" t="s">
        <v>215</v>
      </c>
      <c r="F21">
        <v>0</v>
      </c>
      <c r="G21">
        <f t="shared" si="1"/>
        <v>0</v>
      </c>
      <c r="H21">
        <v>0</v>
      </c>
      <c r="I21">
        <f t="shared" si="2"/>
        <v>0</v>
      </c>
      <c r="J21">
        <v>0</v>
      </c>
      <c r="K21">
        <f t="shared" si="3"/>
        <v>0</v>
      </c>
      <c r="L21">
        <v>0</v>
      </c>
      <c r="M21">
        <f t="shared" si="4"/>
        <v>0</v>
      </c>
      <c r="N21">
        <v>0</v>
      </c>
      <c r="O21">
        <f t="shared" si="5"/>
        <v>0</v>
      </c>
      <c r="P21">
        <v>0</v>
      </c>
      <c r="Q21">
        <f t="shared" si="6"/>
        <v>0</v>
      </c>
      <c r="R21">
        <v>73</v>
      </c>
      <c r="S21">
        <f t="shared" si="7"/>
        <v>438</v>
      </c>
      <c r="T21">
        <f t="shared" si="8"/>
        <v>14.6</v>
      </c>
      <c r="U21">
        <f t="shared" si="9"/>
        <v>15</v>
      </c>
      <c r="V21" s="18">
        <f t="shared" si="0"/>
        <v>8.7599999999999997E-2</v>
      </c>
      <c r="W21">
        <v>19.823511199999999</v>
      </c>
      <c r="X21">
        <v>-98.983198699999988</v>
      </c>
      <c r="Y21">
        <v>501759.4542704401</v>
      </c>
      <c r="Z21">
        <v>2191951.3276534891</v>
      </c>
      <c r="AA21" s="15" t="s">
        <v>5611</v>
      </c>
    </row>
    <row r="22" spans="1:27" x14ac:dyDescent="0.3">
      <c r="A22" t="s">
        <v>5153</v>
      </c>
      <c r="B22" t="s">
        <v>109</v>
      </c>
      <c r="C22" t="s">
        <v>110</v>
      </c>
      <c r="D22" t="s">
        <v>201</v>
      </c>
      <c r="E22" t="s">
        <v>201</v>
      </c>
      <c r="F22">
        <v>0</v>
      </c>
      <c r="G22">
        <f t="shared" si="1"/>
        <v>0</v>
      </c>
      <c r="H22">
        <v>0</v>
      </c>
      <c r="I22">
        <f t="shared" si="2"/>
        <v>0</v>
      </c>
      <c r="J22">
        <v>0</v>
      </c>
      <c r="K22">
        <f t="shared" si="3"/>
        <v>0</v>
      </c>
      <c r="L22">
        <v>0</v>
      </c>
      <c r="M22">
        <f t="shared" si="4"/>
        <v>0</v>
      </c>
      <c r="N22">
        <v>0</v>
      </c>
      <c r="O22">
        <f t="shared" si="5"/>
        <v>0</v>
      </c>
      <c r="P22">
        <v>0</v>
      </c>
      <c r="Q22">
        <f t="shared" si="6"/>
        <v>0</v>
      </c>
      <c r="R22">
        <v>100</v>
      </c>
      <c r="S22">
        <f t="shared" si="7"/>
        <v>600</v>
      </c>
      <c r="T22">
        <f t="shared" si="8"/>
        <v>20</v>
      </c>
      <c r="U22">
        <f t="shared" si="9"/>
        <v>20</v>
      </c>
      <c r="V22" s="18">
        <f t="shared" si="0"/>
        <v>0.12</v>
      </c>
      <c r="W22">
        <v>20.086284599999999</v>
      </c>
      <c r="X22">
        <v>-98.771788399999991</v>
      </c>
      <c r="Y22">
        <v>523859.14049002918</v>
      </c>
      <c r="Z22">
        <v>2221045.9175878582</v>
      </c>
      <c r="AA22" s="15" t="s">
        <v>5606</v>
      </c>
    </row>
    <row r="23" spans="1:27" x14ac:dyDescent="0.3">
      <c r="A23" t="s">
        <v>5153</v>
      </c>
      <c r="B23" t="s">
        <v>111</v>
      </c>
      <c r="C23" t="s">
        <v>112</v>
      </c>
      <c r="D23" t="s">
        <v>201</v>
      </c>
      <c r="E23" t="s">
        <v>201</v>
      </c>
      <c r="F23">
        <v>0</v>
      </c>
      <c r="G23">
        <f t="shared" si="1"/>
        <v>0</v>
      </c>
      <c r="H23">
        <v>0</v>
      </c>
      <c r="I23">
        <f t="shared" si="2"/>
        <v>0</v>
      </c>
      <c r="J23">
        <v>0</v>
      </c>
      <c r="K23">
        <f t="shared" si="3"/>
        <v>0</v>
      </c>
      <c r="L23">
        <v>0</v>
      </c>
      <c r="M23">
        <f t="shared" si="4"/>
        <v>0</v>
      </c>
      <c r="N23">
        <v>0</v>
      </c>
      <c r="O23">
        <f t="shared" si="5"/>
        <v>0</v>
      </c>
      <c r="P23">
        <v>0</v>
      </c>
      <c r="Q23">
        <f t="shared" si="6"/>
        <v>0</v>
      </c>
      <c r="R23">
        <v>98</v>
      </c>
      <c r="S23">
        <f t="shared" si="7"/>
        <v>588</v>
      </c>
      <c r="T23">
        <f t="shared" si="8"/>
        <v>19.600000000000001</v>
      </c>
      <c r="U23">
        <f t="shared" si="9"/>
        <v>20</v>
      </c>
      <c r="V23" s="18">
        <f t="shared" si="0"/>
        <v>0.1176</v>
      </c>
      <c r="W23">
        <v>20.087348599999999</v>
      </c>
      <c r="X23">
        <v>-98.77199610000001</v>
      </c>
      <c r="Y23">
        <v>523837.26479228446</v>
      </c>
      <c r="Z23">
        <v>2221163.6320154369</v>
      </c>
      <c r="AA23" s="15" t="s">
        <v>5606</v>
      </c>
    </row>
    <row r="24" spans="1:27" x14ac:dyDescent="0.3">
      <c r="A24" t="s">
        <v>5153</v>
      </c>
      <c r="B24" t="s">
        <v>113</v>
      </c>
      <c r="C24" t="s">
        <v>114</v>
      </c>
      <c r="D24" t="s">
        <v>201</v>
      </c>
      <c r="E24" t="s">
        <v>201</v>
      </c>
      <c r="F24">
        <v>0</v>
      </c>
      <c r="G24">
        <f t="shared" si="1"/>
        <v>0</v>
      </c>
      <c r="H24">
        <v>0</v>
      </c>
      <c r="I24">
        <f t="shared" si="2"/>
        <v>0</v>
      </c>
      <c r="J24">
        <v>0</v>
      </c>
      <c r="K24">
        <f t="shared" si="3"/>
        <v>0</v>
      </c>
      <c r="L24">
        <v>0</v>
      </c>
      <c r="M24">
        <f t="shared" si="4"/>
        <v>0</v>
      </c>
      <c r="N24">
        <v>0</v>
      </c>
      <c r="O24">
        <f t="shared" si="5"/>
        <v>0</v>
      </c>
      <c r="P24">
        <v>0</v>
      </c>
      <c r="Q24">
        <f t="shared" si="6"/>
        <v>0</v>
      </c>
      <c r="R24">
        <v>62</v>
      </c>
      <c r="S24">
        <f t="shared" si="7"/>
        <v>372</v>
      </c>
      <c r="T24">
        <f t="shared" si="8"/>
        <v>12.4</v>
      </c>
      <c r="U24">
        <f t="shared" si="9"/>
        <v>13</v>
      </c>
      <c r="V24" s="18">
        <f t="shared" si="0"/>
        <v>7.4399999999999994E-2</v>
      </c>
      <c r="W24">
        <v>20.086284599999999</v>
      </c>
      <c r="X24">
        <v>-98.771788399999991</v>
      </c>
      <c r="Y24">
        <v>523859.14049002918</v>
      </c>
      <c r="Z24">
        <v>2221045.9175878582</v>
      </c>
      <c r="AA24" s="15" t="s">
        <v>5610</v>
      </c>
    </row>
    <row r="25" spans="1:27" x14ac:dyDescent="0.3">
      <c r="A25" t="s">
        <v>5153</v>
      </c>
      <c r="B25" t="s">
        <v>121</v>
      </c>
      <c r="C25" t="s">
        <v>122</v>
      </c>
      <c r="D25" t="s">
        <v>240</v>
      </c>
      <c r="E25" t="s">
        <v>1128</v>
      </c>
      <c r="F25">
        <v>0</v>
      </c>
      <c r="G25">
        <f t="shared" si="1"/>
        <v>0</v>
      </c>
      <c r="H25">
        <v>0</v>
      </c>
      <c r="I25">
        <f t="shared" si="2"/>
        <v>0</v>
      </c>
      <c r="J25">
        <v>0</v>
      </c>
      <c r="K25">
        <f t="shared" si="3"/>
        <v>0</v>
      </c>
      <c r="L25">
        <v>0</v>
      </c>
      <c r="M25">
        <f t="shared" si="4"/>
        <v>0</v>
      </c>
      <c r="N25">
        <v>0</v>
      </c>
      <c r="O25">
        <f t="shared" si="5"/>
        <v>0</v>
      </c>
      <c r="P25">
        <v>0</v>
      </c>
      <c r="Q25">
        <f t="shared" si="6"/>
        <v>0</v>
      </c>
      <c r="R25">
        <v>45</v>
      </c>
      <c r="S25">
        <f t="shared" si="7"/>
        <v>270</v>
      </c>
      <c r="T25">
        <f t="shared" si="8"/>
        <v>9</v>
      </c>
      <c r="U25">
        <f t="shared" si="9"/>
        <v>9</v>
      </c>
      <c r="V25" s="18">
        <f t="shared" si="0"/>
        <v>5.3999999999999999E-2</v>
      </c>
      <c r="W25">
        <v>20.1333333</v>
      </c>
      <c r="X25">
        <v>-98.859444400000001</v>
      </c>
      <c r="Y25">
        <v>514690.44257571251</v>
      </c>
      <c r="Z25">
        <v>2226242.2751601865</v>
      </c>
      <c r="AA25" s="15" t="s">
        <v>5610</v>
      </c>
    </row>
    <row r="26" spans="1:27" x14ac:dyDescent="0.3">
      <c r="A26" t="s">
        <v>5153</v>
      </c>
      <c r="B26" t="s">
        <v>125</v>
      </c>
      <c r="C26" t="s">
        <v>126</v>
      </c>
      <c r="D26" t="s">
        <v>215</v>
      </c>
      <c r="E26" t="s">
        <v>215</v>
      </c>
      <c r="F26">
        <v>0</v>
      </c>
      <c r="G26">
        <f t="shared" si="1"/>
        <v>0</v>
      </c>
      <c r="H26">
        <v>0</v>
      </c>
      <c r="I26">
        <f t="shared" si="2"/>
        <v>0</v>
      </c>
      <c r="J26">
        <v>0</v>
      </c>
      <c r="K26">
        <f t="shared" si="3"/>
        <v>0</v>
      </c>
      <c r="L26">
        <v>0</v>
      </c>
      <c r="M26">
        <f t="shared" si="4"/>
        <v>0</v>
      </c>
      <c r="N26">
        <v>0</v>
      </c>
      <c r="O26">
        <f t="shared" si="5"/>
        <v>0</v>
      </c>
      <c r="P26">
        <v>0</v>
      </c>
      <c r="Q26">
        <f t="shared" si="6"/>
        <v>0</v>
      </c>
      <c r="R26">
        <v>131</v>
      </c>
      <c r="S26">
        <f t="shared" si="7"/>
        <v>786</v>
      </c>
      <c r="T26">
        <f t="shared" si="8"/>
        <v>26.2</v>
      </c>
      <c r="U26">
        <f t="shared" si="9"/>
        <v>27</v>
      </c>
      <c r="V26" s="18">
        <f t="shared" si="0"/>
        <v>0.15720000000000001</v>
      </c>
      <c r="W26">
        <v>19.823511199999999</v>
      </c>
      <c r="X26">
        <v>-98.983198699999988</v>
      </c>
      <c r="Y26">
        <v>501759.4542704401</v>
      </c>
      <c r="Z26">
        <v>2191951.3276534891</v>
      </c>
      <c r="AA26" s="15" t="s">
        <v>5611</v>
      </c>
    </row>
    <row r="27" spans="1:27" x14ac:dyDescent="0.3">
      <c r="A27" t="s">
        <v>5153</v>
      </c>
      <c r="B27" t="s">
        <v>131</v>
      </c>
      <c r="C27" t="s">
        <v>132</v>
      </c>
      <c r="D27" t="s">
        <v>331</v>
      </c>
      <c r="E27" t="s">
        <v>331</v>
      </c>
      <c r="F27">
        <v>0</v>
      </c>
      <c r="G27">
        <f t="shared" si="1"/>
        <v>0</v>
      </c>
      <c r="H27">
        <v>0</v>
      </c>
      <c r="I27">
        <f t="shared" si="2"/>
        <v>0</v>
      </c>
      <c r="J27">
        <v>0</v>
      </c>
      <c r="K27">
        <f t="shared" si="3"/>
        <v>0</v>
      </c>
      <c r="L27">
        <v>0</v>
      </c>
      <c r="M27">
        <f t="shared" si="4"/>
        <v>0</v>
      </c>
      <c r="N27">
        <v>0</v>
      </c>
      <c r="O27">
        <f t="shared" si="5"/>
        <v>0</v>
      </c>
      <c r="P27">
        <v>0</v>
      </c>
      <c r="Q27">
        <f t="shared" si="6"/>
        <v>0</v>
      </c>
      <c r="R27">
        <v>232</v>
      </c>
      <c r="S27">
        <f t="shared" si="7"/>
        <v>1392</v>
      </c>
      <c r="T27">
        <f t="shared" si="8"/>
        <v>46.4</v>
      </c>
      <c r="U27">
        <f t="shared" si="9"/>
        <v>47</v>
      </c>
      <c r="V27" s="18">
        <f t="shared" si="0"/>
        <v>0.27839999999999998</v>
      </c>
      <c r="W27">
        <v>19.703838600000001</v>
      </c>
      <c r="X27">
        <v>-98.4499529</v>
      </c>
      <c r="Y27">
        <v>557645.33336115628</v>
      </c>
      <c r="Z27">
        <v>2178801.9147854438</v>
      </c>
      <c r="AA27" s="15" t="s">
        <v>5613</v>
      </c>
    </row>
    <row r="28" spans="1:27" x14ac:dyDescent="0.3">
      <c r="A28" t="s">
        <v>5153</v>
      </c>
      <c r="B28" t="s">
        <v>139</v>
      </c>
      <c r="C28" t="s">
        <v>140</v>
      </c>
      <c r="D28" t="s">
        <v>201</v>
      </c>
      <c r="E28" t="s">
        <v>201</v>
      </c>
      <c r="F28">
        <v>0</v>
      </c>
      <c r="G28">
        <f t="shared" si="1"/>
        <v>0</v>
      </c>
      <c r="H28">
        <v>0</v>
      </c>
      <c r="I28">
        <f t="shared" si="2"/>
        <v>0</v>
      </c>
      <c r="J28">
        <v>0</v>
      </c>
      <c r="K28">
        <f t="shared" si="3"/>
        <v>0</v>
      </c>
      <c r="L28">
        <v>0</v>
      </c>
      <c r="M28">
        <f t="shared" si="4"/>
        <v>0</v>
      </c>
      <c r="N28">
        <v>0</v>
      </c>
      <c r="O28">
        <f t="shared" si="5"/>
        <v>0</v>
      </c>
      <c r="P28">
        <v>0</v>
      </c>
      <c r="Q28">
        <f t="shared" si="6"/>
        <v>0</v>
      </c>
      <c r="R28">
        <v>69</v>
      </c>
      <c r="S28">
        <f t="shared" si="7"/>
        <v>414</v>
      </c>
      <c r="T28">
        <f t="shared" si="8"/>
        <v>13.8</v>
      </c>
      <c r="U28">
        <f t="shared" si="9"/>
        <v>14</v>
      </c>
      <c r="V28" s="18">
        <f t="shared" si="0"/>
        <v>8.2799999999999999E-2</v>
      </c>
      <c r="W28">
        <v>20.115663600000001</v>
      </c>
      <c r="X28">
        <v>-98.730334600000006</v>
      </c>
      <c r="Y28">
        <v>528187.82971387205</v>
      </c>
      <c r="Z28">
        <v>2224303.5296484223</v>
      </c>
      <c r="AA28" s="15" t="s">
        <v>5608</v>
      </c>
    </row>
    <row r="29" spans="1:27" x14ac:dyDescent="0.3">
      <c r="A29" t="s">
        <v>5153</v>
      </c>
      <c r="B29" t="s">
        <v>141</v>
      </c>
      <c r="C29" t="s">
        <v>142</v>
      </c>
      <c r="D29" t="s">
        <v>201</v>
      </c>
      <c r="E29" t="s">
        <v>201</v>
      </c>
      <c r="F29">
        <v>0</v>
      </c>
      <c r="G29">
        <f t="shared" si="1"/>
        <v>0</v>
      </c>
      <c r="H29">
        <v>0</v>
      </c>
      <c r="I29">
        <f t="shared" si="2"/>
        <v>0</v>
      </c>
      <c r="J29">
        <v>0</v>
      </c>
      <c r="K29">
        <f t="shared" si="3"/>
        <v>0</v>
      </c>
      <c r="L29">
        <v>0</v>
      </c>
      <c r="M29">
        <f t="shared" si="4"/>
        <v>0</v>
      </c>
      <c r="N29">
        <v>0</v>
      </c>
      <c r="O29">
        <f t="shared" si="5"/>
        <v>0</v>
      </c>
      <c r="P29">
        <v>0</v>
      </c>
      <c r="Q29">
        <f t="shared" si="6"/>
        <v>0</v>
      </c>
      <c r="R29">
        <v>60</v>
      </c>
      <c r="S29">
        <f t="shared" si="7"/>
        <v>360</v>
      </c>
      <c r="T29">
        <f t="shared" si="8"/>
        <v>12</v>
      </c>
      <c r="U29">
        <f t="shared" si="9"/>
        <v>12</v>
      </c>
      <c r="V29" s="18">
        <f t="shared" si="0"/>
        <v>7.1999999999999995E-2</v>
      </c>
      <c r="W29">
        <v>20.076353600000001</v>
      </c>
      <c r="X29">
        <v>-98.776205699999991</v>
      </c>
      <c r="Y29">
        <v>523398.79122381809</v>
      </c>
      <c r="Z29">
        <v>2219946.3109000209</v>
      </c>
      <c r="AA29" s="15" t="s">
        <v>5606</v>
      </c>
    </row>
    <row r="30" spans="1:27" x14ac:dyDescent="0.3">
      <c r="A30" t="s">
        <v>5153</v>
      </c>
      <c r="B30" t="s">
        <v>143</v>
      </c>
      <c r="C30" t="s">
        <v>144</v>
      </c>
      <c r="D30" t="s">
        <v>5159</v>
      </c>
      <c r="E30" t="s">
        <v>359</v>
      </c>
      <c r="F30">
        <v>0</v>
      </c>
      <c r="G30">
        <f t="shared" si="1"/>
        <v>0</v>
      </c>
      <c r="H30">
        <v>0</v>
      </c>
      <c r="I30">
        <f t="shared" si="2"/>
        <v>0</v>
      </c>
      <c r="J30">
        <v>0</v>
      </c>
      <c r="K30">
        <f t="shared" si="3"/>
        <v>0</v>
      </c>
      <c r="L30">
        <v>0</v>
      </c>
      <c r="M30">
        <f t="shared" si="4"/>
        <v>0</v>
      </c>
      <c r="N30">
        <v>0</v>
      </c>
      <c r="O30">
        <f t="shared" si="5"/>
        <v>0</v>
      </c>
      <c r="P30">
        <v>0</v>
      </c>
      <c r="Q30">
        <f t="shared" si="6"/>
        <v>0</v>
      </c>
      <c r="R30">
        <v>101</v>
      </c>
      <c r="S30">
        <f t="shared" si="7"/>
        <v>606</v>
      </c>
      <c r="T30">
        <f t="shared" si="8"/>
        <v>20.2</v>
      </c>
      <c r="U30">
        <f t="shared" si="9"/>
        <v>21</v>
      </c>
      <c r="V30" s="18">
        <f t="shared" si="0"/>
        <v>0.1212</v>
      </c>
      <c r="W30">
        <v>19.984441499999999</v>
      </c>
      <c r="X30">
        <v>-98.8631563</v>
      </c>
      <c r="Y30">
        <v>514315.9827548</v>
      </c>
      <c r="Z30">
        <v>2209765.4386308179</v>
      </c>
      <c r="AA30" s="15" t="s">
        <v>5611</v>
      </c>
    </row>
    <row r="31" spans="1:27" x14ac:dyDescent="0.3">
      <c r="A31" t="s">
        <v>5153</v>
      </c>
      <c r="B31" t="s">
        <v>145</v>
      </c>
      <c r="C31" t="s">
        <v>146</v>
      </c>
      <c r="D31" t="s">
        <v>490</v>
      </c>
      <c r="E31" t="s">
        <v>490</v>
      </c>
      <c r="F31">
        <v>0</v>
      </c>
      <c r="G31">
        <f t="shared" si="1"/>
        <v>0</v>
      </c>
      <c r="H31">
        <v>0</v>
      </c>
      <c r="I31">
        <f t="shared" si="2"/>
        <v>0</v>
      </c>
      <c r="J31">
        <v>0</v>
      </c>
      <c r="K31">
        <f t="shared" si="3"/>
        <v>0</v>
      </c>
      <c r="L31">
        <v>0</v>
      </c>
      <c r="M31">
        <f t="shared" si="4"/>
        <v>0</v>
      </c>
      <c r="N31">
        <v>0</v>
      </c>
      <c r="O31">
        <f t="shared" si="5"/>
        <v>0</v>
      </c>
      <c r="P31">
        <v>0</v>
      </c>
      <c r="Q31">
        <f t="shared" si="6"/>
        <v>0</v>
      </c>
      <c r="R31">
        <v>66</v>
      </c>
      <c r="S31">
        <f t="shared" si="7"/>
        <v>396</v>
      </c>
      <c r="T31">
        <f t="shared" si="8"/>
        <v>13.2</v>
      </c>
      <c r="U31">
        <f t="shared" si="9"/>
        <v>14</v>
      </c>
      <c r="V31" s="18">
        <f t="shared" si="0"/>
        <v>7.9200000000000007E-2</v>
      </c>
      <c r="W31">
        <v>19.9533597</v>
      </c>
      <c r="X31">
        <v>-98.923844399999993</v>
      </c>
      <c r="Y31">
        <v>507968.61934019456</v>
      </c>
      <c r="Z31">
        <v>2206321.902922641</v>
      </c>
      <c r="AA31" s="15" t="s">
        <v>5611</v>
      </c>
    </row>
    <row r="32" spans="1:27" x14ac:dyDescent="0.3">
      <c r="A32" t="s">
        <v>5153</v>
      </c>
      <c r="B32" t="s">
        <v>149</v>
      </c>
      <c r="C32" t="s">
        <v>150</v>
      </c>
      <c r="D32" t="s">
        <v>201</v>
      </c>
      <c r="E32" t="s">
        <v>201</v>
      </c>
      <c r="F32">
        <v>0</v>
      </c>
      <c r="G32">
        <f t="shared" si="1"/>
        <v>0</v>
      </c>
      <c r="H32">
        <v>0</v>
      </c>
      <c r="I32">
        <f t="shared" si="2"/>
        <v>0</v>
      </c>
      <c r="J32">
        <v>0</v>
      </c>
      <c r="K32">
        <f t="shared" si="3"/>
        <v>0</v>
      </c>
      <c r="L32">
        <v>0</v>
      </c>
      <c r="M32">
        <f t="shared" si="4"/>
        <v>0</v>
      </c>
      <c r="N32">
        <v>0</v>
      </c>
      <c r="O32">
        <f t="shared" si="5"/>
        <v>0</v>
      </c>
      <c r="P32">
        <v>0</v>
      </c>
      <c r="Q32">
        <f t="shared" si="6"/>
        <v>0</v>
      </c>
      <c r="R32">
        <v>79</v>
      </c>
      <c r="S32">
        <f t="shared" si="7"/>
        <v>474</v>
      </c>
      <c r="T32">
        <f t="shared" si="8"/>
        <v>15.8</v>
      </c>
      <c r="U32">
        <f t="shared" si="9"/>
        <v>16</v>
      </c>
      <c r="V32" s="18">
        <f t="shared" si="0"/>
        <v>9.4799999999999995E-2</v>
      </c>
      <c r="W32">
        <v>20.076301600000001</v>
      </c>
      <c r="X32">
        <v>-98.776233499999989</v>
      </c>
      <c r="Y32">
        <v>523395.89230074821</v>
      </c>
      <c r="Z32">
        <v>2219940.5525993314</v>
      </c>
      <c r="AA32" s="15" t="s">
        <v>5606</v>
      </c>
    </row>
    <row r="33" spans="1:27" x14ac:dyDescent="0.3">
      <c r="A33" t="s">
        <v>5153</v>
      </c>
      <c r="B33" t="s">
        <v>151</v>
      </c>
      <c r="C33" t="s">
        <v>152</v>
      </c>
      <c r="D33" t="s">
        <v>201</v>
      </c>
      <c r="E33" t="s">
        <v>201</v>
      </c>
      <c r="F33">
        <v>0</v>
      </c>
      <c r="G33">
        <f t="shared" si="1"/>
        <v>0</v>
      </c>
      <c r="H33">
        <v>0</v>
      </c>
      <c r="I33">
        <f t="shared" si="2"/>
        <v>0</v>
      </c>
      <c r="J33">
        <v>0</v>
      </c>
      <c r="K33">
        <f t="shared" si="3"/>
        <v>0</v>
      </c>
      <c r="L33">
        <v>0</v>
      </c>
      <c r="M33">
        <f t="shared" si="4"/>
        <v>0</v>
      </c>
      <c r="N33">
        <v>0</v>
      </c>
      <c r="O33">
        <f t="shared" si="5"/>
        <v>0</v>
      </c>
      <c r="P33">
        <v>0</v>
      </c>
      <c r="Q33">
        <f t="shared" si="6"/>
        <v>0</v>
      </c>
      <c r="R33">
        <v>87</v>
      </c>
      <c r="S33">
        <f t="shared" si="7"/>
        <v>522</v>
      </c>
      <c r="T33">
        <f t="shared" si="8"/>
        <v>17.399999999999999</v>
      </c>
      <c r="U33">
        <f t="shared" si="9"/>
        <v>18</v>
      </c>
      <c r="V33" s="18">
        <f t="shared" si="0"/>
        <v>0.10440000000000001</v>
      </c>
      <c r="W33">
        <v>20.086573900000001</v>
      </c>
      <c r="X33">
        <v>-98.772039100000015</v>
      </c>
      <c r="Y33">
        <v>523832.88637302123</v>
      </c>
      <c r="Z33">
        <v>2221077.8962009773</v>
      </c>
      <c r="AA33" s="15" t="s">
        <v>5610</v>
      </c>
    </row>
    <row r="34" spans="1:27" x14ac:dyDescent="0.3">
      <c r="A34" t="s">
        <v>5153</v>
      </c>
      <c r="B34" t="s">
        <v>167</v>
      </c>
      <c r="C34" t="s">
        <v>168</v>
      </c>
      <c r="D34" t="s">
        <v>312</v>
      </c>
      <c r="E34" t="s">
        <v>312</v>
      </c>
      <c r="F34">
        <v>0</v>
      </c>
      <c r="G34">
        <f t="shared" si="1"/>
        <v>0</v>
      </c>
      <c r="H34">
        <v>0</v>
      </c>
      <c r="I34">
        <f t="shared" si="2"/>
        <v>0</v>
      </c>
      <c r="J34">
        <v>0</v>
      </c>
      <c r="K34">
        <f t="shared" si="3"/>
        <v>0</v>
      </c>
      <c r="L34">
        <v>0</v>
      </c>
      <c r="M34">
        <f t="shared" si="4"/>
        <v>0</v>
      </c>
      <c r="N34">
        <v>0</v>
      </c>
      <c r="O34">
        <f t="shared" si="5"/>
        <v>0</v>
      </c>
      <c r="P34">
        <v>0</v>
      </c>
      <c r="Q34">
        <f t="shared" si="6"/>
        <v>0</v>
      </c>
      <c r="R34">
        <v>106</v>
      </c>
      <c r="S34">
        <f t="shared" si="7"/>
        <v>636</v>
      </c>
      <c r="T34">
        <f t="shared" si="8"/>
        <v>21.2</v>
      </c>
      <c r="U34">
        <f t="shared" si="9"/>
        <v>22</v>
      </c>
      <c r="V34" s="18">
        <f t="shared" si="0"/>
        <v>0.12720000000000001</v>
      </c>
      <c r="W34">
        <v>20.1397288</v>
      </c>
      <c r="X34">
        <v>-98.671404100000004</v>
      </c>
      <c r="Y34">
        <v>534342.56197820371</v>
      </c>
      <c r="Z34">
        <v>2226977.7174300873</v>
      </c>
      <c r="AA34" s="15" t="s">
        <v>5586</v>
      </c>
    </row>
    <row r="35" spans="1:27" x14ac:dyDescent="0.3">
      <c r="A35" t="s">
        <v>5153</v>
      </c>
      <c r="B35" t="s">
        <v>169</v>
      </c>
      <c r="C35" t="s">
        <v>170</v>
      </c>
      <c r="D35" t="s">
        <v>215</v>
      </c>
      <c r="E35" t="s">
        <v>215</v>
      </c>
      <c r="F35">
        <v>0</v>
      </c>
      <c r="G35">
        <f t="shared" si="1"/>
        <v>0</v>
      </c>
      <c r="H35">
        <v>0</v>
      </c>
      <c r="I35">
        <f t="shared" si="2"/>
        <v>0</v>
      </c>
      <c r="J35">
        <v>0</v>
      </c>
      <c r="K35">
        <f t="shared" si="3"/>
        <v>0</v>
      </c>
      <c r="L35">
        <v>0</v>
      </c>
      <c r="M35">
        <f t="shared" si="4"/>
        <v>0</v>
      </c>
      <c r="N35">
        <v>0</v>
      </c>
      <c r="O35">
        <f t="shared" si="5"/>
        <v>0</v>
      </c>
      <c r="P35">
        <v>0</v>
      </c>
      <c r="Q35">
        <f t="shared" si="6"/>
        <v>0</v>
      </c>
      <c r="R35">
        <v>112</v>
      </c>
      <c r="S35">
        <f t="shared" si="7"/>
        <v>672</v>
      </c>
      <c r="T35">
        <f t="shared" si="8"/>
        <v>22.4</v>
      </c>
      <c r="U35">
        <f t="shared" si="9"/>
        <v>23</v>
      </c>
      <c r="V35" s="18">
        <f t="shared" si="0"/>
        <v>0.13439999999999999</v>
      </c>
      <c r="W35">
        <v>19.823511199999999</v>
      </c>
      <c r="X35">
        <v>-98.983198699999988</v>
      </c>
      <c r="Y35">
        <v>501759.4542704401</v>
      </c>
      <c r="Z35">
        <v>2191951.3276534891</v>
      </c>
      <c r="AA35" s="15" t="s">
        <v>5611</v>
      </c>
    </row>
    <row r="36" spans="1:27" x14ac:dyDescent="0.3">
      <c r="A36" t="s">
        <v>5153</v>
      </c>
      <c r="B36" t="s">
        <v>189</v>
      </c>
      <c r="C36" t="s">
        <v>190</v>
      </c>
      <c r="D36" t="s">
        <v>297</v>
      </c>
      <c r="E36" t="s">
        <v>886</v>
      </c>
      <c r="F36">
        <v>0</v>
      </c>
      <c r="G36">
        <f t="shared" si="1"/>
        <v>0</v>
      </c>
      <c r="H36">
        <v>0</v>
      </c>
      <c r="I36">
        <f t="shared" si="2"/>
        <v>0</v>
      </c>
      <c r="J36">
        <v>0</v>
      </c>
      <c r="K36">
        <f t="shared" si="3"/>
        <v>0</v>
      </c>
      <c r="L36">
        <v>0</v>
      </c>
      <c r="M36">
        <f t="shared" si="4"/>
        <v>0</v>
      </c>
      <c r="N36">
        <v>0</v>
      </c>
      <c r="O36">
        <f t="shared" si="5"/>
        <v>0</v>
      </c>
      <c r="P36">
        <v>0</v>
      </c>
      <c r="Q36">
        <f t="shared" si="6"/>
        <v>0</v>
      </c>
      <c r="R36">
        <v>115</v>
      </c>
      <c r="S36">
        <f t="shared" si="7"/>
        <v>690</v>
      </c>
      <c r="T36">
        <f t="shared" si="8"/>
        <v>23</v>
      </c>
      <c r="U36">
        <f t="shared" si="9"/>
        <v>23</v>
      </c>
      <c r="V36" s="18">
        <f t="shared" si="0"/>
        <v>0.13800000000000001</v>
      </c>
      <c r="W36">
        <v>20.023399000000001</v>
      </c>
      <c r="X36">
        <v>-98.803361600000002</v>
      </c>
      <c r="Y36">
        <v>520566.39458956837</v>
      </c>
      <c r="Z36">
        <v>2214082.7190011861</v>
      </c>
      <c r="AA36" s="15" t="s">
        <v>5610</v>
      </c>
    </row>
    <row r="37" spans="1:27" x14ac:dyDescent="0.3">
      <c r="A37" t="s">
        <v>5153</v>
      </c>
      <c r="B37" t="s">
        <v>191</v>
      </c>
      <c r="C37" t="s">
        <v>192</v>
      </c>
      <c r="D37" t="s">
        <v>201</v>
      </c>
      <c r="E37" t="s">
        <v>201</v>
      </c>
      <c r="F37">
        <v>0</v>
      </c>
      <c r="G37">
        <f t="shared" si="1"/>
        <v>0</v>
      </c>
      <c r="H37">
        <v>0</v>
      </c>
      <c r="I37">
        <f t="shared" si="2"/>
        <v>0</v>
      </c>
      <c r="J37">
        <v>0</v>
      </c>
      <c r="K37">
        <f t="shared" si="3"/>
        <v>0</v>
      </c>
      <c r="L37">
        <v>0</v>
      </c>
      <c r="M37">
        <f t="shared" si="4"/>
        <v>0</v>
      </c>
      <c r="N37">
        <v>0</v>
      </c>
      <c r="O37">
        <f t="shared" si="5"/>
        <v>0</v>
      </c>
      <c r="P37">
        <v>0</v>
      </c>
      <c r="Q37">
        <f t="shared" si="6"/>
        <v>0</v>
      </c>
      <c r="R37">
        <v>25</v>
      </c>
      <c r="S37">
        <f t="shared" si="7"/>
        <v>150</v>
      </c>
      <c r="T37">
        <f t="shared" si="8"/>
        <v>5</v>
      </c>
      <c r="U37">
        <f t="shared" si="9"/>
        <v>5</v>
      </c>
      <c r="V37" s="18">
        <f t="shared" si="0"/>
        <v>0.03</v>
      </c>
      <c r="W37">
        <v>20.0876193</v>
      </c>
      <c r="X37">
        <v>-98.766978899999998</v>
      </c>
      <c r="Y37">
        <v>524361.76146189531</v>
      </c>
      <c r="Z37">
        <v>2221194.3129654466</v>
      </c>
      <c r="AA37" s="15" t="s">
        <v>5610</v>
      </c>
    </row>
    <row r="38" spans="1:27" x14ac:dyDescent="0.3">
      <c r="A38" t="s">
        <v>5153</v>
      </c>
      <c r="B38" t="s">
        <v>193</v>
      </c>
      <c r="C38" t="s">
        <v>194</v>
      </c>
      <c r="D38" t="s">
        <v>201</v>
      </c>
      <c r="E38" t="s">
        <v>201</v>
      </c>
      <c r="F38">
        <v>0</v>
      </c>
      <c r="G38">
        <f t="shared" si="1"/>
        <v>0</v>
      </c>
      <c r="H38">
        <v>0</v>
      </c>
      <c r="I38">
        <f t="shared" si="2"/>
        <v>0</v>
      </c>
      <c r="J38">
        <v>0</v>
      </c>
      <c r="K38">
        <f t="shared" si="3"/>
        <v>0</v>
      </c>
      <c r="L38">
        <v>0</v>
      </c>
      <c r="M38">
        <f t="shared" si="4"/>
        <v>0</v>
      </c>
      <c r="N38">
        <v>0</v>
      </c>
      <c r="O38">
        <f t="shared" si="5"/>
        <v>0</v>
      </c>
      <c r="P38">
        <v>0</v>
      </c>
      <c r="Q38">
        <f t="shared" si="6"/>
        <v>0</v>
      </c>
      <c r="R38">
        <v>63</v>
      </c>
      <c r="S38">
        <f t="shared" si="7"/>
        <v>378</v>
      </c>
      <c r="T38">
        <f t="shared" si="8"/>
        <v>12.6</v>
      </c>
      <c r="U38">
        <f t="shared" si="9"/>
        <v>13</v>
      </c>
      <c r="V38" s="18">
        <f t="shared" si="0"/>
        <v>7.5600000000000001E-2</v>
      </c>
      <c r="W38">
        <v>20.0387658</v>
      </c>
      <c r="X38">
        <v>-98.811203999999989</v>
      </c>
      <c r="Y38">
        <v>519744.23694148328</v>
      </c>
      <c r="Z38">
        <v>2215782.2775932518</v>
      </c>
      <c r="AA38" s="15" t="s">
        <v>5608</v>
      </c>
    </row>
    <row r="39" spans="1:27" x14ac:dyDescent="0.3">
      <c r="A39" t="s">
        <v>5153</v>
      </c>
      <c r="B39" t="s">
        <v>195</v>
      </c>
      <c r="C39" t="s">
        <v>196</v>
      </c>
      <c r="D39" t="s">
        <v>201</v>
      </c>
      <c r="E39" t="s">
        <v>201</v>
      </c>
      <c r="F39">
        <v>0</v>
      </c>
      <c r="G39">
        <f t="shared" si="1"/>
        <v>0</v>
      </c>
      <c r="H39">
        <v>0</v>
      </c>
      <c r="I39">
        <f t="shared" si="2"/>
        <v>0</v>
      </c>
      <c r="J39">
        <v>0</v>
      </c>
      <c r="K39">
        <f t="shared" si="3"/>
        <v>0</v>
      </c>
      <c r="L39">
        <v>0</v>
      </c>
      <c r="M39">
        <f t="shared" si="4"/>
        <v>0</v>
      </c>
      <c r="N39">
        <v>0</v>
      </c>
      <c r="O39">
        <f t="shared" si="5"/>
        <v>0</v>
      </c>
      <c r="P39">
        <v>0</v>
      </c>
      <c r="Q39">
        <f t="shared" si="6"/>
        <v>0</v>
      </c>
      <c r="R39">
        <v>59</v>
      </c>
      <c r="S39">
        <f t="shared" si="7"/>
        <v>354</v>
      </c>
      <c r="T39">
        <f t="shared" si="8"/>
        <v>11.8</v>
      </c>
      <c r="U39">
        <f t="shared" si="9"/>
        <v>12</v>
      </c>
      <c r="V39" s="18">
        <f t="shared" si="0"/>
        <v>7.0800000000000002E-2</v>
      </c>
      <c r="W39">
        <v>20.0403099</v>
      </c>
      <c r="X39">
        <v>-98.788383400000001</v>
      </c>
      <c r="Y39">
        <v>522130.60104932933</v>
      </c>
      <c r="Z39">
        <v>2215956.0069008484</v>
      </c>
      <c r="AA39" s="15" t="s">
        <v>5608</v>
      </c>
    </row>
    <row r="40" spans="1:27" x14ac:dyDescent="0.3">
      <c r="A40" t="s">
        <v>5196</v>
      </c>
      <c r="B40" t="s">
        <v>1365</v>
      </c>
      <c r="C40" t="s">
        <v>220</v>
      </c>
      <c r="D40" t="s">
        <v>201</v>
      </c>
      <c r="E40" t="s">
        <v>201</v>
      </c>
      <c r="F40">
        <v>47</v>
      </c>
      <c r="G40">
        <f>F40*6</f>
        <v>282</v>
      </c>
      <c r="H40">
        <v>50</v>
      </c>
      <c r="I40">
        <f t="shared" si="2"/>
        <v>250</v>
      </c>
      <c r="J40">
        <v>49</v>
      </c>
      <c r="K40">
        <f t="shared" si="3"/>
        <v>245</v>
      </c>
      <c r="L40">
        <v>52</v>
      </c>
      <c r="M40">
        <f t="shared" si="4"/>
        <v>364</v>
      </c>
      <c r="N40">
        <v>58</v>
      </c>
      <c r="O40">
        <f t="shared" si="5"/>
        <v>406</v>
      </c>
      <c r="P40">
        <v>54</v>
      </c>
      <c r="Q40">
        <f t="shared" si="6"/>
        <v>378</v>
      </c>
      <c r="R40">
        <v>310</v>
      </c>
      <c r="S40">
        <f t="shared" ref="S40:S66" si="10">G40+I40+K40+M40+O40+Q40</f>
        <v>1925</v>
      </c>
      <c r="T40">
        <f t="shared" si="8"/>
        <v>64.166666666666671</v>
      </c>
      <c r="U40">
        <f t="shared" si="9"/>
        <v>65</v>
      </c>
      <c r="V40" s="18">
        <f t="shared" si="0"/>
        <v>0.38500000000000001</v>
      </c>
      <c r="W40">
        <v>20.122841999999999</v>
      </c>
      <c r="X40">
        <v>-98.751558500000002</v>
      </c>
      <c r="Y40">
        <v>525968.12264726893</v>
      </c>
      <c r="Z40">
        <v>2225094.4581418559</v>
      </c>
      <c r="AA40" s="15" t="s">
        <v>5710</v>
      </c>
    </row>
    <row r="41" spans="1:27" x14ac:dyDescent="0.3">
      <c r="A41" t="s">
        <v>5196</v>
      </c>
      <c r="B41" t="s">
        <v>1378</v>
      </c>
      <c r="C41" t="s">
        <v>279</v>
      </c>
      <c r="D41" t="s">
        <v>293</v>
      </c>
      <c r="E41" t="s">
        <v>1379</v>
      </c>
      <c r="F41">
        <v>5</v>
      </c>
      <c r="G41">
        <f t="shared" si="1"/>
        <v>30</v>
      </c>
      <c r="H41">
        <v>4</v>
      </c>
      <c r="I41">
        <f t="shared" si="2"/>
        <v>20</v>
      </c>
      <c r="J41">
        <v>1</v>
      </c>
      <c r="K41">
        <f t="shared" si="3"/>
        <v>5</v>
      </c>
      <c r="L41">
        <v>3</v>
      </c>
      <c r="M41">
        <f t="shared" si="4"/>
        <v>21</v>
      </c>
      <c r="N41">
        <v>5</v>
      </c>
      <c r="O41">
        <f t="shared" si="5"/>
        <v>35</v>
      </c>
      <c r="P41">
        <v>6</v>
      </c>
      <c r="Q41">
        <f t="shared" si="6"/>
        <v>42</v>
      </c>
      <c r="R41">
        <v>24</v>
      </c>
      <c r="S41">
        <f t="shared" si="10"/>
        <v>153</v>
      </c>
      <c r="T41">
        <f t="shared" si="8"/>
        <v>5.0999999999999996</v>
      </c>
      <c r="U41">
        <f t="shared" si="9"/>
        <v>6</v>
      </c>
      <c r="V41" s="18">
        <f t="shared" si="0"/>
        <v>3.0599999999999999E-2</v>
      </c>
      <c r="W41">
        <v>20.285972099999999</v>
      </c>
      <c r="X41">
        <v>-98.662808900000002</v>
      </c>
      <c r="Y41">
        <v>535207.97255821736</v>
      </c>
      <c r="Z41">
        <v>2243163.4039331698</v>
      </c>
      <c r="AA41" s="15" t="s">
        <v>5610</v>
      </c>
    </row>
    <row r="42" spans="1:27" x14ac:dyDescent="0.3">
      <c r="A42" t="s">
        <v>5196</v>
      </c>
      <c r="B42" t="s">
        <v>1380</v>
      </c>
      <c r="C42" t="s">
        <v>569</v>
      </c>
      <c r="D42" t="s">
        <v>293</v>
      </c>
      <c r="E42" t="s">
        <v>1052</v>
      </c>
      <c r="F42">
        <v>0</v>
      </c>
      <c r="G42">
        <f t="shared" si="1"/>
        <v>0</v>
      </c>
      <c r="H42">
        <v>2</v>
      </c>
      <c r="I42">
        <f t="shared" si="2"/>
        <v>10</v>
      </c>
      <c r="J42">
        <v>0</v>
      </c>
      <c r="K42">
        <f t="shared" si="3"/>
        <v>0</v>
      </c>
      <c r="L42">
        <v>8</v>
      </c>
      <c r="M42">
        <f t="shared" si="4"/>
        <v>56</v>
      </c>
      <c r="N42">
        <v>1</v>
      </c>
      <c r="O42">
        <f t="shared" si="5"/>
        <v>7</v>
      </c>
      <c r="P42">
        <v>2</v>
      </c>
      <c r="Q42">
        <f t="shared" si="6"/>
        <v>14</v>
      </c>
      <c r="R42">
        <v>13</v>
      </c>
      <c r="S42">
        <f t="shared" si="10"/>
        <v>87</v>
      </c>
      <c r="T42">
        <f t="shared" si="8"/>
        <v>2.9</v>
      </c>
      <c r="U42">
        <f t="shared" si="9"/>
        <v>3</v>
      </c>
      <c r="V42" s="18">
        <f t="shared" si="0"/>
        <v>1.7399999999999999E-2</v>
      </c>
      <c r="W42">
        <v>20.28715</v>
      </c>
      <c r="X42">
        <v>-98.698571599999994</v>
      </c>
      <c r="Y42">
        <v>531473.52717841149</v>
      </c>
      <c r="Z42">
        <v>2243286.5406777486</v>
      </c>
      <c r="AA42" s="15" t="s">
        <v>5610</v>
      </c>
    </row>
    <row r="43" spans="1:27" x14ac:dyDescent="0.3">
      <c r="A43" t="s">
        <v>5196</v>
      </c>
      <c r="B43" t="s">
        <v>1384</v>
      </c>
      <c r="C43" t="s">
        <v>1385</v>
      </c>
      <c r="D43" t="s">
        <v>201</v>
      </c>
      <c r="E43" t="s">
        <v>201</v>
      </c>
      <c r="F43">
        <v>6</v>
      </c>
      <c r="G43">
        <f t="shared" si="1"/>
        <v>36</v>
      </c>
      <c r="H43">
        <v>14</v>
      </c>
      <c r="I43">
        <f t="shared" si="2"/>
        <v>70</v>
      </c>
      <c r="J43">
        <v>13</v>
      </c>
      <c r="K43">
        <f t="shared" si="3"/>
        <v>65</v>
      </c>
      <c r="L43">
        <v>15</v>
      </c>
      <c r="M43">
        <f t="shared" si="4"/>
        <v>105</v>
      </c>
      <c r="N43">
        <v>12</v>
      </c>
      <c r="O43">
        <f t="shared" si="5"/>
        <v>84</v>
      </c>
      <c r="P43">
        <v>12</v>
      </c>
      <c r="Q43">
        <f t="shared" si="6"/>
        <v>84</v>
      </c>
      <c r="R43">
        <v>72</v>
      </c>
      <c r="S43">
        <f t="shared" si="10"/>
        <v>444</v>
      </c>
      <c r="T43">
        <f t="shared" si="8"/>
        <v>14.8</v>
      </c>
      <c r="U43">
        <f t="shared" si="9"/>
        <v>15</v>
      </c>
      <c r="V43" s="18">
        <f t="shared" si="0"/>
        <v>8.8800000000000004E-2</v>
      </c>
      <c r="W43">
        <v>20.090540900000001</v>
      </c>
      <c r="X43">
        <v>-98.77772139999999</v>
      </c>
      <c r="Y43">
        <v>523238.22523447231</v>
      </c>
      <c r="Z43">
        <v>2221516.0897256341</v>
      </c>
      <c r="AA43" s="15" t="s">
        <v>5711</v>
      </c>
    </row>
    <row r="44" spans="1:27" x14ac:dyDescent="0.3">
      <c r="A44" t="s">
        <v>5196</v>
      </c>
      <c r="B44" t="s">
        <v>1386</v>
      </c>
      <c r="C44" t="s">
        <v>378</v>
      </c>
      <c r="D44" t="s">
        <v>226</v>
      </c>
      <c r="E44" t="s">
        <v>227</v>
      </c>
      <c r="F44">
        <v>29</v>
      </c>
      <c r="G44">
        <f t="shared" si="1"/>
        <v>174</v>
      </c>
      <c r="H44">
        <v>29</v>
      </c>
      <c r="I44">
        <f t="shared" si="2"/>
        <v>145</v>
      </c>
      <c r="J44">
        <v>29</v>
      </c>
      <c r="K44">
        <f t="shared" si="3"/>
        <v>145</v>
      </c>
      <c r="L44">
        <v>28</v>
      </c>
      <c r="M44">
        <f t="shared" si="4"/>
        <v>196</v>
      </c>
      <c r="N44">
        <v>32</v>
      </c>
      <c r="O44">
        <f t="shared" si="5"/>
        <v>224</v>
      </c>
      <c r="P44">
        <v>31</v>
      </c>
      <c r="Q44">
        <f t="shared" si="6"/>
        <v>217</v>
      </c>
      <c r="R44">
        <v>178</v>
      </c>
      <c r="S44">
        <f t="shared" si="10"/>
        <v>1101</v>
      </c>
      <c r="T44">
        <f t="shared" si="8"/>
        <v>36.700000000000003</v>
      </c>
      <c r="U44">
        <f t="shared" si="9"/>
        <v>37</v>
      </c>
      <c r="V44" s="18">
        <f t="shared" si="0"/>
        <v>0.22020000000000001</v>
      </c>
      <c r="W44">
        <v>20.072396300000001</v>
      </c>
      <c r="X44">
        <v>-98.696801499999992</v>
      </c>
      <c r="Y44">
        <v>531701.73687841999</v>
      </c>
      <c r="Z44">
        <v>2219521.4940894819</v>
      </c>
      <c r="AA44" s="15" t="s">
        <v>5611</v>
      </c>
    </row>
    <row r="45" spans="1:27" x14ac:dyDescent="0.3">
      <c r="A45" t="s">
        <v>5196</v>
      </c>
      <c r="B45" t="s">
        <v>1387</v>
      </c>
      <c r="C45" t="s">
        <v>267</v>
      </c>
      <c r="D45" t="s">
        <v>201</v>
      </c>
      <c r="E45" t="s">
        <v>201</v>
      </c>
      <c r="F45">
        <v>6</v>
      </c>
      <c r="G45">
        <f t="shared" si="1"/>
        <v>36</v>
      </c>
      <c r="H45">
        <v>32</v>
      </c>
      <c r="I45">
        <f t="shared" si="2"/>
        <v>160</v>
      </c>
      <c r="J45">
        <v>26</v>
      </c>
      <c r="K45">
        <f t="shared" si="3"/>
        <v>130</v>
      </c>
      <c r="L45">
        <v>28</v>
      </c>
      <c r="M45">
        <f t="shared" si="4"/>
        <v>196</v>
      </c>
      <c r="N45">
        <v>20</v>
      </c>
      <c r="O45">
        <f>N45*7</f>
        <v>140</v>
      </c>
      <c r="P45">
        <v>24</v>
      </c>
      <c r="Q45">
        <f t="shared" si="6"/>
        <v>168</v>
      </c>
      <c r="R45">
        <v>136</v>
      </c>
      <c r="S45">
        <f t="shared" si="10"/>
        <v>830</v>
      </c>
      <c r="T45">
        <f t="shared" si="8"/>
        <v>27.666666666666668</v>
      </c>
      <c r="U45">
        <f t="shared" si="9"/>
        <v>28</v>
      </c>
      <c r="V45" s="18">
        <f t="shared" si="0"/>
        <v>0.16600000000000001</v>
      </c>
      <c r="W45">
        <v>20.114745299999999</v>
      </c>
      <c r="X45">
        <v>-98.71796049999999</v>
      </c>
      <c r="Y45">
        <v>529481.46076145023</v>
      </c>
      <c r="Z45">
        <v>2224204.0500177708</v>
      </c>
      <c r="AA45" s="15" t="s">
        <v>5712</v>
      </c>
    </row>
    <row r="46" spans="1:27" x14ac:dyDescent="0.3">
      <c r="A46" t="s">
        <v>5196</v>
      </c>
      <c r="B46" t="s">
        <v>1388</v>
      </c>
      <c r="C46" t="s">
        <v>1389</v>
      </c>
      <c r="D46" t="s">
        <v>201</v>
      </c>
      <c r="E46" t="s">
        <v>201</v>
      </c>
      <c r="F46">
        <v>10</v>
      </c>
      <c r="G46">
        <f t="shared" si="1"/>
        <v>60</v>
      </c>
      <c r="H46">
        <v>14</v>
      </c>
      <c r="I46">
        <f t="shared" si="2"/>
        <v>70</v>
      </c>
      <c r="J46">
        <v>16</v>
      </c>
      <c r="K46">
        <f t="shared" si="3"/>
        <v>80</v>
      </c>
      <c r="L46">
        <v>12</v>
      </c>
      <c r="M46">
        <f t="shared" si="4"/>
        <v>84</v>
      </c>
      <c r="N46">
        <v>17</v>
      </c>
      <c r="O46">
        <f t="shared" si="5"/>
        <v>119</v>
      </c>
      <c r="P46">
        <v>14</v>
      </c>
      <c r="Q46">
        <f t="shared" si="6"/>
        <v>98</v>
      </c>
      <c r="R46">
        <v>83</v>
      </c>
      <c r="S46">
        <f t="shared" si="10"/>
        <v>511</v>
      </c>
      <c r="T46">
        <f t="shared" si="8"/>
        <v>17.033333333333335</v>
      </c>
      <c r="U46">
        <f t="shared" si="9"/>
        <v>18</v>
      </c>
      <c r="V46" s="18">
        <f t="shared" si="0"/>
        <v>0.1022</v>
      </c>
      <c r="W46">
        <v>20.124530799999999</v>
      </c>
      <c r="X46">
        <v>-98.743773300000001</v>
      </c>
      <c r="Y46">
        <v>526781.58018542186</v>
      </c>
      <c r="Z46">
        <v>2225282.577760336</v>
      </c>
      <c r="AA46" s="15" t="s">
        <v>5671</v>
      </c>
    </row>
    <row r="47" spans="1:27" x14ac:dyDescent="0.3">
      <c r="A47" t="s">
        <v>5196</v>
      </c>
      <c r="B47" t="s">
        <v>1390</v>
      </c>
      <c r="C47" t="s">
        <v>1391</v>
      </c>
      <c r="D47" t="s">
        <v>201</v>
      </c>
      <c r="E47" t="s">
        <v>201</v>
      </c>
      <c r="F47">
        <v>26</v>
      </c>
      <c r="G47">
        <f t="shared" si="1"/>
        <v>156</v>
      </c>
      <c r="H47">
        <v>28</v>
      </c>
      <c r="I47">
        <f t="shared" si="2"/>
        <v>140</v>
      </c>
      <c r="J47">
        <v>30</v>
      </c>
      <c r="K47">
        <f t="shared" si="3"/>
        <v>150</v>
      </c>
      <c r="L47">
        <v>33</v>
      </c>
      <c r="M47">
        <f t="shared" si="4"/>
        <v>231</v>
      </c>
      <c r="N47">
        <v>45</v>
      </c>
      <c r="O47">
        <f t="shared" si="5"/>
        <v>315</v>
      </c>
      <c r="P47">
        <v>38</v>
      </c>
      <c r="Q47">
        <f t="shared" si="6"/>
        <v>266</v>
      </c>
      <c r="R47">
        <v>200</v>
      </c>
      <c r="S47">
        <f t="shared" si="10"/>
        <v>1258</v>
      </c>
      <c r="T47">
        <f>S47/30</f>
        <v>41.93333333333333</v>
      </c>
      <c r="U47">
        <f t="shared" si="9"/>
        <v>42</v>
      </c>
      <c r="V47" s="18">
        <f t="shared" si="0"/>
        <v>0.25159999999999999</v>
      </c>
      <c r="W47">
        <v>20.110150099999998</v>
      </c>
      <c r="X47">
        <v>-98.724716399999991</v>
      </c>
      <c r="Y47">
        <v>528776.10551681905</v>
      </c>
      <c r="Z47">
        <v>2223694.3530026232</v>
      </c>
      <c r="AA47" s="15" t="s">
        <v>5713</v>
      </c>
    </row>
    <row r="48" spans="1:27" x14ac:dyDescent="0.3">
      <c r="A48" t="s">
        <v>5196</v>
      </c>
      <c r="B48" t="s">
        <v>1412</v>
      </c>
      <c r="C48" t="s">
        <v>1413</v>
      </c>
      <c r="D48" t="s">
        <v>297</v>
      </c>
      <c r="E48" t="s">
        <v>730</v>
      </c>
      <c r="F48">
        <v>16</v>
      </c>
      <c r="G48">
        <f t="shared" si="1"/>
        <v>96</v>
      </c>
      <c r="H48">
        <v>19</v>
      </c>
      <c r="I48">
        <f t="shared" si="2"/>
        <v>95</v>
      </c>
      <c r="J48">
        <v>7</v>
      </c>
      <c r="K48">
        <f t="shared" si="3"/>
        <v>35</v>
      </c>
      <c r="L48">
        <v>19</v>
      </c>
      <c r="M48">
        <f t="shared" si="4"/>
        <v>133</v>
      </c>
      <c r="N48">
        <v>17</v>
      </c>
      <c r="O48">
        <f t="shared" si="5"/>
        <v>119</v>
      </c>
      <c r="P48">
        <v>16</v>
      </c>
      <c r="Q48">
        <f t="shared" si="6"/>
        <v>112</v>
      </c>
      <c r="R48">
        <v>94</v>
      </c>
      <c r="S48">
        <f t="shared" si="10"/>
        <v>590</v>
      </c>
      <c r="T48">
        <f>S48/30</f>
        <v>19.666666666666668</v>
      </c>
      <c r="U48">
        <f t="shared" si="9"/>
        <v>20</v>
      </c>
      <c r="V48" s="18">
        <f t="shared" ref="V48:V111" si="11">(S48*$AB$11)/$AF$4</f>
        <v>0.11799999999999999</v>
      </c>
      <c r="W48">
        <v>19.9579454</v>
      </c>
      <c r="X48">
        <v>-98.683827999999991</v>
      </c>
      <c r="Y48">
        <v>533082.14804046659</v>
      </c>
      <c r="Z48">
        <v>2206858.7028075047</v>
      </c>
      <c r="AA48" s="15" t="s">
        <v>5626</v>
      </c>
    </row>
    <row r="49" spans="1:27" x14ac:dyDescent="0.3">
      <c r="A49" t="s">
        <v>5196</v>
      </c>
      <c r="B49" t="s">
        <v>1430</v>
      </c>
      <c r="C49" t="s">
        <v>717</v>
      </c>
      <c r="D49" t="s">
        <v>201</v>
      </c>
      <c r="E49" t="s">
        <v>201</v>
      </c>
      <c r="F49">
        <v>54</v>
      </c>
      <c r="G49">
        <f t="shared" si="1"/>
        <v>324</v>
      </c>
      <c r="H49">
        <v>59</v>
      </c>
      <c r="I49">
        <f t="shared" si="2"/>
        <v>295</v>
      </c>
      <c r="J49">
        <v>64</v>
      </c>
      <c r="K49">
        <f t="shared" si="3"/>
        <v>320</v>
      </c>
      <c r="L49">
        <v>77</v>
      </c>
      <c r="M49">
        <f t="shared" si="4"/>
        <v>539</v>
      </c>
      <c r="N49">
        <v>64</v>
      </c>
      <c r="O49">
        <f t="shared" si="5"/>
        <v>448</v>
      </c>
      <c r="P49">
        <v>71</v>
      </c>
      <c r="Q49">
        <f t="shared" si="6"/>
        <v>497</v>
      </c>
      <c r="R49">
        <v>389</v>
      </c>
      <c r="S49">
        <f t="shared" si="10"/>
        <v>2423</v>
      </c>
      <c r="T49">
        <f t="shared" si="8"/>
        <v>80.766666666666666</v>
      </c>
      <c r="U49">
        <f t="shared" si="9"/>
        <v>81</v>
      </c>
      <c r="V49" s="18">
        <f t="shared" si="11"/>
        <v>0.48459999999999998</v>
      </c>
      <c r="W49">
        <v>20.067298000000001</v>
      </c>
      <c r="X49">
        <v>-98.778000899999995</v>
      </c>
      <c r="Y49">
        <v>523212.42610485858</v>
      </c>
      <c r="Z49">
        <v>2218943.9535752512</v>
      </c>
      <c r="AA49" s="15" t="s">
        <v>5714</v>
      </c>
    </row>
    <row r="50" spans="1:27" x14ac:dyDescent="0.3">
      <c r="A50" t="s">
        <v>5196</v>
      </c>
      <c r="B50" t="s">
        <v>1431</v>
      </c>
      <c r="C50" t="s">
        <v>286</v>
      </c>
      <c r="D50" t="s">
        <v>201</v>
      </c>
      <c r="E50" t="s">
        <v>201</v>
      </c>
      <c r="F50">
        <v>21</v>
      </c>
      <c r="G50">
        <f t="shared" si="1"/>
        <v>126</v>
      </c>
      <c r="H50">
        <v>47</v>
      </c>
      <c r="I50">
        <f t="shared" si="2"/>
        <v>235</v>
      </c>
      <c r="J50">
        <v>31</v>
      </c>
      <c r="K50">
        <f t="shared" si="3"/>
        <v>155</v>
      </c>
      <c r="L50">
        <v>44</v>
      </c>
      <c r="M50">
        <f t="shared" si="4"/>
        <v>308</v>
      </c>
      <c r="N50">
        <v>41</v>
      </c>
      <c r="O50">
        <f t="shared" si="5"/>
        <v>287</v>
      </c>
      <c r="P50">
        <v>43</v>
      </c>
      <c r="Q50">
        <f t="shared" si="6"/>
        <v>301</v>
      </c>
      <c r="R50">
        <v>227</v>
      </c>
      <c r="S50">
        <f t="shared" si="10"/>
        <v>1412</v>
      </c>
      <c r="T50">
        <f t="shared" si="8"/>
        <v>47.06666666666667</v>
      </c>
      <c r="U50">
        <f t="shared" si="9"/>
        <v>48</v>
      </c>
      <c r="V50" s="18">
        <f t="shared" si="11"/>
        <v>0.28239999999999998</v>
      </c>
      <c r="W50">
        <v>20.1223694</v>
      </c>
      <c r="X50">
        <v>-98.716459199999989</v>
      </c>
      <c r="Y50">
        <v>529636.95580466045</v>
      </c>
      <c r="Z50">
        <v>2225048.0185873057</v>
      </c>
      <c r="AA50" s="15" t="s">
        <v>5712</v>
      </c>
    </row>
    <row r="51" spans="1:27" x14ac:dyDescent="0.3">
      <c r="A51" t="s">
        <v>5196</v>
      </c>
      <c r="B51" t="s">
        <v>1435</v>
      </c>
      <c r="C51" t="s">
        <v>339</v>
      </c>
      <c r="D51" t="s">
        <v>331</v>
      </c>
      <c r="E51" t="s">
        <v>854</v>
      </c>
      <c r="F51">
        <v>6</v>
      </c>
      <c r="G51">
        <f t="shared" si="1"/>
        <v>36</v>
      </c>
      <c r="H51">
        <v>8</v>
      </c>
      <c r="I51">
        <f t="shared" si="2"/>
        <v>40</v>
      </c>
      <c r="J51">
        <v>10</v>
      </c>
      <c r="K51">
        <f t="shared" si="3"/>
        <v>50</v>
      </c>
      <c r="L51">
        <v>7</v>
      </c>
      <c r="M51">
        <f t="shared" si="4"/>
        <v>49</v>
      </c>
      <c r="N51">
        <v>10</v>
      </c>
      <c r="O51">
        <f t="shared" si="5"/>
        <v>70</v>
      </c>
      <c r="P51">
        <v>13</v>
      </c>
      <c r="Q51">
        <f t="shared" si="6"/>
        <v>91</v>
      </c>
      <c r="R51">
        <v>54</v>
      </c>
      <c r="S51">
        <f t="shared" si="10"/>
        <v>336</v>
      </c>
      <c r="T51">
        <f t="shared" si="8"/>
        <v>11.2</v>
      </c>
      <c r="U51">
        <f t="shared" si="9"/>
        <v>12</v>
      </c>
      <c r="V51" s="18">
        <f t="shared" si="11"/>
        <v>6.7199999999999996E-2</v>
      </c>
      <c r="W51">
        <v>19.7464947</v>
      </c>
      <c r="X51">
        <v>-98.492327500000002</v>
      </c>
      <c r="Y51">
        <v>553190.23391686217</v>
      </c>
      <c r="Z51">
        <v>2183508.4165864484</v>
      </c>
      <c r="AA51" s="15" t="s">
        <v>5715</v>
      </c>
    </row>
    <row r="52" spans="1:27" x14ac:dyDescent="0.3">
      <c r="A52" t="s">
        <v>5196</v>
      </c>
      <c r="B52" t="s">
        <v>1458</v>
      </c>
      <c r="C52" t="s">
        <v>1459</v>
      </c>
      <c r="D52" t="s">
        <v>201</v>
      </c>
      <c r="E52" t="s">
        <v>201</v>
      </c>
      <c r="F52">
        <v>21</v>
      </c>
      <c r="G52">
        <f t="shared" si="1"/>
        <v>126</v>
      </c>
      <c r="H52">
        <v>23</v>
      </c>
      <c r="I52">
        <f t="shared" si="2"/>
        <v>115</v>
      </c>
      <c r="J52">
        <v>43</v>
      </c>
      <c r="K52">
        <f t="shared" si="3"/>
        <v>215</v>
      </c>
      <c r="L52">
        <v>41</v>
      </c>
      <c r="M52">
        <f t="shared" si="4"/>
        <v>287</v>
      </c>
      <c r="N52">
        <v>37</v>
      </c>
      <c r="O52">
        <f t="shared" si="5"/>
        <v>259</v>
      </c>
      <c r="P52">
        <v>48</v>
      </c>
      <c r="Q52">
        <f t="shared" si="6"/>
        <v>336</v>
      </c>
      <c r="R52">
        <v>213</v>
      </c>
      <c r="S52">
        <f t="shared" si="10"/>
        <v>1338</v>
      </c>
      <c r="T52">
        <f t="shared" si="8"/>
        <v>44.6</v>
      </c>
      <c r="U52">
        <f t="shared" si="9"/>
        <v>45</v>
      </c>
      <c r="V52" s="18">
        <f t="shared" si="11"/>
        <v>0.2676</v>
      </c>
      <c r="W52">
        <v>20.067231100000001</v>
      </c>
      <c r="X52">
        <v>-98.777783600000006</v>
      </c>
      <c r="Y52">
        <v>523235.15712856891</v>
      </c>
      <c r="Z52">
        <v>2218936.5805438641</v>
      </c>
      <c r="AA52" s="15" t="s">
        <v>5714</v>
      </c>
    </row>
    <row r="53" spans="1:27" x14ac:dyDescent="0.3">
      <c r="A53" t="s">
        <v>5196</v>
      </c>
      <c r="B53" t="s">
        <v>1465</v>
      </c>
      <c r="C53" t="s">
        <v>221</v>
      </c>
      <c r="D53" t="s">
        <v>201</v>
      </c>
      <c r="E53" t="s">
        <v>201</v>
      </c>
      <c r="F53">
        <v>13</v>
      </c>
      <c r="G53">
        <f t="shared" si="1"/>
        <v>78</v>
      </c>
      <c r="H53">
        <v>24</v>
      </c>
      <c r="I53">
        <f t="shared" si="2"/>
        <v>120</v>
      </c>
      <c r="J53">
        <v>32</v>
      </c>
      <c r="K53">
        <f t="shared" si="3"/>
        <v>160</v>
      </c>
      <c r="L53">
        <v>16</v>
      </c>
      <c r="M53">
        <f t="shared" si="4"/>
        <v>112</v>
      </c>
      <c r="N53">
        <v>19</v>
      </c>
      <c r="O53">
        <f t="shared" si="5"/>
        <v>133</v>
      </c>
      <c r="P53">
        <v>18</v>
      </c>
      <c r="Q53">
        <f t="shared" si="6"/>
        <v>126</v>
      </c>
      <c r="R53">
        <v>122</v>
      </c>
      <c r="S53">
        <f t="shared" si="10"/>
        <v>729</v>
      </c>
      <c r="T53">
        <f t="shared" si="8"/>
        <v>24.3</v>
      </c>
      <c r="U53">
        <f t="shared" si="9"/>
        <v>25</v>
      </c>
      <c r="V53" s="18">
        <f t="shared" si="11"/>
        <v>0.14580000000000001</v>
      </c>
      <c r="W53">
        <v>20.0797104</v>
      </c>
      <c r="X53">
        <v>-98.772901199999993</v>
      </c>
      <c r="Y53">
        <v>523743.78881727072</v>
      </c>
      <c r="Z53">
        <v>2220318.2466010707</v>
      </c>
      <c r="AA53" s="15" t="s">
        <v>5716</v>
      </c>
    </row>
    <row r="54" spans="1:27" x14ac:dyDescent="0.3">
      <c r="A54" t="s">
        <v>5196</v>
      </c>
      <c r="B54" t="s">
        <v>1471</v>
      </c>
      <c r="C54" t="s">
        <v>1472</v>
      </c>
      <c r="D54" t="s">
        <v>201</v>
      </c>
      <c r="E54" t="s">
        <v>201</v>
      </c>
      <c r="F54">
        <v>63</v>
      </c>
      <c r="G54">
        <f t="shared" si="1"/>
        <v>378</v>
      </c>
      <c r="H54">
        <v>56</v>
      </c>
      <c r="I54">
        <f t="shared" si="2"/>
        <v>280</v>
      </c>
      <c r="J54">
        <v>63</v>
      </c>
      <c r="K54">
        <f t="shared" si="3"/>
        <v>315</v>
      </c>
      <c r="L54">
        <v>62</v>
      </c>
      <c r="M54">
        <f t="shared" si="4"/>
        <v>434</v>
      </c>
      <c r="N54">
        <v>52</v>
      </c>
      <c r="O54">
        <f t="shared" si="5"/>
        <v>364</v>
      </c>
      <c r="P54">
        <v>62</v>
      </c>
      <c r="Q54">
        <f t="shared" si="6"/>
        <v>434</v>
      </c>
      <c r="R54">
        <v>358</v>
      </c>
      <c r="S54">
        <f t="shared" si="10"/>
        <v>2205</v>
      </c>
      <c r="T54">
        <f t="shared" si="8"/>
        <v>73.5</v>
      </c>
      <c r="U54">
        <f t="shared" si="9"/>
        <v>74</v>
      </c>
      <c r="V54" s="18">
        <f t="shared" si="11"/>
        <v>0.441</v>
      </c>
      <c r="W54">
        <v>20.052648399999999</v>
      </c>
      <c r="X54">
        <v>-98.781935799999999</v>
      </c>
      <c r="Y54">
        <v>522803.1042036842</v>
      </c>
      <c r="Z54">
        <v>2217322.2665848369</v>
      </c>
      <c r="AA54" s="15" t="s">
        <v>5717</v>
      </c>
    </row>
    <row r="55" spans="1:27" x14ac:dyDescent="0.3">
      <c r="A55" t="s">
        <v>5196</v>
      </c>
      <c r="B55" t="s">
        <v>1473</v>
      </c>
      <c r="C55" t="s">
        <v>1474</v>
      </c>
      <c r="D55" t="s">
        <v>215</v>
      </c>
      <c r="E55" t="s">
        <v>215</v>
      </c>
      <c r="F55">
        <v>38</v>
      </c>
      <c r="G55">
        <f t="shared" si="1"/>
        <v>228</v>
      </c>
      <c r="H55">
        <v>47</v>
      </c>
      <c r="I55">
        <f t="shared" si="2"/>
        <v>235</v>
      </c>
      <c r="J55">
        <v>43</v>
      </c>
      <c r="K55">
        <f>J55*5</f>
        <v>215</v>
      </c>
      <c r="L55">
        <v>33</v>
      </c>
      <c r="M55">
        <f t="shared" si="4"/>
        <v>231</v>
      </c>
      <c r="N55">
        <v>56</v>
      </c>
      <c r="O55">
        <f t="shared" si="5"/>
        <v>392</v>
      </c>
      <c r="P55">
        <v>55</v>
      </c>
      <c r="Q55">
        <f t="shared" si="6"/>
        <v>385</v>
      </c>
      <c r="R55">
        <v>272</v>
      </c>
      <c r="S55">
        <f t="shared" si="10"/>
        <v>1686</v>
      </c>
      <c r="T55">
        <f t="shared" si="8"/>
        <v>56.2</v>
      </c>
      <c r="U55">
        <f t="shared" si="9"/>
        <v>57</v>
      </c>
      <c r="V55" s="18">
        <f t="shared" si="11"/>
        <v>0.3372</v>
      </c>
      <c r="W55">
        <v>19.829494400000002</v>
      </c>
      <c r="X55">
        <v>-98.984064599999996</v>
      </c>
      <c r="Y55">
        <v>501668.71362333966</v>
      </c>
      <c r="Z55">
        <v>2192613.4069325011</v>
      </c>
      <c r="AA55" s="15" t="s">
        <v>5718</v>
      </c>
    </row>
    <row r="56" spans="1:27" x14ac:dyDescent="0.3">
      <c r="A56" t="s">
        <v>5196</v>
      </c>
      <c r="B56" t="s">
        <v>1481</v>
      </c>
      <c r="C56" t="s">
        <v>1283</v>
      </c>
      <c r="D56" t="s">
        <v>201</v>
      </c>
      <c r="E56" t="s">
        <v>201</v>
      </c>
      <c r="F56">
        <v>59</v>
      </c>
      <c r="G56">
        <f t="shared" si="1"/>
        <v>354</v>
      </c>
      <c r="H56">
        <v>50</v>
      </c>
      <c r="I56">
        <f t="shared" si="2"/>
        <v>250</v>
      </c>
      <c r="J56">
        <v>54</v>
      </c>
      <c r="K56">
        <f t="shared" si="3"/>
        <v>270</v>
      </c>
      <c r="L56">
        <v>56</v>
      </c>
      <c r="M56">
        <f t="shared" si="4"/>
        <v>392</v>
      </c>
      <c r="N56">
        <v>46</v>
      </c>
      <c r="O56">
        <f t="shared" si="5"/>
        <v>322</v>
      </c>
      <c r="P56">
        <v>65</v>
      </c>
      <c r="Q56">
        <f t="shared" si="6"/>
        <v>455</v>
      </c>
      <c r="R56">
        <v>330</v>
      </c>
      <c r="S56">
        <f t="shared" si="10"/>
        <v>2043</v>
      </c>
      <c r="T56">
        <f t="shared" si="8"/>
        <v>68.099999999999994</v>
      </c>
      <c r="U56">
        <f t="shared" si="9"/>
        <v>69</v>
      </c>
      <c r="V56" s="18">
        <f t="shared" si="11"/>
        <v>0.40860000000000002</v>
      </c>
      <c r="W56">
        <v>20.1228564</v>
      </c>
      <c r="X56">
        <v>-98.763745200000002</v>
      </c>
      <c r="Y56">
        <v>524694.3109215661</v>
      </c>
      <c r="Z56">
        <v>2225094.1980376192</v>
      </c>
      <c r="AA56" s="15" t="s">
        <v>5719</v>
      </c>
    </row>
    <row r="57" spans="1:27" x14ac:dyDescent="0.3">
      <c r="A57" t="s">
        <v>5196</v>
      </c>
      <c r="B57" t="s">
        <v>1483</v>
      </c>
      <c r="C57" t="s">
        <v>1484</v>
      </c>
      <c r="D57" t="s">
        <v>293</v>
      </c>
      <c r="E57" t="s">
        <v>1485</v>
      </c>
      <c r="F57">
        <v>0</v>
      </c>
      <c r="G57">
        <f t="shared" si="1"/>
        <v>0</v>
      </c>
      <c r="H57">
        <v>5</v>
      </c>
      <c r="I57">
        <f t="shared" si="2"/>
        <v>25</v>
      </c>
      <c r="J57">
        <v>1</v>
      </c>
      <c r="K57">
        <f t="shared" si="3"/>
        <v>5</v>
      </c>
      <c r="L57">
        <v>4</v>
      </c>
      <c r="M57">
        <f t="shared" si="4"/>
        <v>28</v>
      </c>
      <c r="N57">
        <v>3</v>
      </c>
      <c r="O57">
        <f t="shared" si="5"/>
        <v>21</v>
      </c>
      <c r="P57">
        <v>3</v>
      </c>
      <c r="Q57">
        <f t="shared" si="6"/>
        <v>21</v>
      </c>
      <c r="R57">
        <v>16</v>
      </c>
      <c r="S57">
        <f t="shared" si="10"/>
        <v>100</v>
      </c>
      <c r="T57">
        <f t="shared" si="8"/>
        <v>3.3333333333333335</v>
      </c>
      <c r="U57">
        <f t="shared" si="9"/>
        <v>4</v>
      </c>
      <c r="V57" s="18">
        <f t="shared" si="11"/>
        <v>0.02</v>
      </c>
      <c r="W57">
        <v>20.4122764</v>
      </c>
      <c r="X57">
        <v>-98.572788399999993</v>
      </c>
      <c r="Y57">
        <v>544571.38351156609</v>
      </c>
      <c r="Z57">
        <v>2257162.828817829</v>
      </c>
      <c r="AA57" s="15" t="s">
        <v>5720</v>
      </c>
    </row>
    <row r="58" spans="1:27" x14ac:dyDescent="0.3">
      <c r="A58" t="s">
        <v>5196</v>
      </c>
      <c r="B58" t="s">
        <v>1487</v>
      </c>
      <c r="C58" t="s">
        <v>1488</v>
      </c>
      <c r="D58" t="s">
        <v>226</v>
      </c>
      <c r="E58" t="s">
        <v>771</v>
      </c>
      <c r="F58">
        <v>39</v>
      </c>
      <c r="G58">
        <f t="shared" si="1"/>
        <v>234</v>
      </c>
      <c r="H58">
        <v>30</v>
      </c>
      <c r="I58">
        <f t="shared" si="2"/>
        <v>150</v>
      </c>
      <c r="J58">
        <v>31</v>
      </c>
      <c r="K58">
        <f t="shared" si="3"/>
        <v>155</v>
      </c>
      <c r="L58">
        <v>24</v>
      </c>
      <c r="M58">
        <f t="shared" si="4"/>
        <v>168</v>
      </c>
      <c r="N58">
        <v>28</v>
      </c>
      <c r="O58">
        <f t="shared" si="5"/>
        <v>196</v>
      </c>
      <c r="P58">
        <v>26</v>
      </c>
      <c r="Q58">
        <f t="shared" si="6"/>
        <v>182</v>
      </c>
      <c r="R58">
        <v>178</v>
      </c>
      <c r="S58">
        <f t="shared" si="10"/>
        <v>1085</v>
      </c>
      <c r="T58">
        <f t="shared" si="8"/>
        <v>36.166666666666664</v>
      </c>
      <c r="U58">
        <f t="shared" si="9"/>
        <v>37</v>
      </c>
      <c r="V58" s="18">
        <f t="shared" si="11"/>
        <v>0.217</v>
      </c>
      <c r="W58">
        <v>20.071322800000001</v>
      </c>
      <c r="X58">
        <v>-98.745571300000009</v>
      </c>
      <c r="Y58">
        <v>526602.63168692519</v>
      </c>
      <c r="Z58">
        <v>2219394.1822177977</v>
      </c>
      <c r="AA58" s="15" t="s">
        <v>5721</v>
      </c>
    </row>
    <row r="59" spans="1:27" x14ac:dyDescent="0.3">
      <c r="A59" t="s">
        <v>5196</v>
      </c>
      <c r="B59" t="s">
        <v>1489</v>
      </c>
      <c r="C59" t="s">
        <v>486</v>
      </c>
      <c r="D59" t="s">
        <v>5159</v>
      </c>
      <c r="E59" t="s">
        <v>359</v>
      </c>
      <c r="F59">
        <v>44</v>
      </c>
      <c r="G59">
        <f t="shared" si="1"/>
        <v>264</v>
      </c>
      <c r="H59">
        <v>42</v>
      </c>
      <c r="I59">
        <f t="shared" si="2"/>
        <v>210</v>
      </c>
      <c r="J59">
        <v>36</v>
      </c>
      <c r="K59">
        <f t="shared" si="3"/>
        <v>180</v>
      </c>
      <c r="L59">
        <v>46</v>
      </c>
      <c r="M59">
        <f t="shared" si="4"/>
        <v>322</v>
      </c>
      <c r="N59">
        <v>39</v>
      </c>
      <c r="O59">
        <f t="shared" si="5"/>
        <v>273</v>
      </c>
      <c r="P59">
        <v>41</v>
      </c>
      <c r="Q59">
        <f t="shared" si="6"/>
        <v>287</v>
      </c>
      <c r="R59">
        <v>248</v>
      </c>
      <c r="S59">
        <f t="shared" si="10"/>
        <v>1536</v>
      </c>
      <c r="T59">
        <f t="shared" si="8"/>
        <v>51.2</v>
      </c>
      <c r="U59">
        <f t="shared" si="9"/>
        <v>52</v>
      </c>
      <c r="V59" s="18">
        <f t="shared" si="11"/>
        <v>0.30719999999999997</v>
      </c>
      <c r="W59">
        <v>19.9833721</v>
      </c>
      <c r="X59">
        <v>-98.866594400000011</v>
      </c>
      <c r="Y59">
        <v>513956.39759566105</v>
      </c>
      <c r="Z59">
        <v>2209646.8088824167</v>
      </c>
      <c r="AA59" s="15" t="s">
        <v>5627</v>
      </c>
    </row>
    <row r="60" spans="1:27" x14ac:dyDescent="0.3">
      <c r="A60" t="s">
        <v>5196</v>
      </c>
      <c r="B60" t="s">
        <v>1501</v>
      </c>
      <c r="C60" t="s">
        <v>1459</v>
      </c>
      <c r="D60" t="s">
        <v>215</v>
      </c>
      <c r="E60" t="s">
        <v>813</v>
      </c>
      <c r="F60">
        <v>27</v>
      </c>
      <c r="G60">
        <f t="shared" si="1"/>
        <v>162</v>
      </c>
      <c r="H60">
        <v>33</v>
      </c>
      <c r="I60">
        <f t="shared" si="2"/>
        <v>165</v>
      </c>
      <c r="J60">
        <v>54</v>
      </c>
      <c r="K60">
        <f t="shared" si="3"/>
        <v>270</v>
      </c>
      <c r="L60">
        <v>49</v>
      </c>
      <c r="M60">
        <f t="shared" si="4"/>
        <v>343</v>
      </c>
      <c r="N60">
        <v>52</v>
      </c>
      <c r="O60">
        <f t="shared" si="5"/>
        <v>364</v>
      </c>
      <c r="P60">
        <v>33</v>
      </c>
      <c r="Q60">
        <f t="shared" si="6"/>
        <v>231</v>
      </c>
      <c r="R60">
        <v>248</v>
      </c>
      <c r="S60">
        <f t="shared" si="10"/>
        <v>1535</v>
      </c>
      <c r="T60">
        <f t="shared" si="8"/>
        <v>51.166666666666664</v>
      </c>
      <c r="U60">
        <f t="shared" si="9"/>
        <v>52</v>
      </c>
      <c r="V60" s="18">
        <f t="shared" si="11"/>
        <v>0.307</v>
      </c>
      <c r="W60">
        <v>19.867662500000002</v>
      </c>
      <c r="X60">
        <v>-98.927620199999993</v>
      </c>
      <c r="Y60">
        <v>507577.61419889203</v>
      </c>
      <c r="Z60">
        <v>2196838.5651243511</v>
      </c>
      <c r="AA60" s="15" t="s">
        <v>5722</v>
      </c>
    </row>
    <row r="61" spans="1:27" x14ac:dyDescent="0.3">
      <c r="A61" t="s">
        <v>5196</v>
      </c>
      <c r="B61" t="s">
        <v>1507</v>
      </c>
      <c r="C61" t="s">
        <v>221</v>
      </c>
      <c r="D61" t="s">
        <v>201</v>
      </c>
      <c r="E61" t="s">
        <v>201</v>
      </c>
      <c r="F61">
        <v>13</v>
      </c>
      <c r="G61">
        <f t="shared" si="1"/>
        <v>78</v>
      </c>
      <c r="H61">
        <v>20</v>
      </c>
      <c r="I61">
        <f t="shared" si="2"/>
        <v>100</v>
      </c>
      <c r="J61">
        <v>33</v>
      </c>
      <c r="K61">
        <f t="shared" si="3"/>
        <v>165</v>
      </c>
      <c r="L61">
        <v>20</v>
      </c>
      <c r="M61">
        <f t="shared" si="4"/>
        <v>140</v>
      </c>
      <c r="N61">
        <v>14</v>
      </c>
      <c r="O61">
        <f t="shared" si="5"/>
        <v>98</v>
      </c>
      <c r="P61">
        <v>21</v>
      </c>
      <c r="Q61">
        <f t="shared" si="6"/>
        <v>147</v>
      </c>
      <c r="R61">
        <v>121</v>
      </c>
      <c r="S61">
        <f t="shared" si="10"/>
        <v>728</v>
      </c>
      <c r="T61">
        <f t="shared" si="8"/>
        <v>24.266666666666666</v>
      </c>
      <c r="U61">
        <f t="shared" si="9"/>
        <v>25</v>
      </c>
      <c r="V61" s="18">
        <f t="shared" si="11"/>
        <v>0.14560000000000001</v>
      </c>
      <c r="W61">
        <v>20.111920900000001</v>
      </c>
      <c r="X61">
        <v>-98.733662799999991</v>
      </c>
      <c r="Y61">
        <v>527840.5967464766</v>
      </c>
      <c r="Z61">
        <v>2223888.7940251403</v>
      </c>
      <c r="AA61" s="15" t="s">
        <v>5713</v>
      </c>
    </row>
    <row r="62" spans="1:27" x14ac:dyDescent="0.3">
      <c r="A62" t="s">
        <v>5196</v>
      </c>
      <c r="B62" t="s">
        <v>1514</v>
      </c>
      <c r="C62" t="s">
        <v>250</v>
      </c>
      <c r="D62" t="s">
        <v>201</v>
      </c>
      <c r="E62" t="s">
        <v>201</v>
      </c>
      <c r="F62">
        <v>20</v>
      </c>
      <c r="G62">
        <f t="shared" si="1"/>
        <v>120</v>
      </c>
      <c r="H62">
        <v>15</v>
      </c>
      <c r="I62">
        <f t="shared" si="2"/>
        <v>75</v>
      </c>
      <c r="J62">
        <v>18</v>
      </c>
      <c r="K62">
        <f t="shared" si="3"/>
        <v>90</v>
      </c>
      <c r="L62">
        <v>16</v>
      </c>
      <c r="M62">
        <f t="shared" si="4"/>
        <v>112</v>
      </c>
      <c r="N62">
        <v>15</v>
      </c>
      <c r="O62">
        <f t="shared" si="5"/>
        <v>105</v>
      </c>
      <c r="P62">
        <v>27</v>
      </c>
      <c r="Q62">
        <f t="shared" si="6"/>
        <v>189</v>
      </c>
      <c r="R62">
        <v>111</v>
      </c>
      <c r="S62">
        <f t="shared" si="10"/>
        <v>691</v>
      </c>
      <c r="T62">
        <f t="shared" si="8"/>
        <v>23.033333333333335</v>
      </c>
      <c r="U62">
        <f t="shared" si="9"/>
        <v>24</v>
      </c>
      <c r="V62" s="18">
        <f t="shared" si="11"/>
        <v>0.13819999999999999</v>
      </c>
      <c r="W62">
        <v>20.122849500000001</v>
      </c>
      <c r="X62">
        <v>-98.763734799999995</v>
      </c>
      <c r="Y62">
        <v>524695.39905978052</v>
      </c>
      <c r="Z62">
        <v>2225093.4360101237</v>
      </c>
      <c r="AA62" s="15" t="s">
        <v>5719</v>
      </c>
    </row>
    <row r="63" spans="1:27" x14ac:dyDescent="0.3">
      <c r="A63" t="s">
        <v>5196</v>
      </c>
      <c r="B63" t="s">
        <v>1515</v>
      </c>
      <c r="C63" t="s">
        <v>269</v>
      </c>
      <c r="D63" t="s">
        <v>201</v>
      </c>
      <c r="E63" t="s">
        <v>201</v>
      </c>
      <c r="F63">
        <v>66</v>
      </c>
      <c r="G63">
        <f t="shared" si="1"/>
        <v>396</v>
      </c>
      <c r="H63">
        <v>82</v>
      </c>
      <c r="I63">
        <f t="shared" si="2"/>
        <v>410</v>
      </c>
      <c r="J63">
        <v>91</v>
      </c>
      <c r="K63">
        <f t="shared" si="3"/>
        <v>455</v>
      </c>
      <c r="L63">
        <v>67</v>
      </c>
      <c r="M63">
        <f t="shared" si="4"/>
        <v>469</v>
      </c>
      <c r="N63">
        <v>91</v>
      </c>
      <c r="O63">
        <f t="shared" si="5"/>
        <v>637</v>
      </c>
      <c r="P63">
        <v>70</v>
      </c>
      <c r="Q63">
        <f t="shared" si="6"/>
        <v>490</v>
      </c>
      <c r="R63">
        <v>467</v>
      </c>
      <c r="S63">
        <f t="shared" si="10"/>
        <v>2857</v>
      </c>
      <c r="T63">
        <f t="shared" si="8"/>
        <v>95.233333333333334</v>
      </c>
      <c r="U63">
        <f t="shared" si="9"/>
        <v>96</v>
      </c>
      <c r="V63" s="18">
        <f t="shared" si="11"/>
        <v>0.57140000000000002</v>
      </c>
      <c r="W63">
        <v>20.113213900000002</v>
      </c>
      <c r="X63">
        <v>-98.775053</v>
      </c>
      <c r="Y63">
        <v>523513.80992538895</v>
      </c>
      <c r="Z63">
        <v>2224025.5017883857</v>
      </c>
      <c r="AA63" s="15" t="s">
        <v>5719</v>
      </c>
    </row>
    <row r="64" spans="1:27" x14ac:dyDescent="0.3">
      <c r="A64" t="s">
        <v>5196</v>
      </c>
      <c r="B64" t="s">
        <v>1517</v>
      </c>
      <c r="C64" t="s">
        <v>416</v>
      </c>
      <c r="D64" t="s">
        <v>240</v>
      </c>
      <c r="E64" t="s">
        <v>879</v>
      </c>
      <c r="F64">
        <v>5</v>
      </c>
      <c r="G64">
        <f t="shared" si="1"/>
        <v>30</v>
      </c>
      <c r="H64">
        <v>8</v>
      </c>
      <c r="I64">
        <f t="shared" si="2"/>
        <v>40</v>
      </c>
      <c r="J64">
        <v>10</v>
      </c>
      <c r="K64">
        <f t="shared" si="3"/>
        <v>50</v>
      </c>
      <c r="L64">
        <v>3</v>
      </c>
      <c r="M64">
        <f t="shared" si="4"/>
        <v>21</v>
      </c>
      <c r="N64">
        <v>9</v>
      </c>
      <c r="O64">
        <f t="shared" si="5"/>
        <v>63</v>
      </c>
      <c r="P64">
        <v>17</v>
      </c>
      <c r="Q64">
        <f t="shared" si="6"/>
        <v>119</v>
      </c>
      <c r="R64">
        <v>52</v>
      </c>
      <c r="S64">
        <f t="shared" si="10"/>
        <v>323</v>
      </c>
      <c r="T64">
        <f t="shared" si="8"/>
        <v>10.766666666666667</v>
      </c>
      <c r="U64">
        <f t="shared" si="9"/>
        <v>11</v>
      </c>
      <c r="V64" s="18">
        <f t="shared" si="11"/>
        <v>6.4600000000000005E-2</v>
      </c>
      <c r="W64">
        <v>19.982944199999999</v>
      </c>
      <c r="X64">
        <v>-99.06027069999999</v>
      </c>
      <c r="Y64">
        <v>493694.69005315594</v>
      </c>
      <c r="Z64">
        <v>2209595.0382326804</v>
      </c>
      <c r="AA64" s="15" t="s">
        <v>5723</v>
      </c>
    </row>
    <row r="65" spans="1:27" x14ac:dyDescent="0.3">
      <c r="A65" t="s">
        <v>5196</v>
      </c>
      <c r="B65" t="s">
        <v>1522</v>
      </c>
      <c r="C65" t="s">
        <v>253</v>
      </c>
      <c r="D65" t="s">
        <v>215</v>
      </c>
      <c r="E65" t="s">
        <v>834</v>
      </c>
      <c r="F65">
        <v>33</v>
      </c>
      <c r="G65">
        <f t="shared" si="1"/>
        <v>198</v>
      </c>
      <c r="H65">
        <v>33</v>
      </c>
      <c r="I65">
        <f t="shared" si="2"/>
        <v>165</v>
      </c>
      <c r="J65">
        <v>51</v>
      </c>
      <c r="K65">
        <f t="shared" si="3"/>
        <v>255</v>
      </c>
      <c r="L65">
        <v>30</v>
      </c>
      <c r="M65">
        <f t="shared" si="4"/>
        <v>210</v>
      </c>
      <c r="N65">
        <v>51</v>
      </c>
      <c r="O65">
        <f t="shared" si="5"/>
        <v>357</v>
      </c>
      <c r="P65">
        <v>28</v>
      </c>
      <c r="Q65">
        <f t="shared" si="6"/>
        <v>196</v>
      </c>
      <c r="R65">
        <v>226</v>
      </c>
      <c r="S65">
        <f t="shared" si="10"/>
        <v>1381</v>
      </c>
      <c r="T65">
        <f t="shared" si="8"/>
        <v>46.033333333333331</v>
      </c>
      <c r="U65">
        <f t="shared" si="9"/>
        <v>47</v>
      </c>
      <c r="V65" s="18">
        <f t="shared" si="11"/>
        <v>0.2762</v>
      </c>
      <c r="W65">
        <v>19.8538353</v>
      </c>
      <c r="X65">
        <v>-98.976236700000001</v>
      </c>
      <c r="Y65">
        <v>502488.05179462978</v>
      </c>
      <c r="Z65">
        <v>2195307.0196621474</v>
      </c>
      <c r="AA65" s="15" t="s">
        <v>5722</v>
      </c>
    </row>
    <row r="66" spans="1:27" x14ac:dyDescent="0.3">
      <c r="A66" t="s">
        <v>5196</v>
      </c>
      <c r="B66" t="s">
        <v>1529</v>
      </c>
      <c r="C66" t="s">
        <v>1530</v>
      </c>
      <c r="D66" t="s">
        <v>293</v>
      </c>
      <c r="E66" t="s">
        <v>1531</v>
      </c>
      <c r="F66">
        <v>1</v>
      </c>
      <c r="G66">
        <f t="shared" si="1"/>
        <v>6</v>
      </c>
      <c r="H66">
        <v>2</v>
      </c>
      <c r="I66">
        <f t="shared" si="2"/>
        <v>10</v>
      </c>
      <c r="J66">
        <v>1</v>
      </c>
      <c r="K66">
        <f t="shared" si="3"/>
        <v>5</v>
      </c>
      <c r="L66">
        <v>3</v>
      </c>
      <c r="M66">
        <f t="shared" si="4"/>
        <v>21</v>
      </c>
      <c r="N66">
        <v>0</v>
      </c>
      <c r="O66">
        <f t="shared" si="5"/>
        <v>0</v>
      </c>
      <c r="P66">
        <v>2</v>
      </c>
      <c r="Q66">
        <f t="shared" si="6"/>
        <v>14</v>
      </c>
      <c r="R66">
        <v>9</v>
      </c>
      <c r="S66">
        <f t="shared" si="10"/>
        <v>56</v>
      </c>
      <c r="T66">
        <f t="shared" si="8"/>
        <v>1.8666666666666667</v>
      </c>
      <c r="U66">
        <f t="shared" si="9"/>
        <v>2</v>
      </c>
      <c r="V66" s="18">
        <f t="shared" si="11"/>
        <v>1.12E-2</v>
      </c>
      <c r="W66">
        <v>20.286541400000001</v>
      </c>
      <c r="X66">
        <v>-98.668903399999991</v>
      </c>
      <c r="Y66">
        <v>534571.48068383255</v>
      </c>
      <c r="Z66">
        <v>2243225.1188048581</v>
      </c>
      <c r="AA66" s="15" t="s">
        <v>5720</v>
      </c>
    </row>
    <row r="67" spans="1:27" x14ac:dyDescent="0.3">
      <c r="A67" t="s">
        <v>5196</v>
      </c>
      <c r="B67" t="s">
        <v>1532</v>
      </c>
      <c r="C67" t="s">
        <v>724</v>
      </c>
      <c r="D67" t="s">
        <v>312</v>
      </c>
      <c r="E67" t="s">
        <v>312</v>
      </c>
      <c r="F67">
        <v>30</v>
      </c>
      <c r="G67">
        <f t="shared" ref="G67:G130" si="12">F67*6</f>
        <v>180</v>
      </c>
      <c r="H67">
        <v>50</v>
      </c>
      <c r="I67">
        <f t="shared" ref="I67:I130" si="13">H67*5</f>
        <v>250</v>
      </c>
      <c r="J67">
        <v>43</v>
      </c>
      <c r="K67">
        <f t="shared" ref="K67:K130" si="14">J67*5</f>
        <v>215</v>
      </c>
      <c r="L67">
        <v>29</v>
      </c>
      <c r="M67">
        <f t="shared" ref="M67:M130" si="15">L67*7</f>
        <v>203</v>
      </c>
      <c r="N67">
        <v>41</v>
      </c>
      <c r="O67">
        <f t="shared" ref="O67:O130" si="16">N67*7</f>
        <v>287</v>
      </c>
      <c r="P67">
        <v>48</v>
      </c>
      <c r="Q67">
        <f t="shared" ref="Q67:Q130" si="17">P67*7</f>
        <v>336</v>
      </c>
      <c r="R67">
        <v>241</v>
      </c>
      <c r="S67">
        <f t="shared" ref="S67:S130" si="18">G67+I67+K67+M67+O67+Q67</f>
        <v>1471</v>
      </c>
      <c r="T67">
        <f t="shared" ref="T67:T130" si="19">S67/30</f>
        <v>49.033333333333331</v>
      </c>
      <c r="U67">
        <f t="shared" ref="U67:U130" si="20">ROUNDUP(T67,0)</f>
        <v>50</v>
      </c>
      <c r="V67" s="18">
        <f t="shared" si="11"/>
        <v>0.29420000000000002</v>
      </c>
      <c r="W67">
        <v>20.139738099999999</v>
      </c>
      <c r="X67">
        <v>-98.671402999999998</v>
      </c>
      <c r="Y67">
        <v>534342.67491125944</v>
      </c>
      <c r="Z67">
        <v>2226978.7468244233</v>
      </c>
      <c r="AA67" s="15" t="s">
        <v>5666</v>
      </c>
    </row>
    <row r="68" spans="1:27" x14ac:dyDescent="0.3">
      <c r="A68" t="s">
        <v>5196</v>
      </c>
      <c r="B68" t="s">
        <v>1533</v>
      </c>
      <c r="C68" t="s">
        <v>1534</v>
      </c>
      <c r="D68" t="s">
        <v>490</v>
      </c>
      <c r="E68" t="s">
        <v>490</v>
      </c>
      <c r="F68">
        <v>58</v>
      </c>
      <c r="G68">
        <f t="shared" si="12"/>
        <v>348</v>
      </c>
      <c r="H68">
        <v>63</v>
      </c>
      <c r="I68">
        <f t="shared" si="13"/>
        <v>315</v>
      </c>
      <c r="J68">
        <v>78</v>
      </c>
      <c r="K68">
        <f t="shared" si="14"/>
        <v>390</v>
      </c>
      <c r="L68">
        <v>59</v>
      </c>
      <c r="M68">
        <f t="shared" si="15"/>
        <v>413</v>
      </c>
      <c r="N68">
        <v>61</v>
      </c>
      <c r="O68">
        <f t="shared" si="16"/>
        <v>427</v>
      </c>
      <c r="P68">
        <v>76</v>
      </c>
      <c r="Q68">
        <f t="shared" si="17"/>
        <v>532</v>
      </c>
      <c r="R68">
        <v>395</v>
      </c>
      <c r="S68">
        <f t="shared" si="18"/>
        <v>2425</v>
      </c>
      <c r="T68">
        <f t="shared" si="19"/>
        <v>80.833333333333329</v>
      </c>
      <c r="U68">
        <f t="shared" si="20"/>
        <v>81</v>
      </c>
      <c r="V68" s="18">
        <f t="shared" si="11"/>
        <v>0.48499999999999999</v>
      </c>
      <c r="W68">
        <v>19.9555042</v>
      </c>
      <c r="X68">
        <v>-98.91465509999999</v>
      </c>
      <c r="Y68">
        <v>508930.03105887532</v>
      </c>
      <c r="Z68">
        <v>2206559.6747407145</v>
      </c>
      <c r="AA68" s="15" t="s">
        <v>5724</v>
      </c>
    </row>
    <row r="69" spans="1:27" x14ac:dyDescent="0.3">
      <c r="A69" t="s">
        <v>5196</v>
      </c>
      <c r="B69" t="s">
        <v>1535</v>
      </c>
      <c r="C69" t="s">
        <v>289</v>
      </c>
      <c r="D69" t="s">
        <v>312</v>
      </c>
      <c r="E69" t="s">
        <v>5323</v>
      </c>
      <c r="F69">
        <v>9</v>
      </c>
      <c r="G69">
        <f t="shared" si="12"/>
        <v>54</v>
      </c>
      <c r="H69">
        <v>11</v>
      </c>
      <c r="I69">
        <f t="shared" si="13"/>
        <v>55</v>
      </c>
      <c r="J69">
        <v>9</v>
      </c>
      <c r="K69">
        <f t="shared" si="14"/>
        <v>45</v>
      </c>
      <c r="L69">
        <v>10</v>
      </c>
      <c r="M69">
        <f t="shared" si="15"/>
        <v>70</v>
      </c>
      <c r="N69">
        <v>8</v>
      </c>
      <c r="O69">
        <f t="shared" si="16"/>
        <v>56</v>
      </c>
      <c r="P69">
        <v>9</v>
      </c>
      <c r="Q69">
        <f t="shared" si="17"/>
        <v>63</v>
      </c>
      <c r="R69">
        <v>56</v>
      </c>
      <c r="S69">
        <f t="shared" si="18"/>
        <v>343</v>
      </c>
      <c r="T69">
        <f t="shared" si="19"/>
        <v>11.433333333333334</v>
      </c>
      <c r="U69">
        <f t="shared" si="20"/>
        <v>12</v>
      </c>
      <c r="V69" s="18">
        <f t="shared" si="11"/>
        <v>6.8599999999999994E-2</v>
      </c>
      <c r="W69">
        <v>20.112222200000001</v>
      </c>
      <c r="X69">
        <v>-98.609444400000001</v>
      </c>
      <c r="Y69">
        <v>540825.37017257372</v>
      </c>
      <c r="Z69">
        <v>2223947.7321540234</v>
      </c>
      <c r="AA69" s="15" t="s">
        <v>5666</v>
      </c>
    </row>
    <row r="70" spans="1:27" x14ac:dyDescent="0.3">
      <c r="A70" t="s">
        <v>5196</v>
      </c>
      <c r="B70" t="s">
        <v>1536</v>
      </c>
      <c r="C70" t="s">
        <v>1537</v>
      </c>
      <c r="D70" t="s">
        <v>312</v>
      </c>
      <c r="E70" t="s">
        <v>312</v>
      </c>
      <c r="F70">
        <v>10</v>
      </c>
      <c r="G70">
        <f t="shared" si="12"/>
        <v>60</v>
      </c>
      <c r="H70">
        <v>30</v>
      </c>
      <c r="I70">
        <f t="shared" si="13"/>
        <v>150</v>
      </c>
      <c r="J70">
        <v>39</v>
      </c>
      <c r="K70">
        <f t="shared" si="14"/>
        <v>195</v>
      </c>
      <c r="L70">
        <v>24</v>
      </c>
      <c r="M70">
        <f t="shared" si="15"/>
        <v>168</v>
      </c>
      <c r="N70">
        <v>28</v>
      </c>
      <c r="O70">
        <f t="shared" si="16"/>
        <v>196</v>
      </c>
      <c r="P70">
        <v>33</v>
      </c>
      <c r="Q70">
        <f t="shared" si="17"/>
        <v>231</v>
      </c>
      <c r="R70">
        <v>164</v>
      </c>
      <c r="S70">
        <f t="shared" si="18"/>
        <v>1000</v>
      </c>
      <c r="T70">
        <f t="shared" si="19"/>
        <v>33.333333333333336</v>
      </c>
      <c r="U70">
        <f t="shared" si="20"/>
        <v>34</v>
      </c>
      <c r="V70" s="18">
        <f t="shared" si="11"/>
        <v>0.2</v>
      </c>
      <c r="W70">
        <v>20.140841000000002</v>
      </c>
      <c r="X70">
        <v>-98.681924299999991</v>
      </c>
      <c r="Y70">
        <v>533242.81963131786</v>
      </c>
      <c r="Z70">
        <v>2227098.6604886036</v>
      </c>
      <c r="AA70" s="15" t="s">
        <v>5666</v>
      </c>
    </row>
    <row r="71" spans="1:27" x14ac:dyDescent="0.3">
      <c r="A71" t="s">
        <v>5196</v>
      </c>
      <c r="B71" t="s">
        <v>1538</v>
      </c>
      <c r="C71" t="s">
        <v>253</v>
      </c>
      <c r="D71" t="s">
        <v>312</v>
      </c>
      <c r="E71" t="s">
        <v>418</v>
      </c>
      <c r="F71">
        <v>16</v>
      </c>
      <c r="G71">
        <f t="shared" si="12"/>
        <v>96</v>
      </c>
      <c r="H71">
        <v>16</v>
      </c>
      <c r="I71">
        <f t="shared" si="13"/>
        <v>80</v>
      </c>
      <c r="J71">
        <v>24</v>
      </c>
      <c r="K71">
        <f t="shared" si="14"/>
        <v>120</v>
      </c>
      <c r="L71">
        <v>17</v>
      </c>
      <c r="M71">
        <f t="shared" si="15"/>
        <v>119</v>
      </c>
      <c r="N71">
        <v>23</v>
      </c>
      <c r="O71">
        <f t="shared" si="16"/>
        <v>161</v>
      </c>
      <c r="P71">
        <v>17</v>
      </c>
      <c r="Q71">
        <f t="shared" si="17"/>
        <v>119</v>
      </c>
      <c r="R71">
        <v>113</v>
      </c>
      <c r="S71">
        <f t="shared" si="18"/>
        <v>695</v>
      </c>
      <c r="T71">
        <f t="shared" si="19"/>
        <v>23.166666666666668</v>
      </c>
      <c r="U71">
        <f t="shared" si="20"/>
        <v>24</v>
      </c>
      <c r="V71" s="18">
        <f t="shared" si="11"/>
        <v>0.13900000000000001</v>
      </c>
      <c r="W71">
        <v>20.1134184</v>
      </c>
      <c r="X71">
        <v>-98.711993399999997</v>
      </c>
      <c r="Y71">
        <v>530105.45683884993</v>
      </c>
      <c r="Z71">
        <v>2224058.2790241018</v>
      </c>
      <c r="AA71" s="15" t="s">
        <v>5725</v>
      </c>
    </row>
    <row r="72" spans="1:27" x14ac:dyDescent="0.3">
      <c r="A72" t="s">
        <v>5196</v>
      </c>
      <c r="B72" t="s">
        <v>1539</v>
      </c>
      <c r="C72" t="s">
        <v>1540</v>
      </c>
      <c r="D72" t="s">
        <v>312</v>
      </c>
      <c r="E72" t="s">
        <v>5404</v>
      </c>
      <c r="F72">
        <v>6</v>
      </c>
      <c r="G72">
        <f t="shared" si="12"/>
        <v>36</v>
      </c>
      <c r="H72">
        <v>11</v>
      </c>
      <c r="I72">
        <f t="shared" si="13"/>
        <v>55</v>
      </c>
      <c r="J72">
        <v>13</v>
      </c>
      <c r="K72">
        <f t="shared" si="14"/>
        <v>65</v>
      </c>
      <c r="L72">
        <v>12</v>
      </c>
      <c r="M72">
        <f t="shared" si="15"/>
        <v>84</v>
      </c>
      <c r="N72">
        <v>7</v>
      </c>
      <c r="O72">
        <f t="shared" si="16"/>
        <v>49</v>
      </c>
      <c r="P72">
        <v>7</v>
      </c>
      <c r="Q72">
        <f t="shared" si="17"/>
        <v>49</v>
      </c>
      <c r="R72">
        <v>56</v>
      </c>
      <c r="S72">
        <f t="shared" si="18"/>
        <v>338</v>
      </c>
      <c r="T72">
        <f t="shared" si="19"/>
        <v>11.266666666666667</v>
      </c>
      <c r="U72">
        <f t="shared" si="20"/>
        <v>12</v>
      </c>
      <c r="V72" s="18">
        <f t="shared" si="11"/>
        <v>6.7599999999999993E-2</v>
      </c>
      <c r="W72">
        <v>20.120530899999999</v>
      </c>
      <c r="X72">
        <v>-98.633935799999989</v>
      </c>
      <c r="Y72">
        <v>538263.19881604169</v>
      </c>
      <c r="Z72">
        <v>2224861.3867535675</v>
      </c>
      <c r="AA72" s="15" t="s">
        <v>5666</v>
      </c>
    </row>
    <row r="73" spans="1:27" x14ac:dyDescent="0.3">
      <c r="A73" t="s">
        <v>5196</v>
      </c>
      <c r="B73" t="s">
        <v>1541</v>
      </c>
      <c r="C73" t="s">
        <v>266</v>
      </c>
      <c r="D73" t="s">
        <v>312</v>
      </c>
      <c r="E73" t="s">
        <v>711</v>
      </c>
      <c r="F73">
        <v>12</v>
      </c>
      <c r="G73">
        <f t="shared" si="12"/>
        <v>72</v>
      </c>
      <c r="H73">
        <v>8</v>
      </c>
      <c r="I73">
        <f t="shared" si="13"/>
        <v>40</v>
      </c>
      <c r="J73">
        <v>12</v>
      </c>
      <c r="K73">
        <f t="shared" si="14"/>
        <v>60</v>
      </c>
      <c r="L73">
        <v>10</v>
      </c>
      <c r="M73">
        <f t="shared" si="15"/>
        <v>70</v>
      </c>
      <c r="N73">
        <v>10</v>
      </c>
      <c r="O73">
        <f t="shared" si="16"/>
        <v>70</v>
      </c>
      <c r="P73">
        <v>11</v>
      </c>
      <c r="Q73">
        <f t="shared" si="17"/>
        <v>77</v>
      </c>
      <c r="R73">
        <v>63</v>
      </c>
      <c r="S73">
        <f t="shared" si="18"/>
        <v>389</v>
      </c>
      <c r="T73">
        <f t="shared" si="19"/>
        <v>12.966666666666667</v>
      </c>
      <c r="U73">
        <f t="shared" si="20"/>
        <v>13</v>
      </c>
      <c r="V73" s="18">
        <f t="shared" si="11"/>
        <v>7.7799999999999994E-2</v>
      </c>
      <c r="W73">
        <v>19.6724918</v>
      </c>
      <c r="X73">
        <v>-99.179665400000005</v>
      </c>
      <c r="Y73">
        <v>481167.47279908543</v>
      </c>
      <c r="Z73">
        <v>2175249.8447810072</v>
      </c>
      <c r="AA73" s="15" t="s">
        <v>5666</v>
      </c>
    </row>
    <row r="74" spans="1:27" x14ac:dyDescent="0.3">
      <c r="A74" t="s">
        <v>5196</v>
      </c>
      <c r="B74" t="s">
        <v>1586</v>
      </c>
      <c r="C74" t="s">
        <v>1587</v>
      </c>
      <c r="D74" t="s">
        <v>331</v>
      </c>
      <c r="E74" t="s">
        <v>331</v>
      </c>
      <c r="F74">
        <v>63</v>
      </c>
      <c r="G74">
        <f t="shared" si="12"/>
        <v>378</v>
      </c>
      <c r="H74">
        <v>63</v>
      </c>
      <c r="I74">
        <f t="shared" si="13"/>
        <v>315</v>
      </c>
      <c r="J74">
        <v>63</v>
      </c>
      <c r="K74">
        <f t="shared" si="14"/>
        <v>315</v>
      </c>
      <c r="L74">
        <v>61</v>
      </c>
      <c r="M74">
        <f t="shared" si="15"/>
        <v>427</v>
      </c>
      <c r="N74">
        <v>62</v>
      </c>
      <c r="O74">
        <f t="shared" si="16"/>
        <v>434</v>
      </c>
      <c r="P74">
        <v>61</v>
      </c>
      <c r="Q74">
        <f t="shared" si="17"/>
        <v>427</v>
      </c>
      <c r="R74">
        <v>373</v>
      </c>
      <c r="S74">
        <f t="shared" si="18"/>
        <v>2296</v>
      </c>
      <c r="T74">
        <f t="shared" si="19"/>
        <v>76.533333333333331</v>
      </c>
      <c r="U74">
        <f t="shared" si="20"/>
        <v>77</v>
      </c>
      <c r="V74" s="18">
        <f t="shared" si="11"/>
        <v>0.4592</v>
      </c>
      <c r="W74">
        <v>19.710540099999999</v>
      </c>
      <c r="X74">
        <v>-98.452656099999999</v>
      </c>
      <c r="Y74">
        <v>557359.64030805626</v>
      </c>
      <c r="Z74">
        <v>2179542.590042687</v>
      </c>
      <c r="AA74" s="15" t="s">
        <v>5715</v>
      </c>
    </row>
    <row r="75" spans="1:27" x14ac:dyDescent="0.3">
      <c r="A75" t="s">
        <v>5196</v>
      </c>
      <c r="B75" t="s">
        <v>1646</v>
      </c>
      <c r="C75" t="s">
        <v>955</v>
      </c>
      <c r="D75" t="s">
        <v>293</v>
      </c>
      <c r="E75" t="s">
        <v>1647</v>
      </c>
      <c r="F75">
        <v>6</v>
      </c>
      <c r="G75">
        <f t="shared" si="12"/>
        <v>36</v>
      </c>
      <c r="H75">
        <v>7</v>
      </c>
      <c r="I75">
        <f t="shared" si="13"/>
        <v>35</v>
      </c>
      <c r="J75">
        <v>7</v>
      </c>
      <c r="K75">
        <f t="shared" si="14"/>
        <v>35</v>
      </c>
      <c r="L75">
        <v>7</v>
      </c>
      <c r="M75">
        <f t="shared" si="15"/>
        <v>49</v>
      </c>
      <c r="N75">
        <v>4</v>
      </c>
      <c r="O75">
        <f t="shared" si="16"/>
        <v>28</v>
      </c>
      <c r="P75">
        <v>3</v>
      </c>
      <c r="Q75">
        <f t="shared" si="17"/>
        <v>21</v>
      </c>
      <c r="R75">
        <v>34</v>
      </c>
      <c r="S75">
        <f t="shared" si="18"/>
        <v>204</v>
      </c>
      <c r="T75">
        <f t="shared" si="19"/>
        <v>6.8</v>
      </c>
      <c r="U75">
        <f t="shared" si="20"/>
        <v>7</v>
      </c>
      <c r="V75" s="18">
        <f t="shared" si="11"/>
        <v>4.0800000000000003E-2</v>
      </c>
      <c r="W75">
        <v>20.318072399999998</v>
      </c>
      <c r="X75">
        <v>-98.565920999999989</v>
      </c>
      <c r="Y75">
        <v>545315.36290218262</v>
      </c>
      <c r="Z75">
        <v>2246739.4311364456</v>
      </c>
      <c r="AA75" s="15" t="s">
        <v>5720</v>
      </c>
    </row>
    <row r="76" spans="1:27" x14ac:dyDescent="0.3">
      <c r="A76" t="s">
        <v>5196</v>
      </c>
      <c r="B76" t="s">
        <v>1648</v>
      </c>
      <c r="C76" t="s">
        <v>334</v>
      </c>
      <c r="D76" t="s">
        <v>5207</v>
      </c>
      <c r="E76" t="s">
        <v>5207</v>
      </c>
      <c r="F76">
        <v>46</v>
      </c>
      <c r="G76">
        <f t="shared" si="12"/>
        <v>276</v>
      </c>
      <c r="H76">
        <v>36</v>
      </c>
      <c r="I76">
        <f t="shared" si="13"/>
        <v>180</v>
      </c>
      <c r="J76">
        <v>29</v>
      </c>
      <c r="K76">
        <f t="shared" si="14"/>
        <v>145</v>
      </c>
      <c r="L76">
        <v>32</v>
      </c>
      <c r="M76">
        <f t="shared" si="15"/>
        <v>224</v>
      </c>
      <c r="N76">
        <v>43</v>
      </c>
      <c r="O76">
        <f t="shared" si="16"/>
        <v>301</v>
      </c>
      <c r="P76">
        <v>50</v>
      </c>
      <c r="Q76">
        <f t="shared" si="17"/>
        <v>350</v>
      </c>
      <c r="R76">
        <v>236</v>
      </c>
      <c r="S76">
        <f t="shared" si="18"/>
        <v>1476</v>
      </c>
      <c r="T76">
        <f t="shared" si="19"/>
        <v>49.2</v>
      </c>
      <c r="U76">
        <f t="shared" si="20"/>
        <v>50</v>
      </c>
      <c r="V76" s="18">
        <f t="shared" si="11"/>
        <v>0.29520000000000002</v>
      </c>
      <c r="W76">
        <v>20.169287000000001</v>
      </c>
      <c r="X76">
        <v>-98.648370899999989</v>
      </c>
      <c r="Y76">
        <v>536742.93775811326</v>
      </c>
      <c r="Z76">
        <v>2230253.6526998607</v>
      </c>
      <c r="AA76" s="15" t="s">
        <v>5726</v>
      </c>
    </row>
    <row r="77" spans="1:27" x14ac:dyDescent="0.3">
      <c r="A77" t="s">
        <v>5196</v>
      </c>
      <c r="B77" t="s">
        <v>1649</v>
      </c>
      <c r="C77" t="s">
        <v>955</v>
      </c>
      <c r="D77" t="s">
        <v>5207</v>
      </c>
      <c r="E77" t="s">
        <v>788</v>
      </c>
      <c r="F77">
        <v>15</v>
      </c>
      <c r="G77">
        <f t="shared" si="12"/>
        <v>90</v>
      </c>
      <c r="H77">
        <v>11</v>
      </c>
      <c r="I77">
        <f t="shared" si="13"/>
        <v>55</v>
      </c>
      <c r="J77">
        <v>20</v>
      </c>
      <c r="K77">
        <f t="shared" si="14"/>
        <v>100</v>
      </c>
      <c r="L77">
        <v>12</v>
      </c>
      <c r="M77">
        <f t="shared" si="15"/>
        <v>84</v>
      </c>
      <c r="N77">
        <v>13</v>
      </c>
      <c r="O77">
        <f t="shared" si="16"/>
        <v>91</v>
      </c>
      <c r="P77">
        <v>11</v>
      </c>
      <c r="Q77">
        <f t="shared" si="17"/>
        <v>77</v>
      </c>
      <c r="R77">
        <v>82</v>
      </c>
      <c r="S77">
        <f t="shared" si="18"/>
        <v>497</v>
      </c>
      <c r="T77">
        <f t="shared" si="19"/>
        <v>16.566666666666666</v>
      </c>
      <c r="U77">
        <f t="shared" si="20"/>
        <v>17</v>
      </c>
      <c r="V77" s="18">
        <f t="shared" si="11"/>
        <v>9.9400000000000002E-2</v>
      </c>
      <c r="W77">
        <v>20.155629900000001</v>
      </c>
      <c r="X77">
        <v>-98.596451099999996</v>
      </c>
      <c r="Y77">
        <v>542171.95035975112</v>
      </c>
      <c r="Z77">
        <v>2228754.6293456266</v>
      </c>
      <c r="AA77" s="15" t="s">
        <v>5726</v>
      </c>
    </row>
    <row r="78" spans="1:27" x14ac:dyDescent="0.3">
      <c r="A78" t="s">
        <v>5196</v>
      </c>
      <c r="B78" t="s">
        <v>1650</v>
      </c>
      <c r="C78" t="s">
        <v>258</v>
      </c>
      <c r="D78" t="s">
        <v>5207</v>
      </c>
      <c r="E78" t="s">
        <v>258</v>
      </c>
      <c r="F78">
        <v>4</v>
      </c>
      <c r="G78">
        <f t="shared" si="12"/>
        <v>24</v>
      </c>
      <c r="H78">
        <v>1</v>
      </c>
      <c r="I78">
        <f t="shared" si="13"/>
        <v>5</v>
      </c>
      <c r="J78">
        <v>2</v>
      </c>
      <c r="K78">
        <f t="shared" si="14"/>
        <v>10</v>
      </c>
      <c r="L78">
        <v>8</v>
      </c>
      <c r="M78">
        <f t="shared" si="15"/>
        <v>56</v>
      </c>
      <c r="N78">
        <v>0</v>
      </c>
      <c r="O78">
        <f t="shared" si="16"/>
        <v>0</v>
      </c>
      <c r="P78">
        <v>6</v>
      </c>
      <c r="Q78">
        <f t="shared" si="17"/>
        <v>42</v>
      </c>
      <c r="R78">
        <v>21</v>
      </c>
      <c r="S78">
        <f t="shared" si="18"/>
        <v>137</v>
      </c>
      <c r="T78">
        <f t="shared" si="19"/>
        <v>4.5666666666666664</v>
      </c>
      <c r="U78">
        <f t="shared" si="20"/>
        <v>5</v>
      </c>
      <c r="V78" s="18">
        <f t="shared" si="11"/>
        <v>2.7400000000000001E-2</v>
      </c>
      <c r="W78">
        <v>20.168263799999998</v>
      </c>
      <c r="X78">
        <v>-98.650687300000016</v>
      </c>
      <c r="Y78">
        <v>536501.12484144431</v>
      </c>
      <c r="Z78">
        <v>2230139.9110964742</v>
      </c>
      <c r="AA78" s="15" t="s">
        <v>5726</v>
      </c>
    </row>
    <row r="79" spans="1:27" x14ac:dyDescent="0.3">
      <c r="A79" t="s">
        <v>5196</v>
      </c>
      <c r="B79" t="s">
        <v>1651</v>
      </c>
      <c r="C79" t="s">
        <v>339</v>
      </c>
      <c r="D79" t="s">
        <v>5207</v>
      </c>
      <c r="E79" t="s">
        <v>1652</v>
      </c>
      <c r="F79">
        <v>3</v>
      </c>
      <c r="G79">
        <f t="shared" si="12"/>
        <v>18</v>
      </c>
      <c r="H79">
        <v>2</v>
      </c>
      <c r="I79">
        <f t="shared" si="13"/>
        <v>10</v>
      </c>
      <c r="J79">
        <v>3</v>
      </c>
      <c r="K79">
        <f t="shared" si="14"/>
        <v>15</v>
      </c>
      <c r="L79">
        <v>5</v>
      </c>
      <c r="M79">
        <f t="shared" si="15"/>
        <v>35</v>
      </c>
      <c r="N79">
        <v>1</v>
      </c>
      <c r="O79">
        <f t="shared" si="16"/>
        <v>7</v>
      </c>
      <c r="P79">
        <v>3</v>
      </c>
      <c r="Q79">
        <f t="shared" si="17"/>
        <v>21</v>
      </c>
      <c r="R79">
        <v>17</v>
      </c>
      <c r="S79">
        <f t="shared" si="18"/>
        <v>106</v>
      </c>
      <c r="T79">
        <f t="shared" si="19"/>
        <v>3.5333333333333332</v>
      </c>
      <c r="U79">
        <f t="shared" si="20"/>
        <v>4</v>
      </c>
      <c r="V79" s="18">
        <f t="shared" si="11"/>
        <v>2.12E-2</v>
      </c>
      <c r="W79">
        <v>20.180697899999998</v>
      </c>
      <c r="X79">
        <v>-98.622767599999989</v>
      </c>
      <c r="Y79">
        <v>539415.47610316309</v>
      </c>
      <c r="Z79">
        <v>2231522.2964127823</v>
      </c>
      <c r="AA79" s="15" t="s">
        <v>5726</v>
      </c>
    </row>
    <row r="80" spans="1:27" x14ac:dyDescent="0.3">
      <c r="A80" t="s">
        <v>5196</v>
      </c>
      <c r="B80" t="s">
        <v>1653</v>
      </c>
      <c r="C80" t="s">
        <v>280</v>
      </c>
      <c r="D80" t="s">
        <v>5207</v>
      </c>
      <c r="E80" t="s">
        <v>1654</v>
      </c>
      <c r="F80">
        <v>12</v>
      </c>
      <c r="G80">
        <f t="shared" si="12"/>
        <v>72</v>
      </c>
      <c r="H80">
        <v>13</v>
      </c>
      <c r="I80">
        <f t="shared" si="13"/>
        <v>65</v>
      </c>
      <c r="J80">
        <v>10</v>
      </c>
      <c r="K80">
        <f t="shared" si="14"/>
        <v>50</v>
      </c>
      <c r="L80">
        <v>20</v>
      </c>
      <c r="M80">
        <f t="shared" si="15"/>
        <v>140</v>
      </c>
      <c r="N80">
        <v>14</v>
      </c>
      <c r="O80">
        <f t="shared" si="16"/>
        <v>98</v>
      </c>
      <c r="P80">
        <v>17</v>
      </c>
      <c r="Q80">
        <f t="shared" si="17"/>
        <v>119</v>
      </c>
      <c r="R80">
        <v>86</v>
      </c>
      <c r="S80">
        <f t="shared" si="18"/>
        <v>544</v>
      </c>
      <c r="T80">
        <f t="shared" si="19"/>
        <v>18.133333333333333</v>
      </c>
      <c r="U80">
        <f t="shared" si="20"/>
        <v>19</v>
      </c>
      <c r="V80" s="18">
        <f t="shared" si="11"/>
        <v>0.10879999999999999</v>
      </c>
      <c r="W80">
        <v>20.1515609</v>
      </c>
      <c r="X80">
        <v>-98.644761899999992</v>
      </c>
      <c r="Y80">
        <v>537124.25009226403</v>
      </c>
      <c r="Z80">
        <v>2228292.8199325837</v>
      </c>
      <c r="AA80" s="15" t="s">
        <v>5726</v>
      </c>
    </row>
    <row r="81" spans="1:27" x14ac:dyDescent="0.3">
      <c r="A81" t="s">
        <v>5196</v>
      </c>
      <c r="B81" t="s">
        <v>1656</v>
      </c>
      <c r="C81" t="s">
        <v>532</v>
      </c>
      <c r="D81" t="s">
        <v>5207</v>
      </c>
      <c r="E81" t="s">
        <v>469</v>
      </c>
      <c r="F81">
        <v>21</v>
      </c>
      <c r="G81">
        <f t="shared" si="12"/>
        <v>126</v>
      </c>
      <c r="H81">
        <v>18</v>
      </c>
      <c r="I81">
        <f t="shared" si="13"/>
        <v>90</v>
      </c>
      <c r="J81">
        <v>13</v>
      </c>
      <c r="K81">
        <f t="shared" si="14"/>
        <v>65</v>
      </c>
      <c r="L81">
        <v>13</v>
      </c>
      <c r="M81">
        <f t="shared" si="15"/>
        <v>91</v>
      </c>
      <c r="N81">
        <v>14</v>
      </c>
      <c r="O81">
        <f t="shared" si="16"/>
        <v>98</v>
      </c>
      <c r="P81">
        <v>16</v>
      </c>
      <c r="Q81">
        <f t="shared" si="17"/>
        <v>112</v>
      </c>
      <c r="R81">
        <v>95</v>
      </c>
      <c r="S81">
        <f t="shared" si="18"/>
        <v>582</v>
      </c>
      <c r="T81">
        <f t="shared" si="19"/>
        <v>19.399999999999999</v>
      </c>
      <c r="U81">
        <f t="shared" si="20"/>
        <v>20</v>
      </c>
      <c r="V81" s="18">
        <f t="shared" si="11"/>
        <v>0.1164</v>
      </c>
      <c r="W81">
        <v>20.216818499999999</v>
      </c>
      <c r="X81">
        <v>-98.641369099999991</v>
      </c>
      <c r="Y81">
        <v>537463.22223723726</v>
      </c>
      <c r="Z81">
        <v>2235515.2463777247</v>
      </c>
      <c r="AA81" s="15" t="s">
        <v>5726</v>
      </c>
    </row>
    <row r="82" spans="1:27" x14ac:dyDescent="0.3">
      <c r="A82" t="s">
        <v>5196</v>
      </c>
      <c r="B82" t="s">
        <v>1666</v>
      </c>
      <c r="C82" t="s">
        <v>266</v>
      </c>
      <c r="D82" t="s">
        <v>201</v>
      </c>
      <c r="E82" t="s">
        <v>201</v>
      </c>
      <c r="F82">
        <v>16</v>
      </c>
      <c r="G82">
        <f t="shared" si="12"/>
        <v>96</v>
      </c>
      <c r="H82">
        <v>18</v>
      </c>
      <c r="I82">
        <f t="shared" si="13"/>
        <v>90</v>
      </c>
      <c r="J82">
        <v>27</v>
      </c>
      <c r="K82">
        <f t="shared" si="14"/>
        <v>135</v>
      </c>
      <c r="L82">
        <v>38</v>
      </c>
      <c r="M82">
        <f t="shared" si="15"/>
        <v>266</v>
      </c>
      <c r="N82">
        <v>22</v>
      </c>
      <c r="O82">
        <f t="shared" si="16"/>
        <v>154</v>
      </c>
      <c r="P82">
        <v>30</v>
      </c>
      <c r="Q82">
        <f t="shared" si="17"/>
        <v>210</v>
      </c>
      <c r="R82">
        <v>151</v>
      </c>
      <c r="S82">
        <f t="shared" si="18"/>
        <v>951</v>
      </c>
      <c r="T82">
        <f t="shared" si="19"/>
        <v>31.7</v>
      </c>
      <c r="U82">
        <f t="shared" si="20"/>
        <v>32</v>
      </c>
      <c r="V82" s="18">
        <f t="shared" si="11"/>
        <v>0.19020000000000001</v>
      </c>
      <c r="W82">
        <v>20.107578</v>
      </c>
      <c r="X82">
        <v>-98.725734399999993</v>
      </c>
      <c r="Y82">
        <v>528670.1591600168</v>
      </c>
      <c r="Z82">
        <v>2223409.5429244498</v>
      </c>
      <c r="AA82" s="15" t="s">
        <v>5719</v>
      </c>
    </row>
    <row r="83" spans="1:27" x14ac:dyDescent="0.3">
      <c r="A83" t="s">
        <v>5196</v>
      </c>
      <c r="B83" t="s">
        <v>1673</v>
      </c>
      <c r="C83" t="s">
        <v>275</v>
      </c>
      <c r="D83" t="s">
        <v>215</v>
      </c>
      <c r="E83" t="s">
        <v>215</v>
      </c>
      <c r="F83">
        <v>26</v>
      </c>
      <c r="G83">
        <f t="shared" si="12"/>
        <v>156</v>
      </c>
      <c r="H83">
        <v>31</v>
      </c>
      <c r="I83">
        <f t="shared" si="13"/>
        <v>155</v>
      </c>
      <c r="J83">
        <v>27</v>
      </c>
      <c r="K83">
        <f t="shared" si="14"/>
        <v>135</v>
      </c>
      <c r="L83">
        <v>27</v>
      </c>
      <c r="M83">
        <f t="shared" si="15"/>
        <v>189</v>
      </c>
      <c r="N83">
        <v>26</v>
      </c>
      <c r="O83">
        <f t="shared" si="16"/>
        <v>182</v>
      </c>
      <c r="P83">
        <v>33</v>
      </c>
      <c r="Q83">
        <f t="shared" si="17"/>
        <v>231</v>
      </c>
      <c r="R83">
        <v>170</v>
      </c>
      <c r="S83">
        <f t="shared" si="18"/>
        <v>1048</v>
      </c>
      <c r="T83">
        <f t="shared" si="19"/>
        <v>34.93333333333333</v>
      </c>
      <c r="U83">
        <f t="shared" si="20"/>
        <v>35</v>
      </c>
      <c r="V83" s="18">
        <f t="shared" si="11"/>
        <v>0.20960000000000001</v>
      </c>
      <c r="W83">
        <v>19.844249900000001</v>
      </c>
      <c r="X83">
        <v>-98.978624999999994</v>
      </c>
      <c r="Y83">
        <v>502238.12769005069</v>
      </c>
      <c r="Z83">
        <v>2194246.2837260775</v>
      </c>
      <c r="AA83" s="15" t="s">
        <v>5727</v>
      </c>
    </row>
    <row r="84" spans="1:27" x14ac:dyDescent="0.3">
      <c r="A84" t="s">
        <v>5196</v>
      </c>
      <c r="B84" t="s">
        <v>1699</v>
      </c>
      <c r="C84" t="s">
        <v>408</v>
      </c>
      <c r="D84" t="s">
        <v>5207</v>
      </c>
      <c r="E84" t="s">
        <v>1700</v>
      </c>
      <c r="F84">
        <v>3</v>
      </c>
      <c r="G84">
        <f t="shared" si="12"/>
        <v>18</v>
      </c>
      <c r="H84">
        <v>0</v>
      </c>
      <c r="I84">
        <f t="shared" si="13"/>
        <v>0</v>
      </c>
      <c r="J84">
        <v>3</v>
      </c>
      <c r="K84">
        <f t="shared" si="14"/>
        <v>15</v>
      </c>
      <c r="L84">
        <v>2</v>
      </c>
      <c r="M84">
        <f t="shared" si="15"/>
        <v>14</v>
      </c>
      <c r="N84">
        <v>3</v>
      </c>
      <c r="O84">
        <f t="shared" si="16"/>
        <v>21</v>
      </c>
      <c r="P84">
        <v>2</v>
      </c>
      <c r="Q84">
        <f t="shared" si="17"/>
        <v>14</v>
      </c>
      <c r="R84">
        <v>13</v>
      </c>
      <c r="S84">
        <f t="shared" si="18"/>
        <v>82</v>
      </c>
      <c r="T84">
        <f t="shared" si="19"/>
        <v>2.7333333333333334</v>
      </c>
      <c r="U84">
        <f t="shared" si="20"/>
        <v>3</v>
      </c>
      <c r="V84" s="18">
        <f t="shared" si="11"/>
        <v>1.6400000000000001E-2</v>
      </c>
      <c r="W84">
        <v>20.164633200000001</v>
      </c>
      <c r="X84">
        <v>-98.60782189999999</v>
      </c>
      <c r="Y84">
        <v>540981.30615107354</v>
      </c>
      <c r="Z84">
        <v>2229748.12725044</v>
      </c>
      <c r="AA84" s="15" t="s">
        <v>5726</v>
      </c>
    </row>
    <row r="85" spans="1:27" x14ac:dyDescent="0.3">
      <c r="A85" t="s">
        <v>5196</v>
      </c>
      <c r="B85" t="s">
        <v>1710</v>
      </c>
      <c r="C85" t="s">
        <v>488</v>
      </c>
      <c r="D85" t="s">
        <v>201</v>
      </c>
      <c r="E85" t="s">
        <v>201</v>
      </c>
      <c r="F85">
        <v>60</v>
      </c>
      <c r="G85">
        <f t="shared" si="12"/>
        <v>360</v>
      </c>
      <c r="H85">
        <v>68</v>
      </c>
      <c r="I85">
        <f t="shared" si="13"/>
        <v>340</v>
      </c>
      <c r="J85">
        <v>75</v>
      </c>
      <c r="K85">
        <f t="shared" si="14"/>
        <v>375</v>
      </c>
      <c r="L85">
        <v>68</v>
      </c>
      <c r="M85">
        <f t="shared" si="15"/>
        <v>476</v>
      </c>
      <c r="N85">
        <v>74</v>
      </c>
      <c r="O85">
        <f t="shared" si="16"/>
        <v>518</v>
      </c>
      <c r="P85">
        <v>67</v>
      </c>
      <c r="Q85">
        <f t="shared" si="17"/>
        <v>469</v>
      </c>
      <c r="R85">
        <v>412</v>
      </c>
      <c r="S85">
        <f t="shared" si="18"/>
        <v>2538</v>
      </c>
      <c r="T85">
        <f t="shared" si="19"/>
        <v>84.6</v>
      </c>
      <c r="U85">
        <f t="shared" si="20"/>
        <v>85</v>
      </c>
      <c r="V85" s="18">
        <f t="shared" si="11"/>
        <v>0.50760000000000005</v>
      </c>
      <c r="W85">
        <v>20.125725899999999</v>
      </c>
      <c r="X85">
        <v>-98.75293529999999</v>
      </c>
      <c r="Y85">
        <v>525823.73970698181</v>
      </c>
      <c r="Z85">
        <v>2225413.3832099051</v>
      </c>
      <c r="AA85" s="15" t="s">
        <v>5710</v>
      </c>
    </row>
    <row r="86" spans="1:27" x14ac:dyDescent="0.3">
      <c r="A86" t="s">
        <v>5196</v>
      </c>
      <c r="B86" t="s">
        <v>1712</v>
      </c>
      <c r="C86" t="s">
        <v>1325</v>
      </c>
      <c r="D86" t="s">
        <v>201</v>
      </c>
      <c r="E86" t="s">
        <v>476</v>
      </c>
      <c r="F86">
        <v>25</v>
      </c>
      <c r="G86">
        <f t="shared" si="12"/>
        <v>150</v>
      </c>
      <c r="H86">
        <v>27</v>
      </c>
      <c r="I86">
        <f t="shared" si="13"/>
        <v>135</v>
      </c>
      <c r="J86">
        <v>36</v>
      </c>
      <c r="K86">
        <f t="shared" si="14"/>
        <v>180</v>
      </c>
      <c r="L86">
        <v>30</v>
      </c>
      <c r="M86">
        <f t="shared" si="15"/>
        <v>210</v>
      </c>
      <c r="N86">
        <v>26</v>
      </c>
      <c r="O86">
        <f t="shared" si="16"/>
        <v>182</v>
      </c>
      <c r="P86">
        <v>40</v>
      </c>
      <c r="Q86">
        <f t="shared" si="17"/>
        <v>280</v>
      </c>
      <c r="R86">
        <v>184</v>
      </c>
      <c r="S86">
        <f t="shared" si="18"/>
        <v>1137</v>
      </c>
      <c r="T86">
        <f t="shared" si="19"/>
        <v>37.9</v>
      </c>
      <c r="U86">
        <f t="shared" si="20"/>
        <v>38</v>
      </c>
      <c r="V86" s="18">
        <f t="shared" si="11"/>
        <v>0.22739999999999999</v>
      </c>
      <c r="W86">
        <v>20.157118799999999</v>
      </c>
      <c r="X86">
        <v>-98.730221700000001</v>
      </c>
      <c r="Y86">
        <v>528192.1949236861</v>
      </c>
      <c r="Z86">
        <v>2228891.091247269</v>
      </c>
      <c r="AA86" s="15" t="s">
        <v>5728</v>
      </c>
    </row>
    <row r="87" spans="1:27" x14ac:dyDescent="0.3">
      <c r="A87" t="s">
        <v>5196</v>
      </c>
      <c r="B87" t="s">
        <v>1715</v>
      </c>
      <c r="C87" t="s">
        <v>266</v>
      </c>
      <c r="D87" t="s">
        <v>296</v>
      </c>
      <c r="E87" t="s">
        <v>5410</v>
      </c>
      <c r="F87">
        <v>9</v>
      </c>
      <c r="G87">
        <f t="shared" si="12"/>
        <v>54</v>
      </c>
      <c r="H87">
        <v>8</v>
      </c>
      <c r="I87">
        <f t="shared" si="13"/>
        <v>40</v>
      </c>
      <c r="J87">
        <v>8</v>
      </c>
      <c r="K87">
        <f t="shared" si="14"/>
        <v>40</v>
      </c>
      <c r="L87">
        <v>10</v>
      </c>
      <c r="M87">
        <f t="shared" si="15"/>
        <v>70</v>
      </c>
      <c r="N87">
        <v>1</v>
      </c>
      <c r="O87">
        <f t="shared" si="16"/>
        <v>7</v>
      </c>
      <c r="P87">
        <v>4</v>
      </c>
      <c r="Q87">
        <f t="shared" si="17"/>
        <v>28</v>
      </c>
      <c r="R87">
        <v>40</v>
      </c>
      <c r="S87">
        <f t="shared" si="18"/>
        <v>239</v>
      </c>
      <c r="T87">
        <f t="shared" si="19"/>
        <v>7.9666666666666668</v>
      </c>
      <c r="U87">
        <f t="shared" si="20"/>
        <v>8</v>
      </c>
      <c r="V87" s="18">
        <f t="shared" si="11"/>
        <v>4.7800000000000002E-2</v>
      </c>
      <c r="W87">
        <v>20.188125299999999</v>
      </c>
      <c r="X87">
        <v>-98.804412200000002</v>
      </c>
      <c r="Y87">
        <v>520435.12117236672</v>
      </c>
      <c r="Z87">
        <v>2232311.5031726519</v>
      </c>
      <c r="AA87" s="15" t="s">
        <v>5710</v>
      </c>
    </row>
    <row r="88" spans="1:27" x14ac:dyDescent="0.3">
      <c r="A88" t="s">
        <v>5196</v>
      </c>
      <c r="B88" t="s">
        <v>1718</v>
      </c>
      <c r="C88" t="s">
        <v>288</v>
      </c>
      <c r="D88" t="s">
        <v>201</v>
      </c>
      <c r="E88" t="s">
        <v>201</v>
      </c>
      <c r="F88">
        <v>54</v>
      </c>
      <c r="G88">
        <f t="shared" si="12"/>
        <v>324</v>
      </c>
      <c r="H88">
        <v>40</v>
      </c>
      <c r="I88">
        <f t="shared" si="13"/>
        <v>200</v>
      </c>
      <c r="J88">
        <v>43</v>
      </c>
      <c r="K88">
        <f t="shared" si="14"/>
        <v>215</v>
      </c>
      <c r="L88">
        <v>40</v>
      </c>
      <c r="M88">
        <f t="shared" si="15"/>
        <v>280</v>
      </c>
      <c r="N88">
        <v>42</v>
      </c>
      <c r="O88">
        <f t="shared" si="16"/>
        <v>294</v>
      </c>
      <c r="P88">
        <v>46</v>
      </c>
      <c r="Q88">
        <f t="shared" si="17"/>
        <v>322</v>
      </c>
      <c r="R88">
        <v>265</v>
      </c>
      <c r="S88">
        <f t="shared" si="18"/>
        <v>1635</v>
      </c>
      <c r="T88">
        <f t="shared" si="19"/>
        <v>54.5</v>
      </c>
      <c r="U88">
        <f t="shared" si="20"/>
        <v>55</v>
      </c>
      <c r="V88" s="18">
        <f t="shared" si="11"/>
        <v>0.32700000000000001</v>
      </c>
      <c r="W88">
        <v>20.111920900000001</v>
      </c>
      <c r="X88">
        <v>-98.733662799999991</v>
      </c>
      <c r="Y88">
        <v>527840.5967464766</v>
      </c>
      <c r="Z88">
        <v>2223888.7940251403</v>
      </c>
      <c r="AA88" s="15" t="s">
        <v>5713</v>
      </c>
    </row>
    <row r="89" spans="1:27" x14ac:dyDescent="0.3">
      <c r="A89" t="s">
        <v>5196</v>
      </c>
      <c r="B89" t="s">
        <v>1719</v>
      </c>
      <c r="C89" t="s">
        <v>866</v>
      </c>
      <c r="D89" t="s">
        <v>201</v>
      </c>
      <c r="E89" t="s">
        <v>201</v>
      </c>
      <c r="F89">
        <v>18</v>
      </c>
      <c r="G89">
        <f t="shared" si="12"/>
        <v>108</v>
      </c>
      <c r="H89">
        <v>36</v>
      </c>
      <c r="I89">
        <f t="shared" si="13"/>
        <v>180</v>
      </c>
      <c r="J89">
        <v>39</v>
      </c>
      <c r="K89">
        <f t="shared" si="14"/>
        <v>195</v>
      </c>
      <c r="L89">
        <v>45</v>
      </c>
      <c r="M89">
        <f t="shared" si="15"/>
        <v>315</v>
      </c>
      <c r="N89">
        <v>36</v>
      </c>
      <c r="O89">
        <f t="shared" si="16"/>
        <v>252</v>
      </c>
      <c r="P89">
        <v>39</v>
      </c>
      <c r="Q89">
        <f t="shared" si="17"/>
        <v>273</v>
      </c>
      <c r="R89">
        <v>213</v>
      </c>
      <c r="S89">
        <f t="shared" si="18"/>
        <v>1323</v>
      </c>
      <c r="T89">
        <f t="shared" si="19"/>
        <v>44.1</v>
      </c>
      <c r="U89">
        <f t="shared" si="20"/>
        <v>45</v>
      </c>
      <c r="V89" s="18">
        <f t="shared" si="11"/>
        <v>0.2646</v>
      </c>
      <c r="W89">
        <v>20.1196883</v>
      </c>
      <c r="X89">
        <v>-98.73331859999999</v>
      </c>
      <c r="Y89">
        <v>527875.20069258485</v>
      </c>
      <c r="Z89">
        <v>2224748.410510214</v>
      </c>
      <c r="AA89" s="15" t="s">
        <v>5729</v>
      </c>
    </row>
    <row r="90" spans="1:27" x14ac:dyDescent="0.3">
      <c r="A90" t="s">
        <v>5196</v>
      </c>
      <c r="B90" t="s">
        <v>1720</v>
      </c>
      <c r="C90" t="s">
        <v>470</v>
      </c>
      <c r="D90" t="s">
        <v>201</v>
      </c>
      <c r="E90" t="s">
        <v>201</v>
      </c>
      <c r="F90">
        <v>32</v>
      </c>
      <c r="G90">
        <f t="shared" si="12"/>
        <v>192</v>
      </c>
      <c r="H90">
        <v>34</v>
      </c>
      <c r="I90">
        <f t="shared" si="13"/>
        <v>170</v>
      </c>
      <c r="J90">
        <v>59</v>
      </c>
      <c r="K90">
        <f t="shared" si="14"/>
        <v>295</v>
      </c>
      <c r="L90">
        <v>52</v>
      </c>
      <c r="M90">
        <f t="shared" si="15"/>
        <v>364</v>
      </c>
      <c r="N90">
        <v>55</v>
      </c>
      <c r="O90">
        <f t="shared" si="16"/>
        <v>385</v>
      </c>
      <c r="P90">
        <v>53</v>
      </c>
      <c r="Q90">
        <f t="shared" si="17"/>
        <v>371</v>
      </c>
      <c r="R90">
        <v>285</v>
      </c>
      <c r="S90">
        <f t="shared" si="18"/>
        <v>1777</v>
      </c>
      <c r="T90">
        <f t="shared" si="19"/>
        <v>59.233333333333334</v>
      </c>
      <c r="U90">
        <f t="shared" si="20"/>
        <v>60</v>
      </c>
      <c r="V90" s="18">
        <f t="shared" si="11"/>
        <v>0.35539999999999999</v>
      </c>
      <c r="W90">
        <v>20.126316599999999</v>
      </c>
      <c r="X90">
        <v>-98.740726600000002</v>
      </c>
      <c r="Y90">
        <v>527099.72433320421</v>
      </c>
      <c r="Z90">
        <v>2225480.6916561895</v>
      </c>
      <c r="AA90" s="15" t="s">
        <v>5671</v>
      </c>
    </row>
    <row r="91" spans="1:27" x14ac:dyDescent="0.3">
      <c r="A91" t="s">
        <v>5196</v>
      </c>
      <c r="B91" t="s">
        <v>1721</v>
      </c>
      <c r="C91" t="s">
        <v>1722</v>
      </c>
      <c r="D91" t="s">
        <v>201</v>
      </c>
      <c r="E91" t="s">
        <v>201</v>
      </c>
      <c r="F91">
        <v>79</v>
      </c>
      <c r="G91">
        <f t="shared" si="12"/>
        <v>474</v>
      </c>
      <c r="H91">
        <v>92</v>
      </c>
      <c r="I91">
        <f t="shared" si="13"/>
        <v>460</v>
      </c>
      <c r="J91">
        <v>98</v>
      </c>
      <c r="K91">
        <f t="shared" si="14"/>
        <v>490</v>
      </c>
      <c r="L91">
        <v>87</v>
      </c>
      <c r="M91">
        <f t="shared" si="15"/>
        <v>609</v>
      </c>
      <c r="N91">
        <v>93</v>
      </c>
      <c r="O91">
        <f t="shared" si="16"/>
        <v>651</v>
      </c>
      <c r="P91">
        <v>88</v>
      </c>
      <c r="Q91">
        <f t="shared" si="17"/>
        <v>616</v>
      </c>
      <c r="R91">
        <v>537</v>
      </c>
      <c r="S91">
        <f t="shared" si="18"/>
        <v>3300</v>
      </c>
      <c r="T91">
        <f t="shared" si="19"/>
        <v>110</v>
      </c>
      <c r="U91">
        <f t="shared" si="20"/>
        <v>110</v>
      </c>
      <c r="V91" s="18">
        <f t="shared" si="11"/>
        <v>0.66</v>
      </c>
      <c r="W91">
        <v>20.121523799999999</v>
      </c>
      <c r="X91">
        <v>-98.734753299999994</v>
      </c>
      <c r="Y91">
        <v>527724.91261366417</v>
      </c>
      <c r="Z91">
        <v>2224951.291935517</v>
      </c>
      <c r="AA91" s="15" t="s">
        <v>5729</v>
      </c>
    </row>
    <row r="92" spans="1:27" x14ac:dyDescent="0.3">
      <c r="A92" t="s">
        <v>5196</v>
      </c>
      <c r="B92" t="s">
        <v>1724</v>
      </c>
      <c r="C92" t="s">
        <v>339</v>
      </c>
      <c r="D92" t="s">
        <v>201</v>
      </c>
      <c r="E92" t="s">
        <v>201</v>
      </c>
      <c r="F92">
        <v>83</v>
      </c>
      <c r="G92">
        <f t="shared" si="12"/>
        <v>498</v>
      </c>
      <c r="H92">
        <v>83</v>
      </c>
      <c r="I92">
        <f t="shared" si="13"/>
        <v>415</v>
      </c>
      <c r="J92">
        <v>77</v>
      </c>
      <c r="K92">
        <f t="shared" si="14"/>
        <v>385</v>
      </c>
      <c r="L92">
        <v>76</v>
      </c>
      <c r="M92">
        <f t="shared" si="15"/>
        <v>532</v>
      </c>
      <c r="N92">
        <v>80</v>
      </c>
      <c r="O92">
        <f t="shared" si="16"/>
        <v>560</v>
      </c>
      <c r="P92">
        <v>64</v>
      </c>
      <c r="Q92">
        <f t="shared" si="17"/>
        <v>448</v>
      </c>
      <c r="R92">
        <v>463</v>
      </c>
      <c r="S92">
        <f t="shared" si="18"/>
        <v>2838</v>
      </c>
      <c r="T92">
        <f t="shared" si="19"/>
        <v>94.6</v>
      </c>
      <c r="U92">
        <f t="shared" si="20"/>
        <v>95</v>
      </c>
      <c r="V92" s="18">
        <f t="shared" si="11"/>
        <v>0.56759999999999999</v>
      </c>
      <c r="W92">
        <v>20.127577899999999</v>
      </c>
      <c r="X92">
        <v>-98.7317781</v>
      </c>
      <c r="Y92">
        <v>528034.81804454746</v>
      </c>
      <c r="Z92">
        <v>2225621.7518009092</v>
      </c>
      <c r="AA92" s="15" t="s">
        <v>5728</v>
      </c>
    </row>
    <row r="93" spans="1:27" x14ac:dyDescent="0.3">
      <c r="A93" t="s">
        <v>5196</v>
      </c>
      <c r="B93" t="s">
        <v>1725</v>
      </c>
      <c r="C93" t="s">
        <v>339</v>
      </c>
      <c r="D93" t="s">
        <v>201</v>
      </c>
      <c r="E93" t="s">
        <v>201</v>
      </c>
      <c r="F93">
        <v>13</v>
      </c>
      <c r="G93">
        <f t="shared" si="12"/>
        <v>78</v>
      </c>
      <c r="H93">
        <v>26</v>
      </c>
      <c r="I93">
        <f t="shared" si="13"/>
        <v>130</v>
      </c>
      <c r="J93">
        <v>32</v>
      </c>
      <c r="K93">
        <f t="shared" si="14"/>
        <v>160</v>
      </c>
      <c r="L93">
        <v>23</v>
      </c>
      <c r="M93">
        <f t="shared" si="15"/>
        <v>161</v>
      </c>
      <c r="N93">
        <v>30</v>
      </c>
      <c r="O93">
        <f t="shared" si="16"/>
        <v>210</v>
      </c>
      <c r="P93">
        <v>44</v>
      </c>
      <c r="Q93">
        <f t="shared" si="17"/>
        <v>308</v>
      </c>
      <c r="R93">
        <v>168</v>
      </c>
      <c r="S93">
        <f t="shared" si="18"/>
        <v>1047</v>
      </c>
      <c r="T93">
        <f t="shared" si="19"/>
        <v>34.9</v>
      </c>
      <c r="U93">
        <f t="shared" si="20"/>
        <v>35</v>
      </c>
      <c r="V93" s="18">
        <f t="shared" si="11"/>
        <v>0.2094</v>
      </c>
      <c r="W93">
        <v>20.127577899999999</v>
      </c>
      <c r="X93">
        <v>-98.7317781</v>
      </c>
      <c r="Y93">
        <v>528034.81804454746</v>
      </c>
      <c r="Z93">
        <v>2225621.7518009092</v>
      </c>
      <c r="AA93" s="15" t="s">
        <v>5728</v>
      </c>
    </row>
    <row r="94" spans="1:27" x14ac:dyDescent="0.3">
      <c r="A94" t="s">
        <v>5196</v>
      </c>
      <c r="B94" t="s">
        <v>1726</v>
      </c>
      <c r="C94" t="s">
        <v>1727</v>
      </c>
      <c r="D94" t="s">
        <v>201</v>
      </c>
      <c r="E94" t="s">
        <v>201</v>
      </c>
      <c r="F94">
        <v>23</v>
      </c>
      <c r="G94">
        <f t="shared" si="12"/>
        <v>138</v>
      </c>
      <c r="H94">
        <v>32</v>
      </c>
      <c r="I94">
        <f t="shared" si="13"/>
        <v>160</v>
      </c>
      <c r="J94">
        <v>25</v>
      </c>
      <c r="K94">
        <f t="shared" si="14"/>
        <v>125</v>
      </c>
      <c r="L94">
        <v>26</v>
      </c>
      <c r="M94">
        <f t="shared" si="15"/>
        <v>182</v>
      </c>
      <c r="N94">
        <v>39</v>
      </c>
      <c r="O94">
        <f t="shared" si="16"/>
        <v>273</v>
      </c>
      <c r="P94">
        <v>31</v>
      </c>
      <c r="Q94">
        <f t="shared" si="17"/>
        <v>217</v>
      </c>
      <c r="R94">
        <v>176</v>
      </c>
      <c r="S94">
        <f t="shared" si="18"/>
        <v>1095</v>
      </c>
      <c r="T94">
        <f t="shared" si="19"/>
        <v>36.5</v>
      </c>
      <c r="U94">
        <f t="shared" si="20"/>
        <v>37</v>
      </c>
      <c r="V94" s="18">
        <f t="shared" si="11"/>
        <v>0.219</v>
      </c>
      <c r="W94">
        <v>20.134847199999999</v>
      </c>
      <c r="X94">
        <v>-98.731415799999994</v>
      </c>
      <c r="Y94">
        <v>528071.38834809186</v>
      </c>
      <c r="Z94">
        <v>2226426.2523501264</v>
      </c>
      <c r="AA94" s="15" t="s">
        <v>5728</v>
      </c>
    </row>
    <row r="95" spans="1:27" x14ac:dyDescent="0.3">
      <c r="A95" t="s">
        <v>5196</v>
      </c>
      <c r="B95" t="s">
        <v>1729</v>
      </c>
      <c r="C95" t="s">
        <v>277</v>
      </c>
      <c r="D95" t="s">
        <v>201</v>
      </c>
      <c r="E95" t="s">
        <v>201</v>
      </c>
      <c r="F95">
        <v>61</v>
      </c>
      <c r="G95">
        <f t="shared" si="12"/>
        <v>366</v>
      </c>
      <c r="H95">
        <v>64</v>
      </c>
      <c r="I95">
        <f t="shared" si="13"/>
        <v>320</v>
      </c>
      <c r="J95">
        <v>84</v>
      </c>
      <c r="K95">
        <f t="shared" si="14"/>
        <v>420</v>
      </c>
      <c r="L95">
        <v>80</v>
      </c>
      <c r="M95">
        <f t="shared" si="15"/>
        <v>560</v>
      </c>
      <c r="N95">
        <v>78</v>
      </c>
      <c r="O95">
        <f t="shared" si="16"/>
        <v>546</v>
      </c>
      <c r="P95">
        <v>72</v>
      </c>
      <c r="Q95">
        <f t="shared" si="17"/>
        <v>504</v>
      </c>
      <c r="R95">
        <v>439</v>
      </c>
      <c r="S95">
        <f t="shared" si="18"/>
        <v>2716</v>
      </c>
      <c r="T95">
        <f t="shared" si="19"/>
        <v>90.533333333333331</v>
      </c>
      <c r="U95">
        <f t="shared" si="20"/>
        <v>91</v>
      </c>
      <c r="V95" s="18">
        <f t="shared" si="11"/>
        <v>0.54320000000000002</v>
      </c>
      <c r="W95">
        <v>20.1184449</v>
      </c>
      <c r="X95">
        <v>-98.740635300000008</v>
      </c>
      <c r="Y95">
        <v>527110.62382421631</v>
      </c>
      <c r="Z95">
        <v>2224609.6052395795</v>
      </c>
      <c r="AA95" s="15" t="s">
        <v>5664</v>
      </c>
    </row>
    <row r="96" spans="1:27" x14ac:dyDescent="0.3">
      <c r="A96" t="s">
        <v>5196</v>
      </c>
      <c r="B96" t="s">
        <v>1730</v>
      </c>
      <c r="C96" t="s">
        <v>558</v>
      </c>
      <c r="D96" t="s">
        <v>201</v>
      </c>
      <c r="E96" t="s">
        <v>201</v>
      </c>
      <c r="F96">
        <v>117</v>
      </c>
      <c r="G96">
        <f t="shared" si="12"/>
        <v>702</v>
      </c>
      <c r="H96">
        <v>103</v>
      </c>
      <c r="I96">
        <f t="shared" si="13"/>
        <v>515</v>
      </c>
      <c r="J96">
        <v>115</v>
      </c>
      <c r="K96">
        <f t="shared" si="14"/>
        <v>575</v>
      </c>
      <c r="L96">
        <v>100</v>
      </c>
      <c r="M96">
        <f t="shared" si="15"/>
        <v>700</v>
      </c>
      <c r="N96">
        <v>104</v>
      </c>
      <c r="O96">
        <f t="shared" si="16"/>
        <v>728</v>
      </c>
      <c r="P96">
        <v>114</v>
      </c>
      <c r="Q96">
        <f t="shared" si="17"/>
        <v>798</v>
      </c>
      <c r="R96">
        <v>653</v>
      </c>
      <c r="S96">
        <f t="shared" si="18"/>
        <v>4018</v>
      </c>
      <c r="T96">
        <f t="shared" si="19"/>
        <v>133.93333333333334</v>
      </c>
      <c r="U96">
        <f t="shared" si="20"/>
        <v>134</v>
      </c>
      <c r="V96" s="18">
        <f t="shared" si="11"/>
        <v>0.80359999999999998</v>
      </c>
      <c r="W96">
        <v>20.110150099999998</v>
      </c>
      <c r="X96">
        <v>-98.724716399999991</v>
      </c>
      <c r="Y96">
        <v>528776.10551681905</v>
      </c>
      <c r="Z96">
        <v>2223694.3530026232</v>
      </c>
      <c r="AA96" s="15" t="s">
        <v>5713</v>
      </c>
    </row>
    <row r="97" spans="1:27" x14ac:dyDescent="0.3">
      <c r="A97" t="s">
        <v>5196</v>
      </c>
      <c r="B97" t="s">
        <v>1731</v>
      </c>
      <c r="C97" t="s">
        <v>1732</v>
      </c>
      <c r="D97" t="s">
        <v>201</v>
      </c>
      <c r="E97" t="s">
        <v>201</v>
      </c>
      <c r="F97">
        <v>50</v>
      </c>
      <c r="G97">
        <f t="shared" si="12"/>
        <v>300</v>
      </c>
      <c r="H97">
        <v>53</v>
      </c>
      <c r="I97">
        <f t="shared" si="13"/>
        <v>265</v>
      </c>
      <c r="J97">
        <v>44</v>
      </c>
      <c r="K97">
        <f t="shared" si="14"/>
        <v>220</v>
      </c>
      <c r="L97">
        <v>35</v>
      </c>
      <c r="M97">
        <f t="shared" si="15"/>
        <v>245</v>
      </c>
      <c r="N97">
        <v>41</v>
      </c>
      <c r="O97">
        <f t="shared" si="16"/>
        <v>287</v>
      </c>
      <c r="P97">
        <v>41</v>
      </c>
      <c r="Q97">
        <f t="shared" si="17"/>
        <v>287</v>
      </c>
      <c r="R97">
        <v>264</v>
      </c>
      <c r="S97">
        <f t="shared" si="18"/>
        <v>1604</v>
      </c>
      <c r="T97">
        <f t="shared" si="19"/>
        <v>53.466666666666669</v>
      </c>
      <c r="U97">
        <f t="shared" si="20"/>
        <v>54</v>
      </c>
      <c r="V97" s="18">
        <f t="shared" si="11"/>
        <v>0.32079999999999997</v>
      </c>
      <c r="W97">
        <v>20.122841999999999</v>
      </c>
      <c r="X97">
        <v>-98.751558500000002</v>
      </c>
      <c r="Y97">
        <v>525968.12264726893</v>
      </c>
      <c r="Z97">
        <v>2225094.4581418559</v>
      </c>
      <c r="AA97" s="15" t="s">
        <v>5671</v>
      </c>
    </row>
    <row r="98" spans="1:27" x14ac:dyDescent="0.3">
      <c r="A98" t="s">
        <v>5196</v>
      </c>
      <c r="B98" t="s">
        <v>1733</v>
      </c>
      <c r="C98" t="s">
        <v>554</v>
      </c>
      <c r="D98" t="s">
        <v>201</v>
      </c>
      <c r="E98" t="s">
        <v>201</v>
      </c>
      <c r="F98">
        <v>28</v>
      </c>
      <c r="G98">
        <f t="shared" si="12"/>
        <v>168</v>
      </c>
      <c r="H98">
        <v>33</v>
      </c>
      <c r="I98">
        <f t="shared" si="13"/>
        <v>165</v>
      </c>
      <c r="J98">
        <v>56</v>
      </c>
      <c r="K98">
        <f t="shared" si="14"/>
        <v>280</v>
      </c>
      <c r="L98">
        <v>38</v>
      </c>
      <c r="M98">
        <f t="shared" si="15"/>
        <v>266</v>
      </c>
      <c r="N98">
        <v>47</v>
      </c>
      <c r="O98">
        <f t="shared" si="16"/>
        <v>329</v>
      </c>
      <c r="P98">
        <v>48</v>
      </c>
      <c r="Q98">
        <f t="shared" si="17"/>
        <v>336</v>
      </c>
      <c r="R98">
        <v>250</v>
      </c>
      <c r="S98">
        <f t="shared" si="18"/>
        <v>1544</v>
      </c>
      <c r="T98">
        <f t="shared" si="19"/>
        <v>51.466666666666669</v>
      </c>
      <c r="U98">
        <f t="shared" si="20"/>
        <v>52</v>
      </c>
      <c r="V98" s="18">
        <f t="shared" si="11"/>
        <v>0.30880000000000002</v>
      </c>
      <c r="W98">
        <v>20.080947399999999</v>
      </c>
      <c r="X98">
        <v>-98.741464300000004</v>
      </c>
      <c r="Y98">
        <v>527030.4051003654</v>
      </c>
      <c r="Z98">
        <v>2220459.917729272</v>
      </c>
      <c r="AA98" s="15" t="s">
        <v>5671</v>
      </c>
    </row>
    <row r="99" spans="1:27" x14ac:dyDescent="0.3">
      <c r="A99" t="s">
        <v>5196</v>
      </c>
      <c r="B99" t="s">
        <v>1741</v>
      </c>
      <c r="C99" t="s">
        <v>277</v>
      </c>
      <c r="D99" t="s">
        <v>201</v>
      </c>
      <c r="E99" t="s">
        <v>5340</v>
      </c>
      <c r="F99">
        <v>52</v>
      </c>
      <c r="G99">
        <f t="shared" si="12"/>
        <v>312</v>
      </c>
      <c r="H99">
        <v>37</v>
      </c>
      <c r="I99">
        <f t="shared" si="13"/>
        <v>185</v>
      </c>
      <c r="J99">
        <v>56</v>
      </c>
      <c r="K99">
        <f t="shared" si="14"/>
        <v>280</v>
      </c>
      <c r="L99">
        <v>47</v>
      </c>
      <c r="M99">
        <f t="shared" si="15"/>
        <v>329</v>
      </c>
      <c r="N99">
        <v>55</v>
      </c>
      <c r="O99">
        <f t="shared" si="16"/>
        <v>385</v>
      </c>
      <c r="P99">
        <v>48</v>
      </c>
      <c r="Q99">
        <f t="shared" si="17"/>
        <v>336</v>
      </c>
      <c r="R99">
        <v>295</v>
      </c>
      <c r="S99">
        <f t="shared" si="18"/>
        <v>1827</v>
      </c>
      <c r="T99">
        <f t="shared" si="19"/>
        <v>60.9</v>
      </c>
      <c r="U99">
        <f t="shared" si="20"/>
        <v>61</v>
      </c>
      <c r="V99" s="18">
        <f t="shared" si="11"/>
        <v>0.3654</v>
      </c>
      <c r="W99">
        <v>20.085324700000001</v>
      </c>
      <c r="X99">
        <v>-98.809014899999994</v>
      </c>
      <c r="Y99">
        <v>519967.28170515544</v>
      </c>
      <c r="Z99">
        <v>2220934.8038641298</v>
      </c>
      <c r="AA99" s="15" t="s">
        <v>5717</v>
      </c>
    </row>
    <row r="100" spans="1:27" x14ac:dyDescent="0.3">
      <c r="A100" t="s">
        <v>5196</v>
      </c>
      <c r="B100" t="s">
        <v>1744</v>
      </c>
      <c r="C100" t="s">
        <v>1530</v>
      </c>
      <c r="D100" t="s">
        <v>201</v>
      </c>
      <c r="E100" t="s">
        <v>201</v>
      </c>
      <c r="F100">
        <v>82</v>
      </c>
      <c r="G100">
        <f t="shared" si="12"/>
        <v>492</v>
      </c>
      <c r="H100">
        <v>77</v>
      </c>
      <c r="I100">
        <f t="shared" si="13"/>
        <v>385</v>
      </c>
      <c r="J100">
        <v>97</v>
      </c>
      <c r="K100">
        <f t="shared" si="14"/>
        <v>485</v>
      </c>
      <c r="L100">
        <v>87</v>
      </c>
      <c r="M100">
        <f t="shared" si="15"/>
        <v>609</v>
      </c>
      <c r="N100">
        <v>88</v>
      </c>
      <c r="O100">
        <f t="shared" si="16"/>
        <v>616</v>
      </c>
      <c r="P100">
        <v>98</v>
      </c>
      <c r="Q100">
        <f t="shared" si="17"/>
        <v>686</v>
      </c>
      <c r="R100">
        <v>529</v>
      </c>
      <c r="S100">
        <f t="shared" si="18"/>
        <v>3273</v>
      </c>
      <c r="T100">
        <f t="shared" si="19"/>
        <v>109.1</v>
      </c>
      <c r="U100">
        <f t="shared" si="20"/>
        <v>110</v>
      </c>
      <c r="V100" s="18">
        <f t="shared" si="11"/>
        <v>0.65459999999999996</v>
      </c>
      <c r="W100">
        <v>20.1140832</v>
      </c>
      <c r="X100">
        <v>-98.75601069999999</v>
      </c>
      <c r="Y100">
        <v>525504.17802541167</v>
      </c>
      <c r="Z100">
        <v>2224124.501546693</v>
      </c>
      <c r="AA100" s="15" t="s">
        <v>5719</v>
      </c>
    </row>
    <row r="101" spans="1:27" x14ac:dyDescent="0.3">
      <c r="A101" t="s">
        <v>5196</v>
      </c>
      <c r="B101" t="s">
        <v>1746</v>
      </c>
      <c r="C101" t="s">
        <v>211</v>
      </c>
      <c r="D101" t="s">
        <v>331</v>
      </c>
      <c r="E101" t="s">
        <v>331</v>
      </c>
      <c r="F101">
        <v>23</v>
      </c>
      <c r="G101">
        <f t="shared" si="12"/>
        <v>138</v>
      </c>
      <c r="H101">
        <v>27</v>
      </c>
      <c r="I101">
        <f t="shared" si="13"/>
        <v>135</v>
      </c>
      <c r="J101">
        <v>42</v>
      </c>
      <c r="K101">
        <f t="shared" si="14"/>
        <v>210</v>
      </c>
      <c r="L101">
        <v>28</v>
      </c>
      <c r="M101">
        <f t="shared" si="15"/>
        <v>196</v>
      </c>
      <c r="N101">
        <v>33</v>
      </c>
      <c r="O101">
        <f t="shared" si="16"/>
        <v>231</v>
      </c>
      <c r="P101">
        <v>30</v>
      </c>
      <c r="Q101">
        <f t="shared" si="17"/>
        <v>210</v>
      </c>
      <c r="R101">
        <v>183</v>
      </c>
      <c r="S101">
        <f t="shared" si="18"/>
        <v>1120</v>
      </c>
      <c r="T101">
        <f t="shared" si="19"/>
        <v>37.333333333333336</v>
      </c>
      <c r="U101">
        <f t="shared" si="20"/>
        <v>38</v>
      </c>
      <c r="V101" s="18">
        <f t="shared" si="11"/>
        <v>0.224</v>
      </c>
      <c r="W101">
        <v>19.708306</v>
      </c>
      <c r="X101">
        <v>-98.441042899999999</v>
      </c>
      <c r="Y101">
        <v>558577.50436717074</v>
      </c>
      <c r="Z101">
        <v>2179299.326372887</v>
      </c>
      <c r="AA101" s="15" t="s">
        <v>5715</v>
      </c>
    </row>
    <row r="102" spans="1:27" x14ac:dyDescent="0.3">
      <c r="A102" t="s">
        <v>5196</v>
      </c>
      <c r="B102" t="s">
        <v>1747</v>
      </c>
      <c r="C102" t="s">
        <v>1748</v>
      </c>
      <c r="D102" t="s">
        <v>201</v>
      </c>
      <c r="E102" t="s">
        <v>201</v>
      </c>
      <c r="F102">
        <v>38</v>
      </c>
      <c r="G102">
        <f t="shared" si="12"/>
        <v>228</v>
      </c>
      <c r="H102">
        <v>44</v>
      </c>
      <c r="I102">
        <f t="shared" si="13"/>
        <v>220</v>
      </c>
      <c r="J102">
        <v>39</v>
      </c>
      <c r="K102">
        <f t="shared" si="14"/>
        <v>195</v>
      </c>
      <c r="L102">
        <v>49</v>
      </c>
      <c r="M102">
        <f t="shared" si="15"/>
        <v>343</v>
      </c>
      <c r="N102">
        <v>41</v>
      </c>
      <c r="O102">
        <f t="shared" si="16"/>
        <v>287</v>
      </c>
      <c r="P102">
        <v>47</v>
      </c>
      <c r="Q102">
        <f t="shared" si="17"/>
        <v>329</v>
      </c>
      <c r="R102">
        <v>258</v>
      </c>
      <c r="S102">
        <f t="shared" si="18"/>
        <v>1602</v>
      </c>
      <c r="T102">
        <f t="shared" si="19"/>
        <v>53.4</v>
      </c>
      <c r="U102">
        <f t="shared" si="20"/>
        <v>54</v>
      </c>
      <c r="V102" s="18">
        <f t="shared" si="11"/>
        <v>0.32040000000000002</v>
      </c>
      <c r="W102">
        <v>20.0876193</v>
      </c>
      <c r="X102">
        <v>-98.766978899999998</v>
      </c>
      <c r="Y102">
        <v>524361.76146189531</v>
      </c>
      <c r="Z102">
        <v>2221194.3129654466</v>
      </c>
      <c r="AA102" s="15" t="s">
        <v>5711</v>
      </c>
    </row>
    <row r="103" spans="1:27" x14ac:dyDescent="0.3">
      <c r="A103" t="s">
        <v>5196</v>
      </c>
      <c r="B103" t="s">
        <v>1763</v>
      </c>
      <c r="C103" t="s">
        <v>1376</v>
      </c>
      <c r="D103" t="s">
        <v>226</v>
      </c>
      <c r="E103" t="s">
        <v>227</v>
      </c>
      <c r="F103">
        <v>54</v>
      </c>
      <c r="G103">
        <f t="shared" si="12"/>
        <v>324</v>
      </c>
      <c r="H103">
        <v>51</v>
      </c>
      <c r="I103">
        <f t="shared" si="13"/>
        <v>255</v>
      </c>
      <c r="J103">
        <v>57</v>
      </c>
      <c r="K103">
        <f t="shared" si="14"/>
        <v>285</v>
      </c>
      <c r="L103">
        <v>64</v>
      </c>
      <c r="M103">
        <f t="shared" si="15"/>
        <v>448</v>
      </c>
      <c r="N103">
        <v>63</v>
      </c>
      <c r="O103">
        <f t="shared" si="16"/>
        <v>441</v>
      </c>
      <c r="P103">
        <v>61</v>
      </c>
      <c r="Q103">
        <f t="shared" si="17"/>
        <v>427</v>
      </c>
      <c r="R103">
        <v>350</v>
      </c>
      <c r="S103">
        <f t="shared" si="18"/>
        <v>2180</v>
      </c>
      <c r="T103">
        <f t="shared" si="19"/>
        <v>72.666666666666671</v>
      </c>
      <c r="U103">
        <f t="shared" si="20"/>
        <v>73</v>
      </c>
      <c r="V103" s="18">
        <f t="shared" si="11"/>
        <v>0.436</v>
      </c>
      <c r="W103">
        <v>20.073267300000001</v>
      </c>
      <c r="X103">
        <v>-98.696821799999995</v>
      </c>
      <c r="Y103">
        <v>531699.43929196859</v>
      </c>
      <c r="Z103">
        <v>2219617.8769311183</v>
      </c>
      <c r="AA103" s="15" t="s">
        <v>5611</v>
      </c>
    </row>
    <row r="104" spans="1:27" x14ac:dyDescent="0.3">
      <c r="A104" t="s">
        <v>5196</v>
      </c>
      <c r="B104" t="s">
        <v>1764</v>
      </c>
      <c r="C104" t="s">
        <v>1765</v>
      </c>
      <c r="D104" t="s">
        <v>226</v>
      </c>
      <c r="E104" t="s">
        <v>397</v>
      </c>
      <c r="F104">
        <v>25</v>
      </c>
      <c r="G104">
        <f t="shared" si="12"/>
        <v>150</v>
      </c>
      <c r="H104">
        <v>28</v>
      </c>
      <c r="I104">
        <f t="shared" si="13"/>
        <v>140</v>
      </c>
      <c r="J104">
        <v>32</v>
      </c>
      <c r="K104">
        <f t="shared" si="14"/>
        <v>160</v>
      </c>
      <c r="L104">
        <v>31</v>
      </c>
      <c r="M104">
        <f t="shared" si="15"/>
        <v>217</v>
      </c>
      <c r="N104">
        <v>35</v>
      </c>
      <c r="O104">
        <f t="shared" si="16"/>
        <v>245</v>
      </c>
      <c r="P104">
        <v>32</v>
      </c>
      <c r="Q104">
        <f t="shared" si="17"/>
        <v>224</v>
      </c>
      <c r="R104">
        <v>183</v>
      </c>
      <c r="S104">
        <f t="shared" si="18"/>
        <v>1136</v>
      </c>
      <c r="T104">
        <f t="shared" si="19"/>
        <v>37.866666666666667</v>
      </c>
      <c r="U104">
        <f t="shared" si="20"/>
        <v>38</v>
      </c>
      <c r="V104" s="18">
        <f t="shared" si="11"/>
        <v>0.22720000000000001</v>
      </c>
      <c r="W104">
        <v>20.090042199999999</v>
      </c>
      <c r="X104">
        <v>-98.704994800000009</v>
      </c>
      <c r="Y104">
        <v>530841.60621400957</v>
      </c>
      <c r="Z104">
        <v>2221472.6924366495</v>
      </c>
      <c r="AA104" s="15" t="s">
        <v>5611</v>
      </c>
    </row>
    <row r="105" spans="1:27" x14ac:dyDescent="0.3">
      <c r="A105" t="s">
        <v>5196</v>
      </c>
      <c r="B105" t="s">
        <v>1769</v>
      </c>
      <c r="C105" t="s">
        <v>1770</v>
      </c>
      <c r="D105" t="s">
        <v>226</v>
      </c>
      <c r="E105" t="s">
        <v>714</v>
      </c>
      <c r="F105">
        <v>61</v>
      </c>
      <c r="G105">
        <f t="shared" si="12"/>
        <v>366</v>
      </c>
      <c r="H105">
        <v>69</v>
      </c>
      <c r="I105">
        <f t="shared" si="13"/>
        <v>345</v>
      </c>
      <c r="J105">
        <v>60</v>
      </c>
      <c r="K105">
        <f t="shared" si="14"/>
        <v>300</v>
      </c>
      <c r="L105">
        <v>54</v>
      </c>
      <c r="M105">
        <f t="shared" si="15"/>
        <v>378</v>
      </c>
      <c r="N105">
        <v>62</v>
      </c>
      <c r="O105">
        <f t="shared" si="16"/>
        <v>434</v>
      </c>
      <c r="P105">
        <v>62</v>
      </c>
      <c r="Q105">
        <f t="shared" si="17"/>
        <v>434</v>
      </c>
      <c r="R105">
        <v>368</v>
      </c>
      <c r="S105">
        <f t="shared" si="18"/>
        <v>2257</v>
      </c>
      <c r="T105">
        <f t="shared" si="19"/>
        <v>75.233333333333334</v>
      </c>
      <c r="U105">
        <f t="shared" si="20"/>
        <v>76</v>
      </c>
      <c r="V105" s="18">
        <f t="shared" si="11"/>
        <v>0.45140000000000002</v>
      </c>
      <c r="W105">
        <v>20.111647399999999</v>
      </c>
      <c r="X105">
        <v>-98.694444300000001</v>
      </c>
      <c r="Y105">
        <v>531940.24438276968</v>
      </c>
      <c r="Z105">
        <v>2223865.5630874685</v>
      </c>
      <c r="AA105" s="15" t="s">
        <v>5712</v>
      </c>
    </row>
    <row r="106" spans="1:27" x14ac:dyDescent="0.3">
      <c r="A106" t="s">
        <v>5196</v>
      </c>
      <c r="B106" t="s">
        <v>1771</v>
      </c>
      <c r="C106" t="s">
        <v>1772</v>
      </c>
      <c r="D106" t="s">
        <v>226</v>
      </c>
      <c r="E106" t="s">
        <v>661</v>
      </c>
      <c r="F106">
        <v>20</v>
      </c>
      <c r="G106">
        <f t="shared" si="12"/>
        <v>120</v>
      </c>
      <c r="H106">
        <v>16</v>
      </c>
      <c r="I106">
        <f t="shared" si="13"/>
        <v>80</v>
      </c>
      <c r="J106">
        <v>21</v>
      </c>
      <c r="K106">
        <f t="shared" si="14"/>
        <v>105</v>
      </c>
      <c r="L106">
        <v>20</v>
      </c>
      <c r="M106">
        <f t="shared" si="15"/>
        <v>140</v>
      </c>
      <c r="N106">
        <v>25</v>
      </c>
      <c r="O106">
        <f t="shared" si="16"/>
        <v>175</v>
      </c>
      <c r="P106">
        <v>27</v>
      </c>
      <c r="Q106">
        <f t="shared" si="17"/>
        <v>189</v>
      </c>
      <c r="R106">
        <v>129</v>
      </c>
      <c r="S106">
        <f t="shared" si="18"/>
        <v>809</v>
      </c>
      <c r="T106">
        <f t="shared" si="19"/>
        <v>26.966666666666665</v>
      </c>
      <c r="U106">
        <f t="shared" si="20"/>
        <v>27</v>
      </c>
      <c r="V106" s="18">
        <f t="shared" si="11"/>
        <v>0.1618</v>
      </c>
      <c r="W106">
        <v>20.120601199999999</v>
      </c>
      <c r="X106">
        <v>-98.700598400000004</v>
      </c>
      <c r="Y106">
        <v>531295.16078585328</v>
      </c>
      <c r="Z106">
        <v>2224855.2462708717</v>
      </c>
      <c r="AA106" s="15" t="s">
        <v>5712</v>
      </c>
    </row>
    <row r="107" spans="1:27" x14ac:dyDescent="0.3">
      <c r="A107" t="s">
        <v>5196</v>
      </c>
      <c r="B107" t="s">
        <v>1773</v>
      </c>
      <c r="C107" t="s">
        <v>777</v>
      </c>
      <c r="D107" t="s">
        <v>201</v>
      </c>
      <c r="E107" t="s">
        <v>201</v>
      </c>
      <c r="F107">
        <v>50</v>
      </c>
      <c r="G107">
        <f t="shared" si="12"/>
        <v>300</v>
      </c>
      <c r="H107">
        <v>62</v>
      </c>
      <c r="I107">
        <f t="shared" si="13"/>
        <v>310</v>
      </c>
      <c r="J107">
        <v>46</v>
      </c>
      <c r="K107">
        <f t="shared" si="14"/>
        <v>230</v>
      </c>
      <c r="L107">
        <v>52</v>
      </c>
      <c r="M107">
        <f t="shared" si="15"/>
        <v>364</v>
      </c>
      <c r="N107">
        <v>60</v>
      </c>
      <c r="O107">
        <f t="shared" si="16"/>
        <v>420</v>
      </c>
      <c r="P107">
        <v>61</v>
      </c>
      <c r="Q107">
        <f t="shared" si="17"/>
        <v>427</v>
      </c>
      <c r="R107">
        <v>331</v>
      </c>
      <c r="S107">
        <f t="shared" si="18"/>
        <v>2051</v>
      </c>
      <c r="T107">
        <f t="shared" si="19"/>
        <v>68.36666666666666</v>
      </c>
      <c r="U107">
        <f t="shared" si="20"/>
        <v>69</v>
      </c>
      <c r="V107" s="18">
        <f t="shared" si="11"/>
        <v>0.41020000000000001</v>
      </c>
      <c r="W107">
        <v>20.114745299999999</v>
      </c>
      <c r="X107">
        <v>-98.71796049999999</v>
      </c>
      <c r="Y107">
        <v>529481.46076145023</v>
      </c>
      <c r="Z107">
        <v>2224204.0500177708</v>
      </c>
      <c r="AA107" s="15" t="s">
        <v>5712</v>
      </c>
    </row>
    <row r="108" spans="1:27" x14ac:dyDescent="0.3">
      <c r="A108" t="s">
        <v>5196</v>
      </c>
      <c r="B108" t="s">
        <v>1774</v>
      </c>
      <c r="C108" t="s">
        <v>1219</v>
      </c>
      <c r="D108" t="s">
        <v>226</v>
      </c>
      <c r="E108" t="s">
        <v>235</v>
      </c>
      <c r="F108">
        <v>47</v>
      </c>
      <c r="G108">
        <f t="shared" si="12"/>
        <v>282</v>
      </c>
      <c r="H108">
        <v>40</v>
      </c>
      <c r="I108">
        <f t="shared" si="13"/>
        <v>200</v>
      </c>
      <c r="J108">
        <v>53</v>
      </c>
      <c r="K108">
        <f t="shared" si="14"/>
        <v>265</v>
      </c>
      <c r="L108">
        <v>54</v>
      </c>
      <c r="M108">
        <f t="shared" si="15"/>
        <v>378</v>
      </c>
      <c r="N108">
        <v>56</v>
      </c>
      <c r="O108">
        <f t="shared" si="16"/>
        <v>392</v>
      </c>
      <c r="P108">
        <v>51</v>
      </c>
      <c r="Q108">
        <f t="shared" si="17"/>
        <v>357</v>
      </c>
      <c r="R108">
        <v>301</v>
      </c>
      <c r="S108">
        <f t="shared" si="18"/>
        <v>1874</v>
      </c>
      <c r="T108">
        <f t="shared" si="19"/>
        <v>62.466666666666669</v>
      </c>
      <c r="U108">
        <f t="shared" si="20"/>
        <v>63</v>
      </c>
      <c r="V108" s="18">
        <f t="shared" si="11"/>
        <v>0.37480000000000002</v>
      </c>
      <c r="W108">
        <v>20.076890500000001</v>
      </c>
      <c r="X108">
        <v>-98.736579199999994</v>
      </c>
      <c r="Y108">
        <v>527541.86307427078</v>
      </c>
      <c r="Z108">
        <v>2220011.7722769217</v>
      </c>
      <c r="AA108" s="15" t="s">
        <v>5730</v>
      </c>
    </row>
    <row r="109" spans="1:27" x14ac:dyDescent="0.3">
      <c r="A109" t="s">
        <v>5196</v>
      </c>
      <c r="B109" t="s">
        <v>1775</v>
      </c>
      <c r="C109" t="s">
        <v>1776</v>
      </c>
      <c r="D109" t="s">
        <v>226</v>
      </c>
      <c r="E109" t="s">
        <v>857</v>
      </c>
      <c r="F109">
        <v>40</v>
      </c>
      <c r="G109">
        <f t="shared" si="12"/>
        <v>240</v>
      </c>
      <c r="H109">
        <v>29</v>
      </c>
      <c r="I109">
        <f t="shared" si="13"/>
        <v>145</v>
      </c>
      <c r="J109">
        <v>30</v>
      </c>
      <c r="K109">
        <f t="shared" si="14"/>
        <v>150</v>
      </c>
      <c r="L109">
        <v>38</v>
      </c>
      <c r="M109">
        <f t="shared" si="15"/>
        <v>266</v>
      </c>
      <c r="N109">
        <v>42</v>
      </c>
      <c r="O109">
        <f t="shared" si="16"/>
        <v>294</v>
      </c>
      <c r="P109">
        <v>47</v>
      </c>
      <c r="Q109">
        <f t="shared" si="17"/>
        <v>329</v>
      </c>
      <c r="R109">
        <v>226</v>
      </c>
      <c r="S109">
        <f t="shared" si="18"/>
        <v>1424</v>
      </c>
      <c r="T109">
        <f t="shared" si="19"/>
        <v>47.466666666666669</v>
      </c>
      <c r="U109">
        <f t="shared" si="20"/>
        <v>48</v>
      </c>
      <c r="V109" s="18">
        <f t="shared" si="11"/>
        <v>0.2848</v>
      </c>
      <c r="W109">
        <v>20.064722799999998</v>
      </c>
      <c r="X109">
        <v>-98.758621599999998</v>
      </c>
      <c r="Y109">
        <v>525239.16396491358</v>
      </c>
      <c r="Z109">
        <v>2218661.7893997179</v>
      </c>
      <c r="AA109" s="15" t="s">
        <v>5716</v>
      </c>
    </row>
    <row r="110" spans="1:27" x14ac:dyDescent="0.3">
      <c r="A110" t="s">
        <v>5196</v>
      </c>
      <c r="B110" t="s">
        <v>1781</v>
      </c>
      <c r="C110" t="s">
        <v>339</v>
      </c>
      <c r="D110" t="s">
        <v>240</v>
      </c>
      <c r="E110" t="s">
        <v>240</v>
      </c>
      <c r="F110">
        <v>91</v>
      </c>
      <c r="G110">
        <f t="shared" si="12"/>
        <v>546</v>
      </c>
      <c r="H110">
        <v>94</v>
      </c>
      <c r="I110">
        <f t="shared" si="13"/>
        <v>470</v>
      </c>
      <c r="J110">
        <v>94</v>
      </c>
      <c r="K110">
        <f t="shared" si="14"/>
        <v>470</v>
      </c>
      <c r="L110">
        <v>96</v>
      </c>
      <c r="M110">
        <f t="shared" si="15"/>
        <v>672</v>
      </c>
      <c r="N110">
        <v>95</v>
      </c>
      <c r="O110">
        <f t="shared" si="16"/>
        <v>665</v>
      </c>
      <c r="P110">
        <v>93</v>
      </c>
      <c r="Q110">
        <f t="shared" si="17"/>
        <v>651</v>
      </c>
      <c r="R110">
        <v>563</v>
      </c>
      <c r="S110">
        <f t="shared" si="18"/>
        <v>3474</v>
      </c>
      <c r="T110">
        <f t="shared" si="19"/>
        <v>115.8</v>
      </c>
      <c r="U110">
        <f t="shared" si="20"/>
        <v>116</v>
      </c>
      <c r="V110" s="18">
        <f t="shared" si="11"/>
        <v>0.69479999999999997</v>
      </c>
      <c r="W110">
        <v>20.115556999999999</v>
      </c>
      <c r="X110">
        <v>-98.887266400000001</v>
      </c>
      <c r="Y110">
        <v>511783.90045724536</v>
      </c>
      <c r="Z110">
        <v>2224272.9067224306</v>
      </c>
      <c r="AA110" s="15" t="s">
        <v>5731</v>
      </c>
    </row>
    <row r="111" spans="1:27" x14ac:dyDescent="0.3">
      <c r="A111" t="s">
        <v>5196</v>
      </c>
      <c r="B111" t="s">
        <v>1782</v>
      </c>
      <c r="C111" t="s">
        <v>266</v>
      </c>
      <c r="D111" t="s">
        <v>240</v>
      </c>
      <c r="E111" t="s">
        <v>266</v>
      </c>
      <c r="F111">
        <v>5</v>
      </c>
      <c r="G111">
        <f t="shared" si="12"/>
        <v>30</v>
      </c>
      <c r="H111">
        <v>6</v>
      </c>
      <c r="I111">
        <f t="shared" si="13"/>
        <v>30</v>
      </c>
      <c r="J111">
        <v>8</v>
      </c>
      <c r="K111">
        <f t="shared" si="14"/>
        <v>40</v>
      </c>
      <c r="L111">
        <v>4</v>
      </c>
      <c r="M111">
        <f t="shared" si="15"/>
        <v>28</v>
      </c>
      <c r="N111">
        <v>5</v>
      </c>
      <c r="O111">
        <f t="shared" si="16"/>
        <v>35</v>
      </c>
      <c r="P111">
        <v>5</v>
      </c>
      <c r="Q111">
        <f t="shared" si="17"/>
        <v>35</v>
      </c>
      <c r="R111">
        <v>33</v>
      </c>
      <c r="S111">
        <f t="shared" si="18"/>
        <v>198</v>
      </c>
      <c r="T111">
        <f t="shared" si="19"/>
        <v>6.6</v>
      </c>
      <c r="U111">
        <f t="shared" si="20"/>
        <v>7</v>
      </c>
      <c r="V111" s="18">
        <f t="shared" si="11"/>
        <v>3.9600000000000003E-2</v>
      </c>
      <c r="W111">
        <v>20.119768100000002</v>
      </c>
      <c r="X111">
        <v>-98.982608299999995</v>
      </c>
      <c r="Y111">
        <v>501817.88284572941</v>
      </c>
      <c r="Z111">
        <v>2224735.0212257165</v>
      </c>
      <c r="AA111" s="15" t="s">
        <v>5723</v>
      </c>
    </row>
    <row r="112" spans="1:27" x14ac:dyDescent="0.3">
      <c r="A112" t="s">
        <v>5196</v>
      </c>
      <c r="B112" t="s">
        <v>1783</v>
      </c>
      <c r="C112" t="s">
        <v>955</v>
      </c>
      <c r="D112" t="s">
        <v>240</v>
      </c>
      <c r="E112" t="s">
        <v>1784</v>
      </c>
      <c r="F112">
        <v>7</v>
      </c>
      <c r="G112">
        <f t="shared" si="12"/>
        <v>42</v>
      </c>
      <c r="H112">
        <v>3</v>
      </c>
      <c r="I112">
        <f t="shared" si="13"/>
        <v>15</v>
      </c>
      <c r="J112">
        <v>6</v>
      </c>
      <c r="K112">
        <f t="shared" si="14"/>
        <v>30</v>
      </c>
      <c r="L112">
        <v>5</v>
      </c>
      <c r="M112">
        <f t="shared" si="15"/>
        <v>35</v>
      </c>
      <c r="N112">
        <v>7</v>
      </c>
      <c r="O112">
        <f t="shared" si="16"/>
        <v>49</v>
      </c>
      <c r="P112">
        <v>6</v>
      </c>
      <c r="Q112">
        <f t="shared" si="17"/>
        <v>42</v>
      </c>
      <c r="R112">
        <v>34</v>
      </c>
      <c r="S112">
        <f t="shared" si="18"/>
        <v>213</v>
      </c>
      <c r="T112">
        <f t="shared" si="19"/>
        <v>7.1</v>
      </c>
      <c r="U112">
        <f t="shared" si="20"/>
        <v>8</v>
      </c>
      <c r="V112" s="18">
        <f t="shared" ref="V112:V175" si="21">(S112*$AB$11)/$AF$4</f>
        <v>4.2599999999999999E-2</v>
      </c>
      <c r="W112">
        <v>20.036110999999998</v>
      </c>
      <c r="X112">
        <v>-99.015833299999997</v>
      </c>
      <c r="Y112">
        <v>498344.1320491627</v>
      </c>
      <c r="Z112">
        <v>2215477.4280239278</v>
      </c>
      <c r="AA112" s="15" t="s">
        <v>5723</v>
      </c>
    </row>
    <row r="113" spans="1:27" x14ac:dyDescent="0.3">
      <c r="A113" t="s">
        <v>5196</v>
      </c>
      <c r="B113" t="s">
        <v>1785</v>
      </c>
      <c r="C113" t="s">
        <v>253</v>
      </c>
      <c r="D113" t="s">
        <v>240</v>
      </c>
      <c r="E113" t="s">
        <v>1128</v>
      </c>
      <c r="F113">
        <v>12</v>
      </c>
      <c r="G113">
        <f t="shared" si="12"/>
        <v>72</v>
      </c>
      <c r="H113">
        <v>16</v>
      </c>
      <c r="I113">
        <f t="shared" si="13"/>
        <v>80</v>
      </c>
      <c r="J113">
        <v>25</v>
      </c>
      <c r="K113">
        <f t="shared" si="14"/>
        <v>125</v>
      </c>
      <c r="L113">
        <v>24</v>
      </c>
      <c r="M113">
        <f t="shared" si="15"/>
        <v>168</v>
      </c>
      <c r="N113">
        <v>13</v>
      </c>
      <c r="O113">
        <f t="shared" si="16"/>
        <v>91</v>
      </c>
      <c r="P113">
        <v>12</v>
      </c>
      <c r="Q113">
        <f t="shared" si="17"/>
        <v>84</v>
      </c>
      <c r="R113">
        <v>102</v>
      </c>
      <c r="S113">
        <f t="shared" si="18"/>
        <v>620</v>
      </c>
      <c r="T113">
        <f t="shared" si="19"/>
        <v>20.666666666666668</v>
      </c>
      <c r="U113">
        <f t="shared" si="20"/>
        <v>21</v>
      </c>
      <c r="V113" s="18">
        <f t="shared" si="21"/>
        <v>0.124</v>
      </c>
      <c r="W113">
        <v>20.1333333</v>
      </c>
      <c r="X113">
        <v>-98.859444400000001</v>
      </c>
      <c r="Y113">
        <v>514690.44257571251</v>
      </c>
      <c r="Z113">
        <v>2226242.2751601865</v>
      </c>
      <c r="AA113" s="15" t="s">
        <v>5731</v>
      </c>
    </row>
    <row r="114" spans="1:27" x14ac:dyDescent="0.3">
      <c r="A114" t="s">
        <v>5196</v>
      </c>
      <c r="B114" t="s">
        <v>1786</v>
      </c>
      <c r="C114" t="s">
        <v>258</v>
      </c>
      <c r="D114" t="s">
        <v>240</v>
      </c>
      <c r="E114" t="s">
        <v>309</v>
      </c>
      <c r="F114">
        <v>35</v>
      </c>
      <c r="G114">
        <f t="shared" si="12"/>
        <v>210</v>
      </c>
      <c r="H114">
        <v>46</v>
      </c>
      <c r="I114">
        <f t="shared" si="13"/>
        <v>230</v>
      </c>
      <c r="J114">
        <v>46</v>
      </c>
      <c r="K114">
        <f t="shared" si="14"/>
        <v>230</v>
      </c>
      <c r="L114">
        <v>46</v>
      </c>
      <c r="M114">
        <f t="shared" si="15"/>
        <v>322</v>
      </c>
      <c r="N114">
        <v>41</v>
      </c>
      <c r="O114">
        <f t="shared" si="16"/>
        <v>287</v>
      </c>
      <c r="P114">
        <v>54</v>
      </c>
      <c r="Q114">
        <f t="shared" si="17"/>
        <v>378</v>
      </c>
      <c r="R114">
        <v>268</v>
      </c>
      <c r="S114">
        <f t="shared" si="18"/>
        <v>1657</v>
      </c>
      <c r="T114">
        <f t="shared" si="19"/>
        <v>55.233333333333334</v>
      </c>
      <c r="U114">
        <f t="shared" si="20"/>
        <v>56</v>
      </c>
      <c r="V114" s="18">
        <f t="shared" si="21"/>
        <v>0.33139999999999997</v>
      </c>
      <c r="W114">
        <v>20.111106899999999</v>
      </c>
      <c r="X114">
        <v>-98.939667999999998</v>
      </c>
      <c r="Y114">
        <v>506306.60365001968</v>
      </c>
      <c r="Z114">
        <v>2223777.6070644376</v>
      </c>
      <c r="AA114" s="15" t="s">
        <v>5723</v>
      </c>
    </row>
    <row r="115" spans="1:27" x14ac:dyDescent="0.3">
      <c r="A115" t="s">
        <v>5196</v>
      </c>
      <c r="B115" t="s">
        <v>1787</v>
      </c>
      <c r="C115" t="s">
        <v>536</v>
      </c>
      <c r="D115" t="s">
        <v>240</v>
      </c>
      <c r="E115" t="s">
        <v>1788</v>
      </c>
      <c r="F115">
        <v>5</v>
      </c>
      <c r="G115">
        <f t="shared" si="12"/>
        <v>30</v>
      </c>
      <c r="H115">
        <v>3</v>
      </c>
      <c r="I115">
        <f t="shared" si="13"/>
        <v>15</v>
      </c>
      <c r="J115">
        <v>7</v>
      </c>
      <c r="K115">
        <f t="shared" si="14"/>
        <v>35</v>
      </c>
      <c r="L115">
        <v>8</v>
      </c>
      <c r="M115">
        <f t="shared" si="15"/>
        <v>56</v>
      </c>
      <c r="N115">
        <v>8</v>
      </c>
      <c r="O115">
        <f t="shared" si="16"/>
        <v>56</v>
      </c>
      <c r="P115">
        <v>7</v>
      </c>
      <c r="Q115">
        <f t="shared" si="17"/>
        <v>49</v>
      </c>
      <c r="R115">
        <v>38</v>
      </c>
      <c r="S115">
        <f t="shared" si="18"/>
        <v>241</v>
      </c>
      <c r="T115">
        <f t="shared" si="19"/>
        <v>8.0333333333333332</v>
      </c>
      <c r="U115">
        <f t="shared" si="20"/>
        <v>9</v>
      </c>
      <c r="V115" s="18">
        <f t="shared" si="21"/>
        <v>4.82E-2</v>
      </c>
      <c r="W115">
        <v>20.152062099999998</v>
      </c>
      <c r="X115">
        <v>-98.987134299999994</v>
      </c>
      <c r="Y115">
        <v>501344.52243033715</v>
      </c>
      <c r="Z115">
        <v>2228308.6874778154</v>
      </c>
      <c r="AA115" s="15" t="s">
        <v>5723</v>
      </c>
    </row>
    <row r="116" spans="1:27" x14ac:dyDescent="0.3">
      <c r="A116" t="s">
        <v>5196</v>
      </c>
      <c r="B116" t="s">
        <v>1789</v>
      </c>
      <c r="C116" t="s">
        <v>206</v>
      </c>
      <c r="D116" t="s">
        <v>240</v>
      </c>
      <c r="E116" t="s">
        <v>5316</v>
      </c>
      <c r="F116">
        <v>17</v>
      </c>
      <c r="G116">
        <f t="shared" si="12"/>
        <v>102</v>
      </c>
      <c r="H116">
        <v>24</v>
      </c>
      <c r="I116">
        <f t="shared" si="13"/>
        <v>120</v>
      </c>
      <c r="J116">
        <v>19</v>
      </c>
      <c r="K116">
        <f t="shared" si="14"/>
        <v>95</v>
      </c>
      <c r="L116">
        <v>18</v>
      </c>
      <c r="M116">
        <f t="shared" si="15"/>
        <v>126</v>
      </c>
      <c r="N116">
        <v>18</v>
      </c>
      <c r="O116">
        <f t="shared" si="16"/>
        <v>126</v>
      </c>
      <c r="P116">
        <v>21</v>
      </c>
      <c r="Q116">
        <f t="shared" si="17"/>
        <v>147</v>
      </c>
      <c r="R116">
        <v>117</v>
      </c>
      <c r="S116">
        <f t="shared" si="18"/>
        <v>716</v>
      </c>
      <c r="T116">
        <f t="shared" si="19"/>
        <v>23.866666666666667</v>
      </c>
      <c r="U116">
        <f t="shared" si="20"/>
        <v>24</v>
      </c>
      <c r="V116" s="18">
        <f t="shared" si="21"/>
        <v>0.14319999999999999</v>
      </c>
      <c r="W116">
        <v>20.09845</v>
      </c>
      <c r="X116">
        <v>-99.001151800000002</v>
      </c>
      <c r="Y116">
        <v>499879.59078147972</v>
      </c>
      <c r="Z116">
        <v>2222375.8365751621</v>
      </c>
      <c r="AA116" s="15" t="s">
        <v>5723</v>
      </c>
    </row>
    <row r="117" spans="1:27" x14ac:dyDescent="0.3">
      <c r="A117" t="s">
        <v>5196</v>
      </c>
      <c r="B117" t="s">
        <v>1790</v>
      </c>
      <c r="C117" t="s">
        <v>606</v>
      </c>
      <c r="D117" t="s">
        <v>240</v>
      </c>
      <c r="E117" t="s">
        <v>5213</v>
      </c>
      <c r="F117">
        <v>49</v>
      </c>
      <c r="G117">
        <f t="shared" si="12"/>
        <v>294</v>
      </c>
      <c r="H117">
        <v>42</v>
      </c>
      <c r="I117">
        <f t="shared" si="13"/>
        <v>210</v>
      </c>
      <c r="J117">
        <v>46</v>
      </c>
      <c r="K117">
        <f t="shared" si="14"/>
        <v>230</v>
      </c>
      <c r="L117">
        <v>44</v>
      </c>
      <c r="M117">
        <f t="shared" si="15"/>
        <v>308</v>
      </c>
      <c r="N117">
        <v>44</v>
      </c>
      <c r="O117">
        <f t="shared" si="16"/>
        <v>308</v>
      </c>
      <c r="P117">
        <v>44</v>
      </c>
      <c r="Q117">
        <f t="shared" si="17"/>
        <v>308</v>
      </c>
      <c r="R117">
        <v>269</v>
      </c>
      <c r="S117">
        <f t="shared" si="18"/>
        <v>1658</v>
      </c>
      <c r="T117">
        <f t="shared" si="19"/>
        <v>55.266666666666666</v>
      </c>
      <c r="U117">
        <f t="shared" si="20"/>
        <v>56</v>
      </c>
      <c r="V117" s="18">
        <f t="shared" si="21"/>
        <v>0.33160000000000001</v>
      </c>
      <c r="W117">
        <v>20.156186300000002</v>
      </c>
      <c r="X117">
        <v>-98.9311747</v>
      </c>
      <c r="Y117">
        <v>507192.35998793755</v>
      </c>
      <c r="Z117">
        <v>2228766.5159546975</v>
      </c>
      <c r="AA117" s="15" t="s">
        <v>5723</v>
      </c>
    </row>
    <row r="118" spans="1:27" x14ac:dyDescent="0.3">
      <c r="A118" t="s">
        <v>5196</v>
      </c>
      <c r="B118" t="s">
        <v>1793</v>
      </c>
      <c r="C118" t="s">
        <v>271</v>
      </c>
      <c r="D118" t="s">
        <v>240</v>
      </c>
      <c r="E118" t="s">
        <v>578</v>
      </c>
      <c r="F118">
        <v>27</v>
      </c>
      <c r="G118">
        <f t="shared" si="12"/>
        <v>162</v>
      </c>
      <c r="H118">
        <v>32</v>
      </c>
      <c r="I118">
        <f t="shared" si="13"/>
        <v>160</v>
      </c>
      <c r="J118">
        <v>35</v>
      </c>
      <c r="K118">
        <f t="shared" si="14"/>
        <v>175</v>
      </c>
      <c r="L118">
        <v>47</v>
      </c>
      <c r="M118">
        <f t="shared" si="15"/>
        <v>329</v>
      </c>
      <c r="N118">
        <v>33</v>
      </c>
      <c r="O118">
        <f t="shared" si="16"/>
        <v>231</v>
      </c>
      <c r="P118">
        <v>39</v>
      </c>
      <c r="Q118">
        <f t="shared" si="17"/>
        <v>273</v>
      </c>
      <c r="R118">
        <v>213</v>
      </c>
      <c r="S118">
        <f t="shared" si="18"/>
        <v>1330</v>
      </c>
      <c r="T118">
        <f t="shared" si="19"/>
        <v>44.333333333333336</v>
      </c>
      <c r="U118">
        <f t="shared" si="20"/>
        <v>45</v>
      </c>
      <c r="V118" s="18">
        <f t="shared" si="21"/>
        <v>0.26600000000000001</v>
      </c>
      <c r="W118">
        <v>20.1550923</v>
      </c>
      <c r="X118">
        <v>-98.800448899999992</v>
      </c>
      <c r="Y118">
        <v>520853.60048455745</v>
      </c>
      <c r="Z118">
        <v>2228656.4759686599</v>
      </c>
      <c r="AA118" s="15" t="s">
        <v>5710</v>
      </c>
    </row>
    <row r="119" spans="1:27" x14ac:dyDescent="0.3">
      <c r="A119" t="s">
        <v>5196</v>
      </c>
      <c r="B119" t="s">
        <v>1794</v>
      </c>
      <c r="C119" t="s">
        <v>340</v>
      </c>
      <c r="D119" t="s">
        <v>240</v>
      </c>
      <c r="E119" t="s">
        <v>433</v>
      </c>
      <c r="F119">
        <v>33</v>
      </c>
      <c r="G119">
        <f t="shared" si="12"/>
        <v>198</v>
      </c>
      <c r="H119">
        <v>48</v>
      </c>
      <c r="I119">
        <f t="shared" si="13"/>
        <v>240</v>
      </c>
      <c r="J119">
        <v>47</v>
      </c>
      <c r="K119">
        <f t="shared" si="14"/>
        <v>235</v>
      </c>
      <c r="L119">
        <v>53</v>
      </c>
      <c r="M119">
        <f t="shared" si="15"/>
        <v>371</v>
      </c>
      <c r="N119">
        <v>41</v>
      </c>
      <c r="O119">
        <f t="shared" si="16"/>
        <v>287</v>
      </c>
      <c r="P119">
        <v>43</v>
      </c>
      <c r="Q119">
        <f t="shared" si="17"/>
        <v>301</v>
      </c>
      <c r="R119">
        <v>265</v>
      </c>
      <c r="S119">
        <f t="shared" si="18"/>
        <v>1632</v>
      </c>
      <c r="T119">
        <f t="shared" si="19"/>
        <v>54.4</v>
      </c>
      <c r="U119">
        <f t="shared" si="20"/>
        <v>55</v>
      </c>
      <c r="V119" s="18">
        <f t="shared" si="21"/>
        <v>0.32640000000000002</v>
      </c>
      <c r="W119">
        <v>20.1414428</v>
      </c>
      <c r="X119">
        <v>-98.881081999999992</v>
      </c>
      <c r="Y119">
        <v>512428.30266378226</v>
      </c>
      <c r="Z119">
        <v>2227137.9252948547</v>
      </c>
      <c r="AA119" s="15" t="s">
        <v>5731</v>
      </c>
    </row>
    <row r="120" spans="1:27" x14ac:dyDescent="0.3">
      <c r="A120" t="s">
        <v>5196</v>
      </c>
      <c r="B120" t="s">
        <v>1802</v>
      </c>
      <c r="C120" t="s">
        <v>378</v>
      </c>
      <c r="D120" t="s">
        <v>240</v>
      </c>
      <c r="E120" t="s">
        <v>5413</v>
      </c>
      <c r="F120">
        <v>6</v>
      </c>
      <c r="G120">
        <f t="shared" si="12"/>
        <v>36</v>
      </c>
      <c r="H120">
        <v>3</v>
      </c>
      <c r="I120">
        <f t="shared" si="13"/>
        <v>15</v>
      </c>
      <c r="J120">
        <v>5</v>
      </c>
      <c r="K120">
        <f t="shared" si="14"/>
        <v>25</v>
      </c>
      <c r="L120">
        <v>3</v>
      </c>
      <c r="M120">
        <f t="shared" si="15"/>
        <v>21</v>
      </c>
      <c r="N120">
        <v>3</v>
      </c>
      <c r="O120">
        <f t="shared" si="16"/>
        <v>21</v>
      </c>
      <c r="P120">
        <v>5</v>
      </c>
      <c r="Q120">
        <f t="shared" si="17"/>
        <v>35</v>
      </c>
      <c r="R120">
        <v>25</v>
      </c>
      <c r="S120">
        <f t="shared" si="18"/>
        <v>153</v>
      </c>
      <c r="T120">
        <f t="shared" si="19"/>
        <v>5.0999999999999996</v>
      </c>
      <c r="U120">
        <f t="shared" si="20"/>
        <v>6</v>
      </c>
      <c r="V120" s="18">
        <f t="shared" si="21"/>
        <v>3.0599999999999999E-2</v>
      </c>
      <c r="W120">
        <v>20.146141499999999</v>
      </c>
      <c r="X120">
        <v>-98.861088199999998</v>
      </c>
      <c r="Y120">
        <v>514517.45416279475</v>
      </c>
      <c r="Z120">
        <v>2227659.5120212506</v>
      </c>
      <c r="AA120" s="15" t="s">
        <v>5731</v>
      </c>
    </row>
    <row r="121" spans="1:27" x14ac:dyDescent="0.3">
      <c r="A121" t="s">
        <v>5196</v>
      </c>
      <c r="B121" t="s">
        <v>1822</v>
      </c>
      <c r="C121" t="s">
        <v>1376</v>
      </c>
      <c r="D121" t="s">
        <v>201</v>
      </c>
      <c r="E121" t="s">
        <v>201</v>
      </c>
      <c r="F121">
        <v>47</v>
      </c>
      <c r="G121">
        <f t="shared" si="12"/>
        <v>282</v>
      </c>
      <c r="H121">
        <v>38</v>
      </c>
      <c r="I121">
        <f t="shared" si="13"/>
        <v>190</v>
      </c>
      <c r="J121">
        <v>52</v>
      </c>
      <c r="K121">
        <f t="shared" si="14"/>
        <v>260</v>
      </c>
      <c r="L121">
        <v>51</v>
      </c>
      <c r="M121">
        <f t="shared" si="15"/>
        <v>357</v>
      </c>
      <c r="N121">
        <v>49</v>
      </c>
      <c r="O121">
        <f t="shared" si="16"/>
        <v>343</v>
      </c>
      <c r="P121">
        <v>43</v>
      </c>
      <c r="Q121">
        <f t="shared" si="17"/>
        <v>301</v>
      </c>
      <c r="R121">
        <v>280</v>
      </c>
      <c r="S121">
        <f t="shared" si="18"/>
        <v>1733</v>
      </c>
      <c r="T121">
        <f t="shared" si="19"/>
        <v>57.766666666666666</v>
      </c>
      <c r="U121">
        <f t="shared" si="20"/>
        <v>58</v>
      </c>
      <c r="V121" s="18">
        <f t="shared" si="21"/>
        <v>0.34660000000000002</v>
      </c>
      <c r="W121">
        <v>20.0862205</v>
      </c>
      <c r="X121">
        <v>-98.771857299999994</v>
      </c>
      <c r="Y121">
        <v>523851.9467814645</v>
      </c>
      <c r="Z121">
        <v>2221038.8143168804</v>
      </c>
      <c r="AA121" s="15" t="s">
        <v>5711</v>
      </c>
    </row>
    <row r="122" spans="1:27" x14ac:dyDescent="0.3">
      <c r="A122" t="s">
        <v>5196</v>
      </c>
      <c r="B122" t="s">
        <v>1823</v>
      </c>
      <c r="C122" t="s">
        <v>411</v>
      </c>
      <c r="D122" t="s">
        <v>215</v>
      </c>
      <c r="E122" t="s">
        <v>582</v>
      </c>
      <c r="F122">
        <v>21</v>
      </c>
      <c r="G122">
        <f t="shared" si="12"/>
        <v>126</v>
      </c>
      <c r="H122">
        <v>14</v>
      </c>
      <c r="I122">
        <f t="shared" si="13"/>
        <v>70</v>
      </c>
      <c r="J122">
        <v>24</v>
      </c>
      <c r="K122">
        <f t="shared" si="14"/>
        <v>120</v>
      </c>
      <c r="L122">
        <v>24</v>
      </c>
      <c r="M122">
        <f t="shared" si="15"/>
        <v>168</v>
      </c>
      <c r="N122">
        <v>23</v>
      </c>
      <c r="O122">
        <f t="shared" si="16"/>
        <v>161</v>
      </c>
      <c r="P122">
        <v>31</v>
      </c>
      <c r="Q122">
        <f t="shared" si="17"/>
        <v>217</v>
      </c>
      <c r="R122">
        <v>137</v>
      </c>
      <c r="S122">
        <f t="shared" si="18"/>
        <v>862</v>
      </c>
      <c r="T122">
        <f t="shared" si="19"/>
        <v>28.733333333333334</v>
      </c>
      <c r="U122">
        <f t="shared" si="20"/>
        <v>29</v>
      </c>
      <c r="V122" s="18">
        <f t="shared" si="21"/>
        <v>0.1724</v>
      </c>
      <c r="W122">
        <v>19.841767000000001</v>
      </c>
      <c r="X122">
        <v>-98.941821200000007</v>
      </c>
      <c r="Y122">
        <v>506091.86537904292</v>
      </c>
      <c r="Z122">
        <v>2193972.4389191736</v>
      </c>
      <c r="AA122" s="15" t="s">
        <v>5732</v>
      </c>
    </row>
    <row r="123" spans="1:27" x14ac:dyDescent="0.3">
      <c r="A123" t="s">
        <v>5196</v>
      </c>
      <c r="B123" t="s">
        <v>1826</v>
      </c>
      <c r="C123" t="s">
        <v>334</v>
      </c>
      <c r="D123" t="s">
        <v>215</v>
      </c>
      <c r="E123" t="s">
        <v>581</v>
      </c>
      <c r="F123">
        <v>25</v>
      </c>
      <c r="G123">
        <f t="shared" si="12"/>
        <v>150</v>
      </c>
      <c r="H123">
        <v>28</v>
      </c>
      <c r="I123">
        <f t="shared" si="13"/>
        <v>140</v>
      </c>
      <c r="J123">
        <v>30</v>
      </c>
      <c r="K123">
        <f t="shared" si="14"/>
        <v>150</v>
      </c>
      <c r="L123">
        <v>25</v>
      </c>
      <c r="M123">
        <f t="shared" si="15"/>
        <v>175</v>
      </c>
      <c r="N123">
        <v>28</v>
      </c>
      <c r="O123">
        <f t="shared" si="16"/>
        <v>196</v>
      </c>
      <c r="P123">
        <v>29</v>
      </c>
      <c r="Q123">
        <f t="shared" si="17"/>
        <v>203</v>
      </c>
      <c r="R123">
        <v>165</v>
      </c>
      <c r="S123">
        <f t="shared" si="18"/>
        <v>1014</v>
      </c>
      <c r="T123">
        <f t="shared" si="19"/>
        <v>33.799999999999997</v>
      </c>
      <c r="U123">
        <f t="shared" si="20"/>
        <v>34</v>
      </c>
      <c r="V123" s="18">
        <f t="shared" si="21"/>
        <v>0.20280000000000001</v>
      </c>
      <c r="W123">
        <v>19.813014200000001</v>
      </c>
      <c r="X123">
        <v>-98.958659099999991</v>
      </c>
      <c r="Y123">
        <v>504329.55790786201</v>
      </c>
      <c r="Z123">
        <v>2190790.1952264784</v>
      </c>
      <c r="AA123" s="15" t="s">
        <v>5732</v>
      </c>
    </row>
    <row r="124" spans="1:27" x14ac:dyDescent="0.3">
      <c r="A124" t="s">
        <v>5196</v>
      </c>
      <c r="B124" t="s">
        <v>1827</v>
      </c>
      <c r="C124" t="s">
        <v>252</v>
      </c>
      <c r="D124" t="s">
        <v>215</v>
      </c>
      <c r="E124" t="s">
        <v>215</v>
      </c>
      <c r="F124">
        <v>11</v>
      </c>
      <c r="G124">
        <f t="shared" si="12"/>
        <v>66</v>
      </c>
      <c r="H124">
        <v>13</v>
      </c>
      <c r="I124">
        <f t="shared" si="13"/>
        <v>65</v>
      </c>
      <c r="J124">
        <v>16</v>
      </c>
      <c r="K124">
        <f t="shared" si="14"/>
        <v>80</v>
      </c>
      <c r="L124">
        <v>11</v>
      </c>
      <c r="M124">
        <f t="shared" si="15"/>
        <v>77</v>
      </c>
      <c r="N124">
        <v>19</v>
      </c>
      <c r="O124">
        <f t="shared" si="16"/>
        <v>133</v>
      </c>
      <c r="P124">
        <v>24</v>
      </c>
      <c r="Q124">
        <f t="shared" si="17"/>
        <v>168</v>
      </c>
      <c r="R124">
        <v>94</v>
      </c>
      <c r="S124">
        <f t="shared" si="18"/>
        <v>589</v>
      </c>
      <c r="T124">
        <f t="shared" si="19"/>
        <v>19.633333333333333</v>
      </c>
      <c r="U124">
        <f t="shared" si="20"/>
        <v>20</v>
      </c>
      <c r="V124" s="18">
        <f t="shared" si="21"/>
        <v>0.1178</v>
      </c>
      <c r="W124">
        <v>19.8348054</v>
      </c>
      <c r="X124">
        <v>-98.956621799999994</v>
      </c>
      <c r="Y124">
        <v>504542.30156768527</v>
      </c>
      <c r="Z124">
        <v>2193201.6158562223</v>
      </c>
      <c r="AA124" s="15" t="s">
        <v>5732</v>
      </c>
    </row>
    <row r="125" spans="1:27" x14ac:dyDescent="0.3">
      <c r="A125" t="s">
        <v>5196</v>
      </c>
      <c r="B125" t="s">
        <v>1828</v>
      </c>
      <c r="C125" t="s">
        <v>277</v>
      </c>
      <c r="D125" t="s">
        <v>215</v>
      </c>
      <c r="E125" t="s">
        <v>215</v>
      </c>
      <c r="F125">
        <v>81</v>
      </c>
      <c r="G125">
        <f t="shared" si="12"/>
        <v>486</v>
      </c>
      <c r="H125">
        <v>92</v>
      </c>
      <c r="I125">
        <f t="shared" si="13"/>
        <v>460</v>
      </c>
      <c r="J125">
        <v>92</v>
      </c>
      <c r="K125">
        <f t="shared" si="14"/>
        <v>460</v>
      </c>
      <c r="L125">
        <v>85</v>
      </c>
      <c r="M125">
        <f t="shared" si="15"/>
        <v>595</v>
      </c>
      <c r="N125">
        <v>100</v>
      </c>
      <c r="O125">
        <f t="shared" si="16"/>
        <v>700</v>
      </c>
      <c r="P125">
        <v>103</v>
      </c>
      <c r="Q125">
        <f t="shared" si="17"/>
        <v>721</v>
      </c>
      <c r="R125">
        <v>553</v>
      </c>
      <c r="S125">
        <f t="shared" si="18"/>
        <v>3422</v>
      </c>
      <c r="T125">
        <f t="shared" si="19"/>
        <v>114.06666666666666</v>
      </c>
      <c r="U125">
        <f t="shared" si="20"/>
        <v>115</v>
      </c>
      <c r="V125" s="18">
        <f t="shared" si="21"/>
        <v>0.68440000000000001</v>
      </c>
      <c r="W125">
        <v>19.8517793</v>
      </c>
      <c r="X125">
        <v>-98.982351600000015</v>
      </c>
      <c r="Y125">
        <v>501847.83672317659</v>
      </c>
      <c r="Z125">
        <v>2195079.4278660496</v>
      </c>
      <c r="AA125" s="15" t="s">
        <v>5727</v>
      </c>
    </row>
    <row r="126" spans="1:27" x14ac:dyDescent="0.3">
      <c r="A126" t="s">
        <v>5196</v>
      </c>
      <c r="B126" t="s">
        <v>1832</v>
      </c>
      <c r="C126" t="s">
        <v>280</v>
      </c>
      <c r="D126" t="s">
        <v>201</v>
      </c>
      <c r="E126" t="s">
        <v>201</v>
      </c>
      <c r="F126">
        <v>12</v>
      </c>
      <c r="G126">
        <f t="shared" si="12"/>
        <v>72</v>
      </c>
      <c r="H126">
        <v>13</v>
      </c>
      <c r="I126">
        <f t="shared" si="13"/>
        <v>65</v>
      </c>
      <c r="J126">
        <v>13</v>
      </c>
      <c r="K126">
        <f t="shared" si="14"/>
        <v>65</v>
      </c>
      <c r="L126">
        <v>18</v>
      </c>
      <c r="M126">
        <f t="shared" si="15"/>
        <v>126</v>
      </c>
      <c r="N126">
        <v>22</v>
      </c>
      <c r="O126">
        <f t="shared" si="16"/>
        <v>154</v>
      </c>
      <c r="P126">
        <v>18</v>
      </c>
      <c r="Q126">
        <f t="shared" si="17"/>
        <v>126</v>
      </c>
      <c r="R126">
        <v>96</v>
      </c>
      <c r="S126">
        <f t="shared" si="18"/>
        <v>608</v>
      </c>
      <c r="T126">
        <f t="shared" si="19"/>
        <v>20.266666666666666</v>
      </c>
      <c r="U126">
        <f t="shared" si="20"/>
        <v>21</v>
      </c>
      <c r="V126" s="18">
        <f t="shared" si="21"/>
        <v>0.1216</v>
      </c>
      <c r="W126">
        <v>20.133202000000001</v>
      </c>
      <c r="X126">
        <v>-98.748708500000006</v>
      </c>
      <c r="Y126">
        <v>526264.28745383152</v>
      </c>
      <c r="Z126">
        <v>2226241.367812572</v>
      </c>
      <c r="AA126" s="15" t="s">
        <v>5710</v>
      </c>
    </row>
    <row r="127" spans="1:27" x14ac:dyDescent="0.3">
      <c r="A127" t="s">
        <v>5196</v>
      </c>
      <c r="B127" t="s">
        <v>1842</v>
      </c>
      <c r="C127" t="s">
        <v>483</v>
      </c>
      <c r="D127" t="s">
        <v>240</v>
      </c>
      <c r="E127" t="s">
        <v>2651</v>
      </c>
      <c r="F127">
        <v>3</v>
      </c>
      <c r="G127">
        <f t="shared" si="12"/>
        <v>18</v>
      </c>
      <c r="H127">
        <v>2</v>
      </c>
      <c r="I127">
        <f t="shared" si="13"/>
        <v>10</v>
      </c>
      <c r="J127">
        <v>8</v>
      </c>
      <c r="K127">
        <f t="shared" si="14"/>
        <v>40</v>
      </c>
      <c r="L127">
        <v>4</v>
      </c>
      <c r="M127">
        <f t="shared" si="15"/>
        <v>28</v>
      </c>
      <c r="N127">
        <v>6</v>
      </c>
      <c r="O127">
        <f t="shared" si="16"/>
        <v>42</v>
      </c>
      <c r="P127">
        <v>4</v>
      </c>
      <c r="Q127">
        <f t="shared" si="17"/>
        <v>28</v>
      </c>
      <c r="R127">
        <v>27</v>
      </c>
      <c r="S127">
        <f t="shared" si="18"/>
        <v>166</v>
      </c>
      <c r="T127">
        <f t="shared" si="19"/>
        <v>5.5333333333333332</v>
      </c>
      <c r="U127">
        <f t="shared" si="20"/>
        <v>6</v>
      </c>
      <c r="V127" s="18">
        <f t="shared" si="21"/>
        <v>3.32E-2</v>
      </c>
      <c r="W127">
        <v>20.0777052</v>
      </c>
      <c r="X127">
        <v>-98.886598399999997</v>
      </c>
      <c r="Y127">
        <v>511856.57436772616</v>
      </c>
      <c r="Z127">
        <v>2220084.2216581083</v>
      </c>
      <c r="AA127" s="15" t="s">
        <v>5731</v>
      </c>
    </row>
    <row r="128" spans="1:27" x14ac:dyDescent="0.3">
      <c r="A128" t="s">
        <v>5196</v>
      </c>
      <c r="B128" t="s">
        <v>1859</v>
      </c>
      <c r="C128" t="s">
        <v>1860</v>
      </c>
      <c r="D128" t="s">
        <v>226</v>
      </c>
      <c r="E128" t="s">
        <v>723</v>
      </c>
      <c r="F128">
        <v>83</v>
      </c>
      <c r="G128">
        <f t="shared" si="12"/>
        <v>498</v>
      </c>
      <c r="H128">
        <v>88</v>
      </c>
      <c r="I128">
        <f t="shared" si="13"/>
        <v>440</v>
      </c>
      <c r="J128">
        <v>94</v>
      </c>
      <c r="K128">
        <f t="shared" si="14"/>
        <v>470</v>
      </c>
      <c r="L128">
        <v>87</v>
      </c>
      <c r="M128">
        <f t="shared" si="15"/>
        <v>609</v>
      </c>
      <c r="N128">
        <v>88</v>
      </c>
      <c r="O128">
        <f t="shared" si="16"/>
        <v>616</v>
      </c>
      <c r="P128">
        <v>94</v>
      </c>
      <c r="Q128">
        <f t="shared" si="17"/>
        <v>658</v>
      </c>
      <c r="R128">
        <v>534</v>
      </c>
      <c r="S128">
        <f t="shared" si="18"/>
        <v>3291</v>
      </c>
      <c r="T128">
        <f t="shared" si="19"/>
        <v>109.7</v>
      </c>
      <c r="U128">
        <f t="shared" si="20"/>
        <v>110</v>
      </c>
      <c r="V128" s="18">
        <f>(S128*$AB$11)/$AF$4</f>
        <v>0.65820000000000001</v>
      </c>
      <c r="W128">
        <v>20.104422799999998</v>
      </c>
      <c r="X128">
        <v>-98.721313499999994</v>
      </c>
      <c r="Y128">
        <v>529132.8813893022</v>
      </c>
      <c r="Z128">
        <v>2223061.1477634595</v>
      </c>
      <c r="AA128" s="15" t="s">
        <v>5733</v>
      </c>
    </row>
    <row r="129" spans="1:27" x14ac:dyDescent="0.3">
      <c r="A129" t="s">
        <v>5196</v>
      </c>
      <c r="B129" t="s">
        <v>1881</v>
      </c>
      <c r="C129" t="s">
        <v>1882</v>
      </c>
      <c r="D129" t="s">
        <v>226</v>
      </c>
      <c r="E129" t="s">
        <v>5419</v>
      </c>
      <c r="F129">
        <v>52</v>
      </c>
      <c r="G129">
        <f t="shared" si="12"/>
        <v>312</v>
      </c>
      <c r="H129">
        <v>74</v>
      </c>
      <c r="I129">
        <f t="shared" si="13"/>
        <v>370</v>
      </c>
      <c r="J129">
        <v>80</v>
      </c>
      <c r="K129">
        <f t="shared" si="14"/>
        <v>400</v>
      </c>
      <c r="L129">
        <v>71</v>
      </c>
      <c r="M129">
        <f t="shared" si="15"/>
        <v>497</v>
      </c>
      <c r="N129">
        <v>79</v>
      </c>
      <c r="O129">
        <f t="shared" si="16"/>
        <v>553</v>
      </c>
      <c r="P129">
        <v>71</v>
      </c>
      <c r="Q129">
        <f t="shared" si="17"/>
        <v>497</v>
      </c>
      <c r="R129">
        <v>427</v>
      </c>
      <c r="S129">
        <f t="shared" si="18"/>
        <v>2629</v>
      </c>
      <c r="T129">
        <f t="shared" si="19"/>
        <v>87.63333333333334</v>
      </c>
      <c r="U129">
        <f t="shared" si="20"/>
        <v>88</v>
      </c>
      <c r="V129" s="18">
        <f t="shared" si="21"/>
        <v>0.52580000000000005</v>
      </c>
      <c r="W129">
        <v>20.080252300000001</v>
      </c>
      <c r="X129">
        <v>-98.736656599999989</v>
      </c>
      <c r="Y129">
        <v>527533.18347638403</v>
      </c>
      <c r="Z129">
        <v>2220383.7826396027</v>
      </c>
      <c r="AA129" s="15" t="s">
        <v>5730</v>
      </c>
    </row>
    <row r="130" spans="1:27" x14ac:dyDescent="0.3">
      <c r="A130" t="s">
        <v>5196</v>
      </c>
      <c r="B130" t="s">
        <v>1887</v>
      </c>
      <c r="C130" t="s">
        <v>441</v>
      </c>
      <c r="D130" t="s">
        <v>297</v>
      </c>
      <c r="E130" t="s">
        <v>1888</v>
      </c>
      <c r="F130">
        <v>7</v>
      </c>
      <c r="G130">
        <f t="shared" si="12"/>
        <v>42</v>
      </c>
      <c r="H130">
        <v>3</v>
      </c>
      <c r="I130">
        <f t="shared" si="13"/>
        <v>15</v>
      </c>
      <c r="J130">
        <v>4</v>
      </c>
      <c r="K130">
        <f t="shared" si="14"/>
        <v>20</v>
      </c>
      <c r="L130">
        <v>7</v>
      </c>
      <c r="M130">
        <f t="shared" si="15"/>
        <v>49</v>
      </c>
      <c r="N130">
        <v>6</v>
      </c>
      <c r="O130">
        <f t="shared" si="16"/>
        <v>42</v>
      </c>
      <c r="P130">
        <v>3</v>
      </c>
      <c r="Q130">
        <f t="shared" si="17"/>
        <v>21</v>
      </c>
      <c r="R130">
        <v>30</v>
      </c>
      <c r="S130">
        <f t="shared" si="18"/>
        <v>189</v>
      </c>
      <c r="T130">
        <f t="shared" si="19"/>
        <v>6.3</v>
      </c>
      <c r="U130">
        <f t="shared" si="20"/>
        <v>7</v>
      </c>
      <c r="V130" s="18">
        <f t="shared" si="21"/>
        <v>3.78E-2</v>
      </c>
      <c r="W130">
        <v>19.9670734</v>
      </c>
      <c r="X130">
        <v>-98.745019200000002</v>
      </c>
      <c r="Y130">
        <v>526677.93410828046</v>
      </c>
      <c r="Z130">
        <v>2207857.9179881569</v>
      </c>
      <c r="AA130" s="15" t="s">
        <v>5626</v>
      </c>
    </row>
    <row r="131" spans="1:27" x14ac:dyDescent="0.3">
      <c r="A131" t="s">
        <v>5196</v>
      </c>
      <c r="B131" t="s">
        <v>1966</v>
      </c>
      <c r="C131" t="s">
        <v>880</v>
      </c>
      <c r="D131" t="s">
        <v>201</v>
      </c>
      <c r="E131" t="s">
        <v>201</v>
      </c>
      <c r="F131">
        <v>24</v>
      </c>
      <c r="G131">
        <f t="shared" ref="G131:G194" si="22">F131*6</f>
        <v>144</v>
      </c>
      <c r="H131">
        <v>16</v>
      </c>
      <c r="I131">
        <f t="shared" ref="I131:I194" si="23">H131*5</f>
        <v>80</v>
      </c>
      <c r="J131">
        <v>9</v>
      </c>
      <c r="K131">
        <f t="shared" ref="K131:K194" si="24">J131*5</f>
        <v>45</v>
      </c>
      <c r="L131">
        <v>18</v>
      </c>
      <c r="M131">
        <f t="shared" ref="M131:M194" si="25">L131*7</f>
        <v>126</v>
      </c>
      <c r="N131">
        <v>17</v>
      </c>
      <c r="O131">
        <f t="shared" ref="O131:O194" si="26">N131*7</f>
        <v>119</v>
      </c>
      <c r="P131">
        <v>12</v>
      </c>
      <c r="Q131">
        <f t="shared" ref="Q131:Q194" si="27">P131*7</f>
        <v>84</v>
      </c>
      <c r="R131">
        <v>96</v>
      </c>
      <c r="S131">
        <f t="shared" ref="S131:S194" si="28">G131+I131+K131+M131+O131+Q131</f>
        <v>598</v>
      </c>
      <c r="T131">
        <f t="shared" ref="T131:T194" si="29">S131/30</f>
        <v>19.933333333333334</v>
      </c>
      <c r="U131">
        <f t="shared" ref="U131:U194" si="30">ROUNDUP(T131,0)</f>
        <v>20</v>
      </c>
      <c r="V131" s="18">
        <f t="shared" si="21"/>
        <v>0.1196</v>
      </c>
      <c r="W131">
        <v>20.127880699999999</v>
      </c>
      <c r="X131">
        <v>-98.738704499999997</v>
      </c>
      <c r="Y131">
        <v>527310.80737804982</v>
      </c>
      <c r="Z131">
        <v>2225654.1092215092</v>
      </c>
      <c r="AA131" s="15" t="s">
        <v>5671</v>
      </c>
    </row>
    <row r="132" spans="1:27" x14ac:dyDescent="0.3">
      <c r="A132" t="s">
        <v>5196</v>
      </c>
      <c r="B132" t="s">
        <v>1973</v>
      </c>
      <c r="C132" t="s">
        <v>299</v>
      </c>
      <c r="D132" t="s">
        <v>226</v>
      </c>
      <c r="E132" t="s">
        <v>5319</v>
      </c>
      <c r="F132">
        <v>62</v>
      </c>
      <c r="G132">
        <f t="shared" si="22"/>
        <v>372</v>
      </c>
      <c r="H132">
        <v>70</v>
      </c>
      <c r="I132">
        <f t="shared" si="23"/>
        <v>350</v>
      </c>
      <c r="J132">
        <v>58</v>
      </c>
      <c r="K132">
        <f t="shared" si="24"/>
        <v>290</v>
      </c>
      <c r="L132">
        <v>63</v>
      </c>
      <c r="M132">
        <f t="shared" si="25"/>
        <v>441</v>
      </c>
      <c r="N132">
        <v>61</v>
      </c>
      <c r="O132">
        <f t="shared" si="26"/>
        <v>427</v>
      </c>
      <c r="P132">
        <v>66</v>
      </c>
      <c r="Q132">
        <f t="shared" si="27"/>
        <v>462</v>
      </c>
      <c r="R132">
        <v>380</v>
      </c>
      <c r="S132">
        <f t="shared" si="28"/>
        <v>2342</v>
      </c>
      <c r="T132">
        <f t="shared" si="29"/>
        <v>78.066666666666663</v>
      </c>
      <c r="U132">
        <f t="shared" si="30"/>
        <v>79</v>
      </c>
      <c r="V132" s="18">
        <f t="shared" si="21"/>
        <v>0.46839999999999998</v>
      </c>
      <c r="W132">
        <v>20.042653099999999</v>
      </c>
      <c r="X132">
        <v>-98.716459199999989</v>
      </c>
      <c r="Y132">
        <v>529651.94604662701</v>
      </c>
      <c r="Z132">
        <v>2216226.4470200832</v>
      </c>
      <c r="AA132" s="15" t="s">
        <v>5734</v>
      </c>
    </row>
    <row r="133" spans="1:27" x14ac:dyDescent="0.3">
      <c r="A133" t="s">
        <v>5196</v>
      </c>
      <c r="B133" t="s">
        <v>1974</v>
      </c>
      <c r="C133" t="s">
        <v>1376</v>
      </c>
      <c r="D133" t="s">
        <v>215</v>
      </c>
      <c r="E133" t="s">
        <v>215</v>
      </c>
      <c r="F133">
        <v>43</v>
      </c>
      <c r="G133">
        <f t="shared" si="22"/>
        <v>258</v>
      </c>
      <c r="H133">
        <v>42</v>
      </c>
      <c r="I133">
        <f t="shared" si="23"/>
        <v>210</v>
      </c>
      <c r="J133">
        <v>49</v>
      </c>
      <c r="K133">
        <f t="shared" si="24"/>
        <v>245</v>
      </c>
      <c r="L133">
        <v>47</v>
      </c>
      <c r="M133">
        <f t="shared" si="25"/>
        <v>329</v>
      </c>
      <c r="N133">
        <v>59</v>
      </c>
      <c r="O133">
        <f t="shared" si="26"/>
        <v>413</v>
      </c>
      <c r="P133">
        <v>61</v>
      </c>
      <c r="Q133">
        <f t="shared" si="27"/>
        <v>427</v>
      </c>
      <c r="R133">
        <v>301</v>
      </c>
      <c r="S133">
        <f t="shared" si="28"/>
        <v>1882</v>
      </c>
      <c r="T133">
        <f t="shared" si="29"/>
        <v>62.733333333333334</v>
      </c>
      <c r="U133">
        <f t="shared" si="30"/>
        <v>63</v>
      </c>
      <c r="V133" s="18">
        <f t="shared" si="21"/>
        <v>0.37640000000000001</v>
      </c>
      <c r="W133">
        <v>19.836228899999998</v>
      </c>
      <c r="X133">
        <v>-98.978589299999996</v>
      </c>
      <c r="Y133">
        <v>502241.97832792235</v>
      </c>
      <c r="Z133">
        <v>2193358.6961772144</v>
      </c>
      <c r="AA133" s="15" t="s">
        <v>5718</v>
      </c>
    </row>
    <row r="134" spans="1:27" x14ac:dyDescent="0.3">
      <c r="A134" t="s">
        <v>5196</v>
      </c>
      <c r="B134" t="s">
        <v>1983</v>
      </c>
      <c r="C134" t="s">
        <v>274</v>
      </c>
      <c r="D134" t="s">
        <v>400</v>
      </c>
      <c r="E134" t="s">
        <v>401</v>
      </c>
      <c r="F134">
        <v>51</v>
      </c>
      <c r="G134">
        <f t="shared" si="22"/>
        <v>306</v>
      </c>
      <c r="H134">
        <v>55</v>
      </c>
      <c r="I134">
        <f t="shared" si="23"/>
        <v>275</v>
      </c>
      <c r="J134">
        <v>58</v>
      </c>
      <c r="K134">
        <f t="shared" si="24"/>
        <v>290</v>
      </c>
      <c r="L134">
        <v>59</v>
      </c>
      <c r="M134">
        <f t="shared" si="25"/>
        <v>413</v>
      </c>
      <c r="N134">
        <v>50</v>
      </c>
      <c r="O134">
        <f t="shared" si="26"/>
        <v>350</v>
      </c>
      <c r="P134">
        <v>50</v>
      </c>
      <c r="Q134">
        <f t="shared" si="27"/>
        <v>350</v>
      </c>
      <c r="R134">
        <v>323</v>
      </c>
      <c r="S134">
        <f t="shared" si="28"/>
        <v>1984</v>
      </c>
      <c r="T134">
        <f t="shared" si="29"/>
        <v>66.13333333333334</v>
      </c>
      <c r="U134">
        <f t="shared" si="30"/>
        <v>67</v>
      </c>
      <c r="V134" s="18">
        <f t="shared" si="21"/>
        <v>0.39679999999999999</v>
      </c>
      <c r="W134">
        <v>19.876573700000002</v>
      </c>
      <c r="X134">
        <v>-98.811544499999997</v>
      </c>
      <c r="Y134">
        <v>519728.77752569021</v>
      </c>
      <c r="Z134">
        <v>2197834.0691677639</v>
      </c>
      <c r="AA134" s="15" t="s">
        <v>5735</v>
      </c>
    </row>
    <row r="135" spans="1:27" x14ac:dyDescent="0.3">
      <c r="A135" t="s">
        <v>5196</v>
      </c>
      <c r="B135" t="s">
        <v>1988</v>
      </c>
      <c r="C135" t="s">
        <v>1989</v>
      </c>
      <c r="D135" t="s">
        <v>207</v>
      </c>
      <c r="E135" t="s">
        <v>207</v>
      </c>
      <c r="F135">
        <v>89</v>
      </c>
      <c r="G135">
        <f t="shared" si="22"/>
        <v>534</v>
      </c>
      <c r="H135">
        <v>111</v>
      </c>
      <c r="I135">
        <f t="shared" si="23"/>
        <v>555</v>
      </c>
      <c r="J135">
        <v>88</v>
      </c>
      <c r="K135">
        <f t="shared" si="24"/>
        <v>440</v>
      </c>
      <c r="L135">
        <v>94</v>
      </c>
      <c r="M135">
        <f t="shared" si="25"/>
        <v>658</v>
      </c>
      <c r="N135">
        <v>98</v>
      </c>
      <c r="O135">
        <f t="shared" si="26"/>
        <v>686</v>
      </c>
      <c r="P135">
        <v>124</v>
      </c>
      <c r="Q135">
        <f t="shared" si="27"/>
        <v>868</v>
      </c>
      <c r="R135">
        <v>604</v>
      </c>
      <c r="S135">
        <f t="shared" si="28"/>
        <v>3741</v>
      </c>
      <c r="T135">
        <f t="shared" si="29"/>
        <v>124.7</v>
      </c>
      <c r="U135">
        <f t="shared" si="30"/>
        <v>125</v>
      </c>
      <c r="V135" s="18">
        <f t="shared" si="21"/>
        <v>0.74819999999999998</v>
      </c>
      <c r="W135">
        <v>19.784077700000001</v>
      </c>
      <c r="X135">
        <v>-98.554934399999993</v>
      </c>
      <c r="Y135">
        <v>546619.70329849247</v>
      </c>
      <c r="Z135">
        <v>2187648.9129514494</v>
      </c>
      <c r="AA135" s="15" t="s">
        <v>5602</v>
      </c>
    </row>
    <row r="136" spans="1:27" x14ac:dyDescent="0.3">
      <c r="A136" t="s">
        <v>5196</v>
      </c>
      <c r="B136" t="s">
        <v>1991</v>
      </c>
      <c r="C136" t="s">
        <v>266</v>
      </c>
      <c r="D136" t="s">
        <v>207</v>
      </c>
      <c r="E136" t="s">
        <v>553</v>
      </c>
      <c r="F136">
        <v>24</v>
      </c>
      <c r="G136">
        <f t="shared" si="22"/>
        <v>144</v>
      </c>
      <c r="H136">
        <v>21</v>
      </c>
      <c r="I136">
        <f t="shared" si="23"/>
        <v>105</v>
      </c>
      <c r="J136">
        <v>23</v>
      </c>
      <c r="K136">
        <f t="shared" si="24"/>
        <v>115</v>
      </c>
      <c r="L136">
        <v>17</v>
      </c>
      <c r="M136">
        <f t="shared" si="25"/>
        <v>119</v>
      </c>
      <c r="N136">
        <v>18</v>
      </c>
      <c r="O136">
        <f t="shared" si="26"/>
        <v>126</v>
      </c>
      <c r="P136">
        <v>21</v>
      </c>
      <c r="Q136">
        <f t="shared" si="27"/>
        <v>147</v>
      </c>
      <c r="R136">
        <v>124</v>
      </c>
      <c r="S136">
        <f t="shared" si="28"/>
        <v>756</v>
      </c>
      <c r="T136">
        <f t="shared" si="29"/>
        <v>25.2</v>
      </c>
      <c r="U136">
        <f t="shared" si="30"/>
        <v>26</v>
      </c>
      <c r="V136" s="18">
        <f t="shared" si="21"/>
        <v>0.1512</v>
      </c>
      <c r="W136">
        <v>19.803366700000002</v>
      </c>
      <c r="X136">
        <v>-98.5219843</v>
      </c>
      <c r="Y136">
        <v>550065.18765899714</v>
      </c>
      <c r="Z136">
        <v>2189792.8530064872</v>
      </c>
      <c r="AA136" s="15" t="s">
        <v>5602</v>
      </c>
    </row>
    <row r="137" spans="1:27" x14ac:dyDescent="0.3">
      <c r="A137" t="s">
        <v>5196</v>
      </c>
      <c r="B137" t="s">
        <v>1992</v>
      </c>
      <c r="C137" t="s">
        <v>367</v>
      </c>
      <c r="D137" t="s">
        <v>207</v>
      </c>
      <c r="E137" t="s">
        <v>1993</v>
      </c>
      <c r="F137">
        <v>7</v>
      </c>
      <c r="G137">
        <f t="shared" si="22"/>
        <v>42</v>
      </c>
      <c r="H137">
        <v>7</v>
      </c>
      <c r="I137">
        <f t="shared" si="23"/>
        <v>35</v>
      </c>
      <c r="J137">
        <v>7</v>
      </c>
      <c r="K137">
        <f t="shared" si="24"/>
        <v>35</v>
      </c>
      <c r="L137">
        <v>14</v>
      </c>
      <c r="M137">
        <f t="shared" si="25"/>
        <v>98</v>
      </c>
      <c r="N137">
        <v>5</v>
      </c>
      <c r="O137">
        <f t="shared" si="26"/>
        <v>35</v>
      </c>
      <c r="P137">
        <v>7</v>
      </c>
      <c r="Q137">
        <f t="shared" si="27"/>
        <v>49</v>
      </c>
      <c r="R137">
        <v>47</v>
      </c>
      <c r="S137">
        <f t="shared" si="28"/>
        <v>294</v>
      </c>
      <c r="T137">
        <f t="shared" si="29"/>
        <v>9.8000000000000007</v>
      </c>
      <c r="U137">
        <f t="shared" si="30"/>
        <v>10</v>
      </c>
      <c r="V137" s="18">
        <f t="shared" si="21"/>
        <v>5.8799999999999998E-2</v>
      </c>
      <c r="W137">
        <v>19.776806199999999</v>
      </c>
      <c r="X137">
        <v>-98.565262500000003</v>
      </c>
      <c r="Y137">
        <v>545539.90605703963</v>
      </c>
      <c r="Z137">
        <v>2186841.4390368527</v>
      </c>
      <c r="AA137" s="15" t="s">
        <v>5602</v>
      </c>
    </row>
    <row r="138" spans="1:27" x14ac:dyDescent="0.3">
      <c r="A138" t="s">
        <v>5196</v>
      </c>
      <c r="B138" t="s">
        <v>1994</v>
      </c>
      <c r="C138" t="s">
        <v>271</v>
      </c>
      <c r="D138" t="s">
        <v>201</v>
      </c>
      <c r="E138" t="s">
        <v>201</v>
      </c>
      <c r="F138">
        <v>58</v>
      </c>
      <c r="G138">
        <f t="shared" si="22"/>
        <v>348</v>
      </c>
      <c r="H138">
        <v>62</v>
      </c>
      <c r="I138">
        <f t="shared" si="23"/>
        <v>310</v>
      </c>
      <c r="J138">
        <v>59</v>
      </c>
      <c r="K138">
        <f t="shared" si="24"/>
        <v>295</v>
      </c>
      <c r="L138">
        <v>85</v>
      </c>
      <c r="M138">
        <f t="shared" si="25"/>
        <v>595</v>
      </c>
      <c r="N138">
        <v>53</v>
      </c>
      <c r="O138">
        <f t="shared" si="26"/>
        <v>371</v>
      </c>
      <c r="P138">
        <v>62</v>
      </c>
      <c r="Q138">
        <f t="shared" si="27"/>
        <v>434</v>
      </c>
      <c r="R138">
        <v>379</v>
      </c>
      <c r="S138">
        <f t="shared" si="28"/>
        <v>2353</v>
      </c>
      <c r="T138">
        <f t="shared" si="29"/>
        <v>78.433333333333337</v>
      </c>
      <c r="U138">
        <f t="shared" si="30"/>
        <v>79</v>
      </c>
      <c r="V138" s="18">
        <f t="shared" si="21"/>
        <v>0.47060000000000002</v>
      </c>
      <c r="W138">
        <v>20.107603099999999</v>
      </c>
      <c r="X138">
        <v>-98.773712400000008</v>
      </c>
      <c r="Y138">
        <v>523654.78715411789</v>
      </c>
      <c r="Z138">
        <v>2223404.7889141128</v>
      </c>
      <c r="AA138" s="15" t="s">
        <v>5711</v>
      </c>
    </row>
    <row r="139" spans="1:27" x14ac:dyDescent="0.3">
      <c r="A139" t="s">
        <v>5196</v>
      </c>
      <c r="B139" t="s">
        <v>1995</v>
      </c>
      <c r="C139" t="s">
        <v>1996</v>
      </c>
      <c r="D139" t="s">
        <v>207</v>
      </c>
      <c r="E139" t="s">
        <v>1997</v>
      </c>
      <c r="F139">
        <v>1</v>
      </c>
      <c r="G139">
        <f t="shared" si="22"/>
        <v>6</v>
      </c>
      <c r="H139">
        <v>7</v>
      </c>
      <c r="I139">
        <f t="shared" si="23"/>
        <v>35</v>
      </c>
      <c r="J139">
        <v>7</v>
      </c>
      <c r="K139">
        <f t="shared" si="24"/>
        <v>35</v>
      </c>
      <c r="L139">
        <v>7</v>
      </c>
      <c r="M139">
        <f t="shared" si="25"/>
        <v>49</v>
      </c>
      <c r="N139">
        <v>7</v>
      </c>
      <c r="O139">
        <f t="shared" si="26"/>
        <v>49</v>
      </c>
      <c r="P139">
        <v>7</v>
      </c>
      <c r="Q139">
        <f t="shared" si="27"/>
        <v>49</v>
      </c>
      <c r="R139">
        <v>36</v>
      </c>
      <c r="S139">
        <f t="shared" si="28"/>
        <v>223</v>
      </c>
      <c r="T139">
        <f t="shared" si="29"/>
        <v>7.4333333333333336</v>
      </c>
      <c r="U139">
        <f t="shared" si="30"/>
        <v>8</v>
      </c>
      <c r="V139" s="18">
        <f t="shared" si="21"/>
        <v>4.4600000000000001E-2</v>
      </c>
      <c r="W139">
        <v>19.906630499999999</v>
      </c>
      <c r="X139">
        <v>-98.3915674</v>
      </c>
      <c r="Y139">
        <v>563683.5984173594</v>
      </c>
      <c r="Z139">
        <v>2201264.2162347352</v>
      </c>
      <c r="AA139" s="15" t="s">
        <v>5602</v>
      </c>
    </row>
    <row r="140" spans="1:27" x14ac:dyDescent="0.3">
      <c r="A140" t="s">
        <v>5196</v>
      </c>
      <c r="B140" t="s">
        <v>1998</v>
      </c>
      <c r="C140" t="s">
        <v>752</v>
      </c>
      <c r="D140" t="s">
        <v>207</v>
      </c>
      <c r="E140" t="s">
        <v>1999</v>
      </c>
      <c r="F140">
        <v>8</v>
      </c>
      <c r="G140">
        <f t="shared" si="22"/>
        <v>48</v>
      </c>
      <c r="H140">
        <v>10</v>
      </c>
      <c r="I140">
        <f t="shared" si="23"/>
        <v>50</v>
      </c>
      <c r="J140">
        <v>6</v>
      </c>
      <c r="K140">
        <f t="shared" si="24"/>
        <v>30</v>
      </c>
      <c r="L140">
        <v>7</v>
      </c>
      <c r="M140">
        <f t="shared" si="25"/>
        <v>49</v>
      </c>
      <c r="N140">
        <v>4</v>
      </c>
      <c r="O140">
        <f t="shared" si="26"/>
        <v>28</v>
      </c>
      <c r="P140">
        <v>13</v>
      </c>
      <c r="Q140">
        <f t="shared" si="27"/>
        <v>91</v>
      </c>
      <c r="R140">
        <v>48</v>
      </c>
      <c r="S140">
        <f t="shared" si="28"/>
        <v>296</v>
      </c>
      <c r="T140">
        <f t="shared" si="29"/>
        <v>9.8666666666666671</v>
      </c>
      <c r="U140">
        <f t="shared" si="30"/>
        <v>10</v>
      </c>
      <c r="V140" s="18">
        <f t="shared" si="21"/>
        <v>5.9200000000000003E-2</v>
      </c>
      <c r="W140">
        <v>19.874585</v>
      </c>
      <c r="X140">
        <v>-98.4060068</v>
      </c>
      <c r="Y140">
        <v>562184.71744870336</v>
      </c>
      <c r="Z140">
        <v>2197712.5571075561</v>
      </c>
      <c r="AA140" s="15" t="s">
        <v>5602</v>
      </c>
    </row>
    <row r="141" spans="1:27" x14ac:dyDescent="0.3">
      <c r="A141" t="s">
        <v>5196</v>
      </c>
      <c r="B141" t="s">
        <v>2000</v>
      </c>
      <c r="C141" t="s">
        <v>278</v>
      </c>
      <c r="D141" t="s">
        <v>207</v>
      </c>
      <c r="E141" t="s">
        <v>881</v>
      </c>
      <c r="F141">
        <v>20</v>
      </c>
      <c r="G141">
        <f t="shared" si="22"/>
        <v>120</v>
      </c>
      <c r="H141">
        <v>15</v>
      </c>
      <c r="I141">
        <f t="shared" si="23"/>
        <v>75</v>
      </c>
      <c r="J141">
        <v>18</v>
      </c>
      <c r="K141">
        <f t="shared" si="24"/>
        <v>90</v>
      </c>
      <c r="L141">
        <v>15</v>
      </c>
      <c r="M141">
        <f t="shared" si="25"/>
        <v>105</v>
      </c>
      <c r="N141">
        <v>20</v>
      </c>
      <c r="O141">
        <f t="shared" si="26"/>
        <v>140</v>
      </c>
      <c r="P141">
        <v>13</v>
      </c>
      <c r="Q141">
        <f t="shared" si="27"/>
        <v>91</v>
      </c>
      <c r="R141">
        <v>101</v>
      </c>
      <c r="S141">
        <f t="shared" si="28"/>
        <v>621</v>
      </c>
      <c r="T141">
        <f t="shared" si="29"/>
        <v>20.7</v>
      </c>
      <c r="U141">
        <f t="shared" si="30"/>
        <v>21</v>
      </c>
      <c r="V141" s="18">
        <f t="shared" si="21"/>
        <v>0.1242</v>
      </c>
      <c r="W141">
        <v>19.7854019</v>
      </c>
      <c r="X141">
        <v>-98.551666099999991</v>
      </c>
      <c r="Y141">
        <v>546961.66825591226</v>
      </c>
      <c r="Z141">
        <v>2187796.352324096</v>
      </c>
      <c r="AA141" s="15" t="s">
        <v>5602</v>
      </c>
    </row>
    <row r="142" spans="1:27" x14ac:dyDescent="0.3">
      <c r="A142" t="s">
        <v>5196</v>
      </c>
      <c r="B142" t="s">
        <v>2001</v>
      </c>
      <c r="C142" t="s">
        <v>263</v>
      </c>
      <c r="D142" t="s">
        <v>207</v>
      </c>
      <c r="E142" t="s">
        <v>5235</v>
      </c>
      <c r="F142">
        <v>13</v>
      </c>
      <c r="G142">
        <f t="shared" si="22"/>
        <v>78</v>
      </c>
      <c r="H142">
        <v>11</v>
      </c>
      <c r="I142">
        <f t="shared" si="23"/>
        <v>55</v>
      </c>
      <c r="J142">
        <v>13</v>
      </c>
      <c r="K142">
        <f t="shared" si="24"/>
        <v>65</v>
      </c>
      <c r="L142">
        <v>13</v>
      </c>
      <c r="M142">
        <f t="shared" si="25"/>
        <v>91</v>
      </c>
      <c r="N142">
        <v>7</v>
      </c>
      <c r="O142">
        <f t="shared" si="26"/>
        <v>49</v>
      </c>
      <c r="P142">
        <v>9</v>
      </c>
      <c r="Q142">
        <f t="shared" si="27"/>
        <v>63</v>
      </c>
      <c r="R142">
        <v>66</v>
      </c>
      <c r="S142">
        <f t="shared" si="28"/>
        <v>401</v>
      </c>
      <c r="T142">
        <f t="shared" si="29"/>
        <v>13.366666666666667</v>
      </c>
      <c r="U142">
        <f t="shared" si="30"/>
        <v>14</v>
      </c>
      <c r="V142" s="18">
        <f t="shared" si="21"/>
        <v>8.0199999999999994E-2</v>
      </c>
      <c r="W142">
        <v>19.7381268</v>
      </c>
      <c r="X142">
        <v>-98.559054199999991</v>
      </c>
      <c r="Y142">
        <v>546201.38727790944</v>
      </c>
      <c r="Z142">
        <v>2182562.8759858157</v>
      </c>
      <c r="AA142" s="15" t="s">
        <v>5736</v>
      </c>
    </row>
    <row r="143" spans="1:27" x14ac:dyDescent="0.3">
      <c r="A143" t="s">
        <v>5196</v>
      </c>
      <c r="B143" t="s">
        <v>2002</v>
      </c>
      <c r="C143" t="s">
        <v>955</v>
      </c>
      <c r="D143" t="s">
        <v>207</v>
      </c>
      <c r="E143" t="s">
        <v>2003</v>
      </c>
      <c r="F143">
        <v>11</v>
      </c>
      <c r="G143">
        <f t="shared" si="22"/>
        <v>66</v>
      </c>
      <c r="H143">
        <v>5</v>
      </c>
      <c r="I143">
        <f t="shared" si="23"/>
        <v>25</v>
      </c>
      <c r="J143">
        <v>3</v>
      </c>
      <c r="K143">
        <f t="shared" si="24"/>
        <v>15</v>
      </c>
      <c r="L143">
        <v>1</v>
      </c>
      <c r="M143">
        <f t="shared" si="25"/>
        <v>7</v>
      </c>
      <c r="N143">
        <v>8</v>
      </c>
      <c r="O143">
        <f t="shared" si="26"/>
        <v>56</v>
      </c>
      <c r="P143">
        <v>7</v>
      </c>
      <c r="Q143">
        <f t="shared" si="27"/>
        <v>49</v>
      </c>
      <c r="R143">
        <v>35</v>
      </c>
      <c r="S143">
        <f t="shared" si="28"/>
        <v>218</v>
      </c>
      <c r="T143">
        <f t="shared" si="29"/>
        <v>7.2666666666666666</v>
      </c>
      <c r="U143">
        <f t="shared" si="30"/>
        <v>8</v>
      </c>
      <c r="V143" s="18">
        <f t="shared" si="21"/>
        <v>4.36E-2</v>
      </c>
      <c r="W143">
        <v>19.831481799999999</v>
      </c>
      <c r="X143">
        <v>-98.435215800000009</v>
      </c>
      <c r="Y143">
        <v>559142.73819559044</v>
      </c>
      <c r="Z143">
        <v>2192932.1431003544</v>
      </c>
      <c r="AA143" s="15" t="s">
        <v>5602</v>
      </c>
    </row>
    <row r="144" spans="1:27" x14ac:dyDescent="0.3">
      <c r="A144" t="s">
        <v>5196</v>
      </c>
      <c r="B144" t="s">
        <v>2048</v>
      </c>
      <c r="C144" t="s">
        <v>1865</v>
      </c>
      <c r="D144" t="s">
        <v>400</v>
      </c>
      <c r="E144" t="s">
        <v>2049</v>
      </c>
      <c r="F144">
        <v>23</v>
      </c>
      <c r="G144">
        <f t="shared" si="22"/>
        <v>138</v>
      </c>
      <c r="H144">
        <v>19</v>
      </c>
      <c r="I144">
        <f t="shared" si="23"/>
        <v>95</v>
      </c>
      <c r="J144">
        <v>16</v>
      </c>
      <c r="K144">
        <f t="shared" si="24"/>
        <v>80</v>
      </c>
      <c r="L144">
        <v>14</v>
      </c>
      <c r="M144">
        <f t="shared" si="25"/>
        <v>98</v>
      </c>
      <c r="N144">
        <v>20</v>
      </c>
      <c r="O144">
        <f t="shared" si="26"/>
        <v>140</v>
      </c>
      <c r="P144">
        <v>21</v>
      </c>
      <c r="Q144">
        <f t="shared" si="27"/>
        <v>147</v>
      </c>
      <c r="R144">
        <v>113</v>
      </c>
      <c r="S144">
        <f t="shared" si="28"/>
        <v>698</v>
      </c>
      <c r="T144">
        <f t="shared" si="29"/>
        <v>23.266666666666666</v>
      </c>
      <c r="U144">
        <f t="shared" si="30"/>
        <v>24</v>
      </c>
      <c r="V144" s="18">
        <f t="shared" si="21"/>
        <v>0.1396</v>
      </c>
      <c r="W144">
        <v>19.8910734</v>
      </c>
      <c r="X144">
        <v>-98.816907700000002</v>
      </c>
      <c r="Y144">
        <v>519165.57661982067</v>
      </c>
      <c r="Z144">
        <v>2199437.9724866026</v>
      </c>
      <c r="AA144" s="15" t="s">
        <v>5735</v>
      </c>
    </row>
    <row r="145" spans="1:27" x14ac:dyDescent="0.3">
      <c r="A145" t="s">
        <v>5196</v>
      </c>
      <c r="B145" t="s">
        <v>2052</v>
      </c>
      <c r="C145" t="s">
        <v>2053</v>
      </c>
      <c r="D145" t="s">
        <v>400</v>
      </c>
      <c r="E145" t="s">
        <v>2054</v>
      </c>
      <c r="F145">
        <v>4</v>
      </c>
      <c r="G145">
        <f t="shared" si="22"/>
        <v>24</v>
      </c>
      <c r="H145">
        <v>4</v>
      </c>
      <c r="I145">
        <f t="shared" si="23"/>
        <v>20</v>
      </c>
      <c r="J145">
        <v>10</v>
      </c>
      <c r="K145">
        <f t="shared" si="24"/>
        <v>50</v>
      </c>
      <c r="L145">
        <v>10</v>
      </c>
      <c r="M145">
        <f t="shared" si="25"/>
        <v>70</v>
      </c>
      <c r="N145">
        <v>7</v>
      </c>
      <c r="O145">
        <f t="shared" si="26"/>
        <v>49</v>
      </c>
      <c r="P145">
        <v>9</v>
      </c>
      <c r="Q145">
        <f t="shared" si="27"/>
        <v>63</v>
      </c>
      <c r="R145">
        <v>44</v>
      </c>
      <c r="S145">
        <f t="shared" si="28"/>
        <v>276</v>
      </c>
      <c r="T145">
        <f t="shared" si="29"/>
        <v>9.1999999999999993</v>
      </c>
      <c r="U145">
        <f t="shared" si="30"/>
        <v>10</v>
      </c>
      <c r="V145" s="18">
        <f t="shared" si="21"/>
        <v>5.5199999999999999E-2</v>
      </c>
      <c r="W145">
        <v>19.939316699999999</v>
      </c>
      <c r="X145">
        <v>-98.791494799999995</v>
      </c>
      <c r="Y145">
        <v>521819.11696223734</v>
      </c>
      <c r="Z145">
        <v>2204779.6456891624</v>
      </c>
      <c r="AA145" s="15" t="s">
        <v>5735</v>
      </c>
    </row>
    <row r="146" spans="1:27" x14ac:dyDescent="0.3">
      <c r="A146" t="s">
        <v>5196</v>
      </c>
      <c r="B146" t="s">
        <v>2068</v>
      </c>
      <c r="C146" t="s">
        <v>334</v>
      </c>
      <c r="D146" t="s">
        <v>400</v>
      </c>
      <c r="E146" t="s">
        <v>401</v>
      </c>
      <c r="F146">
        <v>31</v>
      </c>
      <c r="G146">
        <f t="shared" si="22"/>
        <v>186</v>
      </c>
      <c r="H146">
        <v>49</v>
      </c>
      <c r="I146">
        <f t="shared" si="23"/>
        <v>245</v>
      </c>
      <c r="J146">
        <v>40</v>
      </c>
      <c r="K146">
        <f t="shared" si="24"/>
        <v>200</v>
      </c>
      <c r="L146">
        <v>32</v>
      </c>
      <c r="M146">
        <f t="shared" si="25"/>
        <v>224</v>
      </c>
      <c r="N146">
        <v>42</v>
      </c>
      <c r="O146">
        <f t="shared" si="26"/>
        <v>294</v>
      </c>
      <c r="P146">
        <v>42</v>
      </c>
      <c r="Q146">
        <f t="shared" si="27"/>
        <v>294</v>
      </c>
      <c r="R146">
        <v>236</v>
      </c>
      <c r="S146">
        <f t="shared" si="28"/>
        <v>1443</v>
      </c>
      <c r="T146">
        <f t="shared" si="29"/>
        <v>48.1</v>
      </c>
      <c r="U146">
        <f t="shared" si="30"/>
        <v>49</v>
      </c>
      <c r="V146" s="18">
        <f t="shared" si="21"/>
        <v>0.28860000000000002</v>
      </c>
      <c r="W146">
        <v>19.876209899999999</v>
      </c>
      <c r="X146">
        <v>-98.821309899999989</v>
      </c>
      <c r="Y146">
        <v>518706.51043266355</v>
      </c>
      <c r="Z146">
        <v>2197792.6978319706</v>
      </c>
      <c r="AA146" s="15" t="s">
        <v>5735</v>
      </c>
    </row>
    <row r="147" spans="1:27" x14ac:dyDescent="0.3">
      <c r="A147" t="s">
        <v>5196</v>
      </c>
      <c r="B147" t="s">
        <v>2069</v>
      </c>
      <c r="C147" t="s">
        <v>2070</v>
      </c>
      <c r="D147" t="s">
        <v>400</v>
      </c>
      <c r="E147" t="s">
        <v>2071</v>
      </c>
      <c r="F147">
        <v>27</v>
      </c>
      <c r="G147">
        <f t="shared" si="22"/>
        <v>162</v>
      </c>
      <c r="H147">
        <v>20</v>
      </c>
      <c r="I147">
        <f t="shared" si="23"/>
        <v>100</v>
      </c>
      <c r="J147">
        <v>30</v>
      </c>
      <c r="K147">
        <f t="shared" si="24"/>
        <v>150</v>
      </c>
      <c r="L147">
        <v>25</v>
      </c>
      <c r="M147">
        <f t="shared" si="25"/>
        <v>175</v>
      </c>
      <c r="N147">
        <v>28</v>
      </c>
      <c r="O147">
        <f t="shared" si="26"/>
        <v>196</v>
      </c>
      <c r="P147">
        <v>24</v>
      </c>
      <c r="Q147">
        <f t="shared" si="27"/>
        <v>168</v>
      </c>
      <c r="R147">
        <v>154</v>
      </c>
      <c r="S147">
        <f t="shared" si="28"/>
        <v>951</v>
      </c>
      <c r="T147">
        <f t="shared" si="29"/>
        <v>31.7</v>
      </c>
      <c r="U147">
        <f t="shared" si="30"/>
        <v>32</v>
      </c>
      <c r="V147" s="18">
        <f t="shared" si="21"/>
        <v>0.19020000000000001</v>
      </c>
      <c r="W147">
        <v>19.886649899999998</v>
      </c>
      <c r="X147">
        <v>-98.802701900000002</v>
      </c>
      <c r="Y147">
        <v>520653.17682404205</v>
      </c>
      <c r="Z147">
        <v>2198950.1512994333</v>
      </c>
      <c r="AA147" s="15" t="s">
        <v>5735</v>
      </c>
    </row>
    <row r="148" spans="1:27" x14ac:dyDescent="0.3">
      <c r="A148" t="s">
        <v>5196</v>
      </c>
      <c r="B148" t="s">
        <v>2072</v>
      </c>
      <c r="C148" t="s">
        <v>466</v>
      </c>
      <c r="D148" t="s">
        <v>400</v>
      </c>
      <c r="E148" t="s">
        <v>266</v>
      </c>
      <c r="F148">
        <v>30</v>
      </c>
      <c r="G148">
        <f t="shared" si="22"/>
        <v>180</v>
      </c>
      <c r="H148">
        <v>50</v>
      </c>
      <c r="I148">
        <f t="shared" si="23"/>
        <v>250</v>
      </c>
      <c r="J148">
        <v>41</v>
      </c>
      <c r="K148">
        <f t="shared" si="24"/>
        <v>205</v>
      </c>
      <c r="L148">
        <v>37</v>
      </c>
      <c r="M148">
        <f t="shared" si="25"/>
        <v>259</v>
      </c>
      <c r="N148">
        <v>47</v>
      </c>
      <c r="O148">
        <f t="shared" si="26"/>
        <v>329</v>
      </c>
      <c r="P148">
        <v>52</v>
      </c>
      <c r="Q148">
        <f t="shared" si="27"/>
        <v>364</v>
      </c>
      <c r="R148">
        <v>257</v>
      </c>
      <c r="S148">
        <f t="shared" si="28"/>
        <v>1587</v>
      </c>
      <c r="T148">
        <f t="shared" si="29"/>
        <v>52.9</v>
      </c>
      <c r="U148">
        <f t="shared" si="30"/>
        <v>53</v>
      </c>
      <c r="V148" s="18">
        <f t="shared" si="21"/>
        <v>0.31740000000000002</v>
      </c>
      <c r="W148">
        <v>19.8905742</v>
      </c>
      <c r="X148">
        <v>-98.8073373</v>
      </c>
      <c r="Y148">
        <v>520167.44467952946</v>
      </c>
      <c r="Z148">
        <v>2199383.8491176935</v>
      </c>
      <c r="AA148" s="15" t="s">
        <v>5735</v>
      </c>
    </row>
    <row r="149" spans="1:27" x14ac:dyDescent="0.3">
      <c r="A149" t="s">
        <v>5196</v>
      </c>
      <c r="B149" t="s">
        <v>2118</v>
      </c>
      <c r="C149" t="s">
        <v>812</v>
      </c>
      <c r="D149" t="s">
        <v>215</v>
      </c>
      <c r="E149" t="s">
        <v>215</v>
      </c>
      <c r="F149">
        <v>92</v>
      </c>
      <c r="G149">
        <f t="shared" si="22"/>
        <v>552</v>
      </c>
      <c r="H149">
        <v>81</v>
      </c>
      <c r="I149">
        <f t="shared" si="23"/>
        <v>405</v>
      </c>
      <c r="J149">
        <v>82</v>
      </c>
      <c r="K149">
        <f t="shared" si="24"/>
        <v>410</v>
      </c>
      <c r="L149">
        <v>93</v>
      </c>
      <c r="M149">
        <f t="shared" si="25"/>
        <v>651</v>
      </c>
      <c r="N149">
        <v>91</v>
      </c>
      <c r="O149">
        <f t="shared" si="26"/>
        <v>637</v>
      </c>
      <c r="P149">
        <v>104</v>
      </c>
      <c r="Q149">
        <f t="shared" si="27"/>
        <v>728</v>
      </c>
      <c r="R149">
        <v>543</v>
      </c>
      <c r="S149">
        <f t="shared" si="28"/>
        <v>3383</v>
      </c>
      <c r="T149">
        <f t="shared" si="29"/>
        <v>112.76666666666667</v>
      </c>
      <c r="U149">
        <f t="shared" si="30"/>
        <v>113</v>
      </c>
      <c r="V149" s="18">
        <f t="shared" si="21"/>
        <v>0.67659999999999998</v>
      </c>
      <c r="W149">
        <v>19.840535500000001</v>
      </c>
      <c r="X149">
        <v>-98.980001200000004</v>
      </c>
      <c r="Y149">
        <v>502094.07760751212</v>
      </c>
      <c r="Z149">
        <v>2193835.2377983294</v>
      </c>
      <c r="AA149" s="15" t="s">
        <v>5718</v>
      </c>
    </row>
    <row r="150" spans="1:27" x14ac:dyDescent="0.3">
      <c r="A150" t="s">
        <v>5196</v>
      </c>
      <c r="B150" t="s">
        <v>2119</v>
      </c>
      <c r="C150" t="s">
        <v>268</v>
      </c>
      <c r="D150" t="s">
        <v>215</v>
      </c>
      <c r="E150" t="s">
        <v>581</v>
      </c>
      <c r="F150">
        <v>55</v>
      </c>
      <c r="G150">
        <f t="shared" si="22"/>
        <v>330</v>
      </c>
      <c r="H150">
        <v>55</v>
      </c>
      <c r="I150">
        <f t="shared" si="23"/>
        <v>275</v>
      </c>
      <c r="J150">
        <v>54</v>
      </c>
      <c r="K150">
        <f t="shared" si="24"/>
        <v>270</v>
      </c>
      <c r="L150">
        <v>52</v>
      </c>
      <c r="M150">
        <f t="shared" si="25"/>
        <v>364</v>
      </c>
      <c r="N150">
        <v>55</v>
      </c>
      <c r="O150">
        <f t="shared" si="26"/>
        <v>385</v>
      </c>
      <c r="P150">
        <v>61</v>
      </c>
      <c r="Q150">
        <f t="shared" si="27"/>
        <v>427</v>
      </c>
      <c r="R150">
        <v>332</v>
      </c>
      <c r="S150">
        <f t="shared" si="28"/>
        <v>2051</v>
      </c>
      <c r="T150">
        <f t="shared" si="29"/>
        <v>68.36666666666666</v>
      </c>
      <c r="U150">
        <f t="shared" si="30"/>
        <v>69</v>
      </c>
      <c r="V150" s="18">
        <f t="shared" si="21"/>
        <v>0.41020000000000001</v>
      </c>
      <c r="W150">
        <v>19.0210671</v>
      </c>
      <c r="X150">
        <v>-98.175514399999997</v>
      </c>
      <c r="Y150">
        <v>586768.46844708745</v>
      </c>
      <c r="Z150">
        <v>2103361.9519190621</v>
      </c>
      <c r="AA150" s="15" t="s">
        <v>5732</v>
      </c>
    </row>
    <row r="151" spans="1:27" x14ac:dyDescent="0.3">
      <c r="A151" t="s">
        <v>5196</v>
      </c>
      <c r="B151" t="s">
        <v>2120</v>
      </c>
      <c r="C151" t="s">
        <v>1325</v>
      </c>
      <c r="D151" t="s">
        <v>215</v>
      </c>
      <c r="E151" t="s">
        <v>582</v>
      </c>
      <c r="F151">
        <v>49</v>
      </c>
      <c r="G151">
        <f t="shared" si="22"/>
        <v>294</v>
      </c>
      <c r="H151">
        <v>45</v>
      </c>
      <c r="I151">
        <f t="shared" si="23"/>
        <v>225</v>
      </c>
      <c r="J151">
        <v>57</v>
      </c>
      <c r="K151">
        <f t="shared" si="24"/>
        <v>285</v>
      </c>
      <c r="L151">
        <v>59</v>
      </c>
      <c r="M151">
        <f t="shared" si="25"/>
        <v>413</v>
      </c>
      <c r="N151">
        <v>59</v>
      </c>
      <c r="O151">
        <f t="shared" si="26"/>
        <v>413</v>
      </c>
      <c r="P151">
        <v>66</v>
      </c>
      <c r="Q151">
        <f t="shared" si="27"/>
        <v>462</v>
      </c>
      <c r="R151">
        <v>335</v>
      </c>
      <c r="S151">
        <f t="shared" si="28"/>
        <v>2092</v>
      </c>
      <c r="T151">
        <f t="shared" si="29"/>
        <v>69.733333333333334</v>
      </c>
      <c r="U151">
        <f t="shared" si="30"/>
        <v>70</v>
      </c>
      <c r="V151" s="18">
        <f t="shared" si="21"/>
        <v>0.41839999999999999</v>
      </c>
      <c r="W151">
        <v>19.839873999999998</v>
      </c>
      <c r="X151">
        <v>-98.980437100000003</v>
      </c>
      <c r="Y151">
        <v>502048.44292874949</v>
      </c>
      <c r="Z151">
        <v>2193762.0321671078</v>
      </c>
      <c r="AA151" s="15" t="s">
        <v>5732</v>
      </c>
    </row>
    <row r="152" spans="1:27" x14ac:dyDescent="0.3">
      <c r="A152" t="s">
        <v>5196</v>
      </c>
      <c r="B152" t="s">
        <v>2121</v>
      </c>
      <c r="C152" t="s">
        <v>255</v>
      </c>
      <c r="D152" t="s">
        <v>207</v>
      </c>
      <c r="E152" t="s">
        <v>208</v>
      </c>
      <c r="F152">
        <v>34</v>
      </c>
      <c r="G152">
        <f t="shared" si="22"/>
        <v>204</v>
      </c>
      <c r="H152">
        <v>29</v>
      </c>
      <c r="I152">
        <f t="shared" si="23"/>
        <v>145</v>
      </c>
      <c r="J152">
        <v>24</v>
      </c>
      <c r="K152">
        <f t="shared" si="24"/>
        <v>120</v>
      </c>
      <c r="L152">
        <v>45</v>
      </c>
      <c r="M152">
        <f t="shared" si="25"/>
        <v>315</v>
      </c>
      <c r="N152">
        <v>32</v>
      </c>
      <c r="O152">
        <f t="shared" si="26"/>
        <v>224</v>
      </c>
      <c r="P152">
        <v>26</v>
      </c>
      <c r="Q152">
        <f t="shared" si="27"/>
        <v>182</v>
      </c>
      <c r="R152">
        <v>190</v>
      </c>
      <c r="S152">
        <f t="shared" si="28"/>
        <v>1190</v>
      </c>
      <c r="T152">
        <f t="shared" si="29"/>
        <v>39.666666666666664</v>
      </c>
      <c r="U152">
        <f t="shared" si="30"/>
        <v>40</v>
      </c>
      <c r="V152" s="18">
        <f t="shared" si="21"/>
        <v>0.23799999999999999</v>
      </c>
      <c r="W152">
        <v>19.782891500000002</v>
      </c>
      <c r="X152">
        <v>-98.57965639999999</v>
      </c>
      <c r="Y152">
        <v>544030.41363860026</v>
      </c>
      <c r="Z152">
        <v>2187511.0287597575</v>
      </c>
      <c r="AA152" s="15" t="s">
        <v>5736</v>
      </c>
    </row>
    <row r="153" spans="1:27" x14ac:dyDescent="0.3">
      <c r="A153" t="s">
        <v>5196</v>
      </c>
      <c r="B153" t="s">
        <v>2133</v>
      </c>
      <c r="C153" t="s">
        <v>267</v>
      </c>
      <c r="D153" t="s">
        <v>5159</v>
      </c>
      <c r="E153" t="s">
        <v>482</v>
      </c>
      <c r="F153">
        <v>53</v>
      </c>
      <c r="G153">
        <f t="shared" si="22"/>
        <v>318</v>
      </c>
      <c r="H153">
        <v>79</v>
      </c>
      <c r="I153">
        <f t="shared" si="23"/>
        <v>395</v>
      </c>
      <c r="J153">
        <v>84</v>
      </c>
      <c r="K153">
        <f t="shared" si="24"/>
        <v>420</v>
      </c>
      <c r="L153">
        <v>82</v>
      </c>
      <c r="M153">
        <f t="shared" si="25"/>
        <v>574</v>
      </c>
      <c r="N153">
        <v>79</v>
      </c>
      <c r="O153">
        <f t="shared" si="26"/>
        <v>553</v>
      </c>
      <c r="P153">
        <v>91</v>
      </c>
      <c r="Q153">
        <f t="shared" si="27"/>
        <v>637</v>
      </c>
      <c r="R153">
        <v>468</v>
      </c>
      <c r="S153">
        <f t="shared" si="28"/>
        <v>2897</v>
      </c>
      <c r="T153">
        <f t="shared" si="29"/>
        <v>96.566666666666663</v>
      </c>
      <c r="U153">
        <f t="shared" si="30"/>
        <v>97</v>
      </c>
      <c r="V153" s="18">
        <f t="shared" si="21"/>
        <v>0.57940000000000003</v>
      </c>
      <c r="W153">
        <v>19.974677700000001</v>
      </c>
      <c r="X153">
        <v>-98.8666032</v>
      </c>
      <c r="Y153">
        <v>513956.24233573786</v>
      </c>
      <c r="Z153">
        <v>2208684.6860550037</v>
      </c>
      <c r="AA153" s="15" t="s">
        <v>5627</v>
      </c>
    </row>
    <row r="154" spans="1:27" x14ac:dyDescent="0.3">
      <c r="A154" t="s">
        <v>5196</v>
      </c>
      <c r="B154" t="s">
        <v>2144</v>
      </c>
      <c r="C154" t="s">
        <v>2145</v>
      </c>
      <c r="D154" t="s">
        <v>293</v>
      </c>
      <c r="E154" t="s">
        <v>293</v>
      </c>
      <c r="F154">
        <v>10</v>
      </c>
      <c r="G154">
        <f t="shared" si="22"/>
        <v>60</v>
      </c>
      <c r="H154">
        <v>24</v>
      </c>
      <c r="I154">
        <f t="shared" si="23"/>
        <v>120</v>
      </c>
      <c r="J154">
        <v>15</v>
      </c>
      <c r="K154">
        <f t="shared" si="24"/>
        <v>75</v>
      </c>
      <c r="L154">
        <v>18</v>
      </c>
      <c r="M154">
        <f t="shared" si="25"/>
        <v>126</v>
      </c>
      <c r="N154">
        <v>19</v>
      </c>
      <c r="O154">
        <f t="shared" si="26"/>
        <v>133</v>
      </c>
      <c r="P154">
        <v>20</v>
      </c>
      <c r="Q154">
        <f t="shared" si="27"/>
        <v>140</v>
      </c>
      <c r="R154">
        <v>106</v>
      </c>
      <c r="S154">
        <f t="shared" si="28"/>
        <v>654</v>
      </c>
      <c r="T154">
        <f t="shared" si="29"/>
        <v>21.8</v>
      </c>
      <c r="U154">
        <f t="shared" si="30"/>
        <v>22</v>
      </c>
      <c r="V154" s="18">
        <f t="shared" si="21"/>
        <v>0.1308</v>
      </c>
      <c r="W154">
        <v>20.278076800000001</v>
      </c>
      <c r="X154">
        <v>-98.65331909999999</v>
      </c>
      <c r="Y154">
        <v>536200.69637830299</v>
      </c>
      <c r="Z154">
        <v>2242291.7200975898</v>
      </c>
      <c r="AA154" s="15" t="s">
        <v>5737</v>
      </c>
    </row>
    <row r="155" spans="1:27" x14ac:dyDescent="0.3">
      <c r="A155" t="s">
        <v>5196</v>
      </c>
      <c r="B155" t="s">
        <v>2147</v>
      </c>
      <c r="C155" t="s">
        <v>266</v>
      </c>
      <c r="D155" t="s">
        <v>284</v>
      </c>
      <c r="E155" t="s">
        <v>284</v>
      </c>
      <c r="F155">
        <v>28</v>
      </c>
      <c r="G155">
        <f t="shared" si="22"/>
        <v>168</v>
      </c>
      <c r="H155">
        <v>46</v>
      </c>
      <c r="I155">
        <f t="shared" si="23"/>
        <v>230</v>
      </c>
      <c r="J155">
        <v>37</v>
      </c>
      <c r="K155">
        <f t="shared" si="24"/>
        <v>185</v>
      </c>
      <c r="L155">
        <v>41</v>
      </c>
      <c r="M155">
        <f t="shared" si="25"/>
        <v>287</v>
      </c>
      <c r="N155">
        <v>43</v>
      </c>
      <c r="O155">
        <f t="shared" si="26"/>
        <v>301</v>
      </c>
      <c r="P155">
        <v>45</v>
      </c>
      <c r="Q155">
        <f t="shared" si="27"/>
        <v>315</v>
      </c>
      <c r="R155">
        <v>240</v>
      </c>
      <c r="S155">
        <f t="shared" si="28"/>
        <v>1486</v>
      </c>
      <c r="T155">
        <f t="shared" si="29"/>
        <v>49.533333333333331</v>
      </c>
      <c r="U155">
        <f t="shared" si="30"/>
        <v>50</v>
      </c>
      <c r="V155" s="18">
        <f t="shared" si="21"/>
        <v>0.29720000000000002</v>
      </c>
      <c r="W155">
        <v>19.819066800000002</v>
      </c>
      <c r="X155">
        <v>-98.605946099999997</v>
      </c>
      <c r="Y155">
        <v>541267.24227170937</v>
      </c>
      <c r="Z155">
        <v>2191507.5474647582</v>
      </c>
      <c r="AA155" s="15" t="s">
        <v>5736</v>
      </c>
    </row>
    <row r="156" spans="1:27" x14ac:dyDescent="0.3">
      <c r="A156" t="s">
        <v>5196</v>
      </c>
      <c r="B156" t="s">
        <v>2148</v>
      </c>
      <c r="C156" t="s">
        <v>277</v>
      </c>
      <c r="D156" t="s">
        <v>284</v>
      </c>
      <c r="E156" t="s">
        <v>285</v>
      </c>
      <c r="F156">
        <v>17</v>
      </c>
      <c r="G156">
        <f t="shared" si="22"/>
        <v>102</v>
      </c>
      <c r="H156">
        <v>19</v>
      </c>
      <c r="I156">
        <f t="shared" si="23"/>
        <v>95</v>
      </c>
      <c r="J156">
        <v>18</v>
      </c>
      <c r="K156">
        <f t="shared" si="24"/>
        <v>90</v>
      </c>
      <c r="L156">
        <v>14</v>
      </c>
      <c r="M156">
        <f t="shared" si="25"/>
        <v>98</v>
      </c>
      <c r="N156">
        <v>16</v>
      </c>
      <c r="O156">
        <f t="shared" si="26"/>
        <v>112</v>
      </c>
      <c r="P156">
        <v>15</v>
      </c>
      <c r="Q156">
        <f t="shared" si="27"/>
        <v>105</v>
      </c>
      <c r="R156">
        <v>99</v>
      </c>
      <c r="S156">
        <f t="shared" si="28"/>
        <v>602</v>
      </c>
      <c r="T156">
        <f t="shared" si="29"/>
        <v>20.066666666666666</v>
      </c>
      <c r="U156">
        <f t="shared" si="30"/>
        <v>21</v>
      </c>
      <c r="V156" s="18">
        <f t="shared" si="21"/>
        <v>0.12039999999999999</v>
      </c>
      <c r="W156">
        <v>19.8249152</v>
      </c>
      <c r="X156">
        <v>-98.618592199999995</v>
      </c>
      <c r="Y156">
        <v>539941.40479121765</v>
      </c>
      <c r="Z156">
        <v>2192151.6908996189</v>
      </c>
      <c r="AA156" s="15" t="s">
        <v>5736</v>
      </c>
    </row>
    <row r="157" spans="1:27" x14ac:dyDescent="0.3">
      <c r="A157" t="s">
        <v>5196</v>
      </c>
      <c r="B157" t="s">
        <v>2152</v>
      </c>
      <c r="C157" t="s">
        <v>2153</v>
      </c>
      <c r="D157" t="s">
        <v>201</v>
      </c>
      <c r="E157" t="s">
        <v>201</v>
      </c>
      <c r="F157">
        <v>49</v>
      </c>
      <c r="G157">
        <f t="shared" si="22"/>
        <v>294</v>
      </c>
      <c r="H157">
        <v>67</v>
      </c>
      <c r="I157">
        <f t="shared" si="23"/>
        <v>335</v>
      </c>
      <c r="J157">
        <v>55</v>
      </c>
      <c r="K157">
        <f t="shared" si="24"/>
        <v>275</v>
      </c>
      <c r="L157">
        <v>43</v>
      </c>
      <c r="M157">
        <f t="shared" si="25"/>
        <v>301</v>
      </c>
      <c r="N157">
        <v>48</v>
      </c>
      <c r="O157">
        <f t="shared" si="26"/>
        <v>336</v>
      </c>
      <c r="P157">
        <v>57</v>
      </c>
      <c r="Q157">
        <f t="shared" si="27"/>
        <v>399</v>
      </c>
      <c r="R157">
        <v>319</v>
      </c>
      <c r="S157">
        <f t="shared" si="28"/>
        <v>1940</v>
      </c>
      <c r="T157">
        <f t="shared" si="29"/>
        <v>64.666666666666671</v>
      </c>
      <c r="U157">
        <f t="shared" si="30"/>
        <v>65</v>
      </c>
      <c r="V157" s="18">
        <f t="shared" si="21"/>
        <v>0.38800000000000001</v>
      </c>
      <c r="W157">
        <v>20.104994099999999</v>
      </c>
      <c r="X157">
        <v>-98.731942199999992</v>
      </c>
      <c r="Y157">
        <v>528021.68740430963</v>
      </c>
      <c r="Z157">
        <v>2223122.5468660402</v>
      </c>
      <c r="AA157" s="15" t="s">
        <v>5713</v>
      </c>
    </row>
    <row r="158" spans="1:27" x14ac:dyDescent="0.3">
      <c r="A158" t="s">
        <v>5196</v>
      </c>
      <c r="B158" t="s">
        <v>2160</v>
      </c>
      <c r="C158" t="s">
        <v>569</v>
      </c>
      <c r="D158" t="s">
        <v>215</v>
      </c>
      <c r="E158" t="s">
        <v>215</v>
      </c>
      <c r="F158">
        <v>53</v>
      </c>
      <c r="G158">
        <f t="shared" si="22"/>
        <v>318</v>
      </c>
      <c r="H158">
        <v>48</v>
      </c>
      <c r="I158">
        <f t="shared" si="23"/>
        <v>240</v>
      </c>
      <c r="J158">
        <v>47</v>
      </c>
      <c r="K158">
        <f t="shared" si="24"/>
        <v>235</v>
      </c>
      <c r="L158">
        <v>53</v>
      </c>
      <c r="M158">
        <f t="shared" si="25"/>
        <v>371</v>
      </c>
      <c r="N158">
        <v>55</v>
      </c>
      <c r="O158">
        <f t="shared" si="26"/>
        <v>385</v>
      </c>
      <c r="P158">
        <v>61</v>
      </c>
      <c r="Q158">
        <f t="shared" si="27"/>
        <v>427</v>
      </c>
      <c r="R158">
        <v>317</v>
      </c>
      <c r="S158">
        <f t="shared" si="28"/>
        <v>1976</v>
      </c>
      <c r="T158">
        <f t="shared" si="29"/>
        <v>65.86666666666666</v>
      </c>
      <c r="U158">
        <f t="shared" si="30"/>
        <v>66</v>
      </c>
      <c r="V158" s="18">
        <f t="shared" si="21"/>
        <v>0.3952</v>
      </c>
      <c r="W158">
        <v>19.842526299999999</v>
      </c>
      <c r="X158">
        <v>-98.973875199999995</v>
      </c>
      <c r="Y158">
        <v>502735.4980023494</v>
      </c>
      <c r="Z158">
        <v>2194055.6234631976</v>
      </c>
      <c r="AA158" s="15" t="s">
        <v>5732</v>
      </c>
    </row>
    <row r="159" spans="1:27" x14ac:dyDescent="0.3">
      <c r="A159" t="s">
        <v>5196</v>
      </c>
      <c r="B159" t="s">
        <v>2164</v>
      </c>
      <c r="C159" t="s">
        <v>2165</v>
      </c>
      <c r="D159" t="s">
        <v>226</v>
      </c>
      <c r="E159" t="s">
        <v>5419</v>
      </c>
      <c r="F159">
        <v>36</v>
      </c>
      <c r="G159">
        <f t="shared" si="22"/>
        <v>216</v>
      </c>
      <c r="H159">
        <v>31</v>
      </c>
      <c r="I159">
        <f t="shared" si="23"/>
        <v>155</v>
      </c>
      <c r="J159">
        <v>29</v>
      </c>
      <c r="K159">
        <f t="shared" si="24"/>
        <v>145</v>
      </c>
      <c r="L159">
        <v>37</v>
      </c>
      <c r="M159">
        <f t="shared" si="25"/>
        <v>259</v>
      </c>
      <c r="N159">
        <v>32</v>
      </c>
      <c r="O159">
        <f t="shared" si="26"/>
        <v>224</v>
      </c>
      <c r="P159">
        <v>39</v>
      </c>
      <c r="Q159">
        <f t="shared" si="27"/>
        <v>273</v>
      </c>
      <c r="R159">
        <v>204</v>
      </c>
      <c r="S159">
        <f t="shared" si="28"/>
        <v>1272</v>
      </c>
      <c r="T159">
        <f t="shared" si="29"/>
        <v>42.4</v>
      </c>
      <c r="U159">
        <f t="shared" si="30"/>
        <v>43</v>
      </c>
      <c r="V159" s="18">
        <f t="shared" si="21"/>
        <v>0.25440000000000002</v>
      </c>
      <c r="W159">
        <v>20.079908199999998</v>
      </c>
      <c r="X159">
        <v>-98.736820199999997</v>
      </c>
      <c r="Y159">
        <v>527516.13866435247</v>
      </c>
      <c r="Z159">
        <v>2220345.676894011</v>
      </c>
      <c r="AA159" s="15" t="s">
        <v>5730</v>
      </c>
    </row>
    <row r="160" spans="1:27" x14ac:dyDescent="0.3">
      <c r="A160" t="s">
        <v>5196</v>
      </c>
      <c r="B160" t="s">
        <v>2174</v>
      </c>
      <c r="C160" t="s">
        <v>289</v>
      </c>
      <c r="D160" t="s">
        <v>201</v>
      </c>
      <c r="E160" t="s">
        <v>201</v>
      </c>
      <c r="F160">
        <v>18</v>
      </c>
      <c r="G160">
        <f t="shared" si="22"/>
        <v>108</v>
      </c>
      <c r="H160">
        <v>34</v>
      </c>
      <c r="I160">
        <f t="shared" si="23"/>
        <v>170</v>
      </c>
      <c r="J160">
        <v>24</v>
      </c>
      <c r="K160">
        <f t="shared" si="24"/>
        <v>120</v>
      </c>
      <c r="L160">
        <v>25</v>
      </c>
      <c r="M160">
        <f t="shared" si="25"/>
        <v>175</v>
      </c>
      <c r="N160">
        <v>24</v>
      </c>
      <c r="O160">
        <f t="shared" si="26"/>
        <v>168</v>
      </c>
      <c r="P160">
        <v>31</v>
      </c>
      <c r="Q160">
        <f t="shared" si="27"/>
        <v>217</v>
      </c>
      <c r="R160">
        <v>156</v>
      </c>
      <c r="S160">
        <f t="shared" si="28"/>
        <v>958</v>
      </c>
      <c r="T160">
        <f t="shared" si="29"/>
        <v>31.933333333333334</v>
      </c>
      <c r="U160">
        <f t="shared" si="30"/>
        <v>32</v>
      </c>
      <c r="V160" s="18">
        <f t="shared" si="21"/>
        <v>0.19159999999999999</v>
      </c>
      <c r="W160">
        <v>20.068781900000001</v>
      </c>
      <c r="X160">
        <v>-98.778997700000005</v>
      </c>
      <c r="Y160">
        <v>523107.98205716256</v>
      </c>
      <c r="Z160">
        <v>2219108.0259038727</v>
      </c>
      <c r="AA160" s="15" t="s">
        <v>5733</v>
      </c>
    </row>
    <row r="161" spans="1:27" x14ac:dyDescent="0.3">
      <c r="A161" t="s">
        <v>5196</v>
      </c>
      <c r="B161" t="s">
        <v>2183</v>
      </c>
      <c r="C161" t="s">
        <v>313</v>
      </c>
      <c r="D161" t="s">
        <v>490</v>
      </c>
      <c r="E161" t="s">
        <v>490</v>
      </c>
      <c r="F161">
        <v>36</v>
      </c>
      <c r="G161">
        <f t="shared" si="22"/>
        <v>216</v>
      </c>
      <c r="H161">
        <v>63</v>
      </c>
      <c r="I161">
        <f t="shared" si="23"/>
        <v>315</v>
      </c>
      <c r="J161">
        <v>46</v>
      </c>
      <c r="K161">
        <f t="shared" si="24"/>
        <v>230</v>
      </c>
      <c r="L161">
        <v>62</v>
      </c>
      <c r="M161">
        <f t="shared" si="25"/>
        <v>434</v>
      </c>
      <c r="N161">
        <v>66</v>
      </c>
      <c r="O161">
        <f t="shared" si="26"/>
        <v>462</v>
      </c>
      <c r="P161">
        <v>82</v>
      </c>
      <c r="Q161">
        <f t="shared" si="27"/>
        <v>574</v>
      </c>
      <c r="R161">
        <v>355</v>
      </c>
      <c r="S161">
        <f t="shared" si="28"/>
        <v>2231</v>
      </c>
      <c r="T161">
        <f t="shared" si="29"/>
        <v>74.36666666666666</v>
      </c>
      <c r="U161">
        <f t="shared" si="30"/>
        <v>75</v>
      </c>
      <c r="V161" s="18">
        <f t="shared" si="21"/>
        <v>0.44619999999999999</v>
      </c>
      <c r="W161">
        <v>19.9533597</v>
      </c>
      <c r="X161">
        <v>-98.923844399999993</v>
      </c>
      <c r="Y161">
        <v>507968.61934019456</v>
      </c>
      <c r="Z161">
        <v>2206321.902922641</v>
      </c>
      <c r="AA161" s="15" t="s">
        <v>5724</v>
      </c>
    </row>
    <row r="162" spans="1:27" x14ac:dyDescent="0.3">
      <c r="A162" t="s">
        <v>5196</v>
      </c>
      <c r="B162" t="s">
        <v>2184</v>
      </c>
      <c r="C162" t="s">
        <v>277</v>
      </c>
      <c r="D162" t="s">
        <v>490</v>
      </c>
      <c r="E162" t="s">
        <v>5301</v>
      </c>
      <c r="F162">
        <v>64</v>
      </c>
      <c r="G162">
        <f t="shared" si="22"/>
        <v>384</v>
      </c>
      <c r="H162">
        <v>68</v>
      </c>
      <c r="I162">
        <f t="shared" si="23"/>
        <v>340</v>
      </c>
      <c r="J162">
        <v>76</v>
      </c>
      <c r="K162">
        <f t="shared" si="24"/>
        <v>380</v>
      </c>
      <c r="L162">
        <v>60</v>
      </c>
      <c r="M162">
        <f t="shared" si="25"/>
        <v>420</v>
      </c>
      <c r="N162">
        <v>57</v>
      </c>
      <c r="O162">
        <f t="shared" si="26"/>
        <v>399</v>
      </c>
      <c r="P162">
        <v>52</v>
      </c>
      <c r="Q162">
        <f t="shared" si="27"/>
        <v>364</v>
      </c>
      <c r="R162">
        <v>377</v>
      </c>
      <c r="S162">
        <f t="shared" si="28"/>
        <v>2287</v>
      </c>
      <c r="T162">
        <f t="shared" si="29"/>
        <v>76.233333333333334</v>
      </c>
      <c r="U162">
        <f t="shared" si="30"/>
        <v>77</v>
      </c>
      <c r="V162" s="18">
        <f t="shared" si="21"/>
        <v>0.45739999999999997</v>
      </c>
      <c r="W162">
        <v>19.895728200000001</v>
      </c>
      <c r="X162">
        <v>-98.929458699999998</v>
      </c>
      <c r="Y162">
        <v>507383.83680945402</v>
      </c>
      <c r="Z162">
        <v>2199944.1945718359</v>
      </c>
      <c r="AA162" s="15" t="s">
        <v>5724</v>
      </c>
    </row>
    <row r="163" spans="1:27" x14ac:dyDescent="0.3">
      <c r="A163" t="s">
        <v>5196</v>
      </c>
      <c r="B163" t="s">
        <v>2185</v>
      </c>
      <c r="C163" t="s">
        <v>258</v>
      </c>
      <c r="D163" t="s">
        <v>490</v>
      </c>
      <c r="E163" t="s">
        <v>656</v>
      </c>
      <c r="F163">
        <v>33</v>
      </c>
      <c r="G163">
        <f t="shared" si="22"/>
        <v>198</v>
      </c>
      <c r="H163">
        <v>29</v>
      </c>
      <c r="I163">
        <f t="shared" si="23"/>
        <v>145</v>
      </c>
      <c r="J163">
        <v>29</v>
      </c>
      <c r="K163">
        <f t="shared" si="24"/>
        <v>145</v>
      </c>
      <c r="L163">
        <v>28</v>
      </c>
      <c r="M163">
        <f t="shared" si="25"/>
        <v>196</v>
      </c>
      <c r="N163">
        <v>30</v>
      </c>
      <c r="O163">
        <f t="shared" si="26"/>
        <v>210</v>
      </c>
      <c r="P163">
        <v>35</v>
      </c>
      <c r="Q163">
        <f t="shared" si="27"/>
        <v>245</v>
      </c>
      <c r="R163">
        <v>184</v>
      </c>
      <c r="S163">
        <f t="shared" si="28"/>
        <v>1139</v>
      </c>
      <c r="T163">
        <f t="shared" si="29"/>
        <v>37.966666666666669</v>
      </c>
      <c r="U163">
        <f t="shared" si="30"/>
        <v>38</v>
      </c>
      <c r="V163" s="18">
        <f t="shared" si="21"/>
        <v>0.2278</v>
      </c>
      <c r="W163">
        <v>19.950383599999999</v>
      </c>
      <c r="X163">
        <v>-98.901313500000001</v>
      </c>
      <c r="Y163">
        <v>510326.3583349922</v>
      </c>
      <c r="Z163">
        <v>2205993.7966188928</v>
      </c>
      <c r="AA163" s="15" t="s">
        <v>5724</v>
      </c>
    </row>
    <row r="164" spans="1:27" x14ac:dyDescent="0.3">
      <c r="A164" t="s">
        <v>5196</v>
      </c>
      <c r="B164" t="s">
        <v>2186</v>
      </c>
      <c r="C164" t="s">
        <v>475</v>
      </c>
      <c r="D164" t="s">
        <v>207</v>
      </c>
      <c r="E164" t="s">
        <v>208</v>
      </c>
      <c r="F164">
        <v>25</v>
      </c>
      <c r="G164">
        <f t="shared" si="22"/>
        <v>150</v>
      </c>
      <c r="H164">
        <v>18</v>
      </c>
      <c r="I164">
        <f t="shared" si="23"/>
        <v>90</v>
      </c>
      <c r="J164">
        <v>24</v>
      </c>
      <c r="K164">
        <f t="shared" si="24"/>
        <v>120</v>
      </c>
      <c r="L164">
        <v>23</v>
      </c>
      <c r="M164">
        <f t="shared" si="25"/>
        <v>161</v>
      </c>
      <c r="N164">
        <v>26</v>
      </c>
      <c r="O164">
        <f t="shared" si="26"/>
        <v>182</v>
      </c>
      <c r="P164">
        <v>25</v>
      </c>
      <c r="Q164">
        <f t="shared" si="27"/>
        <v>175</v>
      </c>
      <c r="R164">
        <v>141</v>
      </c>
      <c r="S164">
        <f t="shared" si="28"/>
        <v>878</v>
      </c>
      <c r="T164">
        <f t="shared" si="29"/>
        <v>29.266666666666666</v>
      </c>
      <c r="U164">
        <f t="shared" si="30"/>
        <v>30</v>
      </c>
      <c r="V164" s="18">
        <f t="shared" si="21"/>
        <v>0.17560000000000001</v>
      </c>
      <c r="W164">
        <v>19.763425099999999</v>
      </c>
      <c r="X164">
        <v>-98.579627699999989</v>
      </c>
      <c r="Y164">
        <v>544038.76674218348</v>
      </c>
      <c r="Z164">
        <v>2185356.8940992914</v>
      </c>
      <c r="AA164" s="15" t="s">
        <v>5738</v>
      </c>
    </row>
    <row r="165" spans="1:27" x14ac:dyDescent="0.3">
      <c r="A165" t="s">
        <v>5196</v>
      </c>
      <c r="B165" t="s">
        <v>2198</v>
      </c>
      <c r="C165" t="s">
        <v>2199</v>
      </c>
      <c r="D165" t="s">
        <v>240</v>
      </c>
      <c r="E165" t="s">
        <v>240</v>
      </c>
      <c r="F165">
        <v>6</v>
      </c>
      <c r="G165">
        <f t="shared" si="22"/>
        <v>36</v>
      </c>
      <c r="H165">
        <v>4</v>
      </c>
      <c r="I165">
        <f t="shared" si="23"/>
        <v>20</v>
      </c>
      <c r="J165">
        <v>2</v>
      </c>
      <c r="K165">
        <f t="shared" si="24"/>
        <v>10</v>
      </c>
      <c r="L165">
        <v>3</v>
      </c>
      <c r="M165">
        <f t="shared" si="25"/>
        <v>21</v>
      </c>
      <c r="N165">
        <v>5</v>
      </c>
      <c r="O165">
        <f t="shared" si="26"/>
        <v>35</v>
      </c>
      <c r="P165">
        <v>3</v>
      </c>
      <c r="Q165">
        <f t="shared" si="27"/>
        <v>21</v>
      </c>
      <c r="R165">
        <v>23</v>
      </c>
      <c r="S165">
        <f t="shared" si="28"/>
        <v>143</v>
      </c>
      <c r="T165">
        <f t="shared" si="29"/>
        <v>4.7666666666666666</v>
      </c>
      <c r="U165">
        <f t="shared" si="30"/>
        <v>5</v>
      </c>
      <c r="V165" s="18">
        <f t="shared" si="21"/>
        <v>2.86E-2</v>
      </c>
      <c r="W165">
        <v>20.111082499999998</v>
      </c>
      <c r="X165">
        <v>-98.902016700000004</v>
      </c>
      <c r="Y165">
        <v>510242.36022307316</v>
      </c>
      <c r="Z165">
        <v>2223776.7765599871</v>
      </c>
      <c r="AA165" s="15" t="s">
        <v>5731</v>
      </c>
    </row>
    <row r="166" spans="1:27" x14ac:dyDescent="0.3">
      <c r="A166" t="s">
        <v>5196</v>
      </c>
      <c r="B166" t="s">
        <v>2203</v>
      </c>
      <c r="C166" t="s">
        <v>2204</v>
      </c>
      <c r="D166" t="s">
        <v>215</v>
      </c>
      <c r="E166" t="s">
        <v>529</v>
      </c>
      <c r="F166">
        <v>30</v>
      </c>
      <c r="G166">
        <f t="shared" si="22"/>
        <v>180</v>
      </c>
      <c r="H166">
        <v>35</v>
      </c>
      <c r="I166">
        <f t="shared" si="23"/>
        <v>175</v>
      </c>
      <c r="J166">
        <v>33</v>
      </c>
      <c r="K166">
        <f t="shared" si="24"/>
        <v>165</v>
      </c>
      <c r="L166">
        <v>32</v>
      </c>
      <c r="M166">
        <f t="shared" si="25"/>
        <v>224</v>
      </c>
      <c r="N166">
        <v>37</v>
      </c>
      <c r="O166">
        <f t="shared" si="26"/>
        <v>259</v>
      </c>
      <c r="P166">
        <v>35</v>
      </c>
      <c r="Q166">
        <f t="shared" si="27"/>
        <v>245</v>
      </c>
      <c r="R166">
        <v>202</v>
      </c>
      <c r="S166">
        <f t="shared" si="28"/>
        <v>1248</v>
      </c>
      <c r="T166">
        <f t="shared" si="29"/>
        <v>41.6</v>
      </c>
      <c r="U166">
        <f t="shared" si="30"/>
        <v>42</v>
      </c>
      <c r="V166" s="18">
        <f t="shared" si="21"/>
        <v>0.24959999999999999</v>
      </c>
      <c r="W166">
        <v>19.884955999999999</v>
      </c>
      <c r="X166">
        <v>-98.95595019999999</v>
      </c>
      <c r="Y166">
        <v>504611.17799781548</v>
      </c>
      <c r="Z166">
        <v>2198751.2136210552</v>
      </c>
      <c r="AA166" s="15" t="s">
        <v>5739</v>
      </c>
    </row>
    <row r="167" spans="1:27" x14ac:dyDescent="0.3">
      <c r="A167" t="s">
        <v>5196</v>
      </c>
      <c r="B167" t="s">
        <v>2242</v>
      </c>
      <c r="C167" t="s">
        <v>46</v>
      </c>
      <c r="D167" t="s">
        <v>375</v>
      </c>
      <c r="E167" t="s">
        <v>2243</v>
      </c>
      <c r="F167">
        <v>3</v>
      </c>
      <c r="G167">
        <f t="shared" si="22"/>
        <v>18</v>
      </c>
      <c r="H167">
        <v>6</v>
      </c>
      <c r="I167">
        <f t="shared" si="23"/>
        <v>30</v>
      </c>
      <c r="J167">
        <v>7</v>
      </c>
      <c r="K167">
        <f t="shared" si="24"/>
        <v>35</v>
      </c>
      <c r="L167">
        <v>1</v>
      </c>
      <c r="M167">
        <f t="shared" si="25"/>
        <v>7</v>
      </c>
      <c r="N167">
        <v>9</v>
      </c>
      <c r="O167">
        <f t="shared" si="26"/>
        <v>63</v>
      </c>
      <c r="P167">
        <v>4</v>
      </c>
      <c r="Q167">
        <f t="shared" si="27"/>
        <v>28</v>
      </c>
      <c r="R167">
        <v>30</v>
      </c>
      <c r="S167">
        <f t="shared" si="28"/>
        <v>181</v>
      </c>
      <c r="T167">
        <f t="shared" si="29"/>
        <v>6.0333333333333332</v>
      </c>
      <c r="U167">
        <f t="shared" si="30"/>
        <v>7</v>
      </c>
      <c r="V167" s="18">
        <f t="shared" si="21"/>
        <v>3.6200000000000003E-2</v>
      </c>
      <c r="W167">
        <v>20.175248499999999</v>
      </c>
      <c r="X167">
        <v>-98.518529799999996</v>
      </c>
      <c r="Y167">
        <v>550308.78247236053</v>
      </c>
      <c r="Z167">
        <v>2230947.3942067414</v>
      </c>
      <c r="AA167" s="15" t="s">
        <v>5629</v>
      </c>
    </row>
    <row r="168" spans="1:27" x14ac:dyDescent="0.3">
      <c r="A168" t="s">
        <v>5196</v>
      </c>
      <c r="B168" t="s">
        <v>2244</v>
      </c>
      <c r="C168" t="s">
        <v>219</v>
      </c>
      <c r="D168" t="s">
        <v>201</v>
      </c>
      <c r="E168" t="s">
        <v>201</v>
      </c>
      <c r="F168">
        <v>48</v>
      </c>
      <c r="G168">
        <f t="shared" si="22"/>
        <v>288</v>
      </c>
      <c r="H168">
        <v>58</v>
      </c>
      <c r="I168">
        <f t="shared" si="23"/>
        <v>290</v>
      </c>
      <c r="J168">
        <v>58</v>
      </c>
      <c r="K168">
        <f t="shared" si="24"/>
        <v>290</v>
      </c>
      <c r="L168">
        <v>57</v>
      </c>
      <c r="M168">
        <f t="shared" si="25"/>
        <v>399</v>
      </c>
      <c r="N168">
        <v>66</v>
      </c>
      <c r="O168">
        <f t="shared" si="26"/>
        <v>462</v>
      </c>
      <c r="P168">
        <v>62</v>
      </c>
      <c r="Q168">
        <f t="shared" si="27"/>
        <v>434</v>
      </c>
      <c r="R168">
        <v>349</v>
      </c>
      <c r="S168">
        <f t="shared" si="28"/>
        <v>2163</v>
      </c>
      <c r="T168">
        <f t="shared" si="29"/>
        <v>72.099999999999994</v>
      </c>
      <c r="U168">
        <f t="shared" si="30"/>
        <v>73</v>
      </c>
      <c r="V168" s="18">
        <f t="shared" si="21"/>
        <v>0.43259999999999998</v>
      </c>
      <c r="W168">
        <v>20.069310000000002</v>
      </c>
      <c r="X168">
        <v>-98.783907200000002</v>
      </c>
      <c r="Y168">
        <v>522594.56761738588</v>
      </c>
      <c r="Z168">
        <v>2219165.7943187933</v>
      </c>
      <c r="AA168" s="15" t="s">
        <v>5714</v>
      </c>
    </row>
    <row r="169" spans="1:27" x14ac:dyDescent="0.3">
      <c r="A169" t="s">
        <v>5196</v>
      </c>
      <c r="B169" t="s">
        <v>2247</v>
      </c>
      <c r="C169" t="s">
        <v>2136</v>
      </c>
      <c r="D169" t="s">
        <v>201</v>
      </c>
      <c r="E169" t="s">
        <v>201</v>
      </c>
      <c r="F169">
        <v>76</v>
      </c>
      <c r="G169">
        <f t="shared" si="22"/>
        <v>456</v>
      </c>
      <c r="H169">
        <v>76</v>
      </c>
      <c r="I169">
        <f t="shared" si="23"/>
        <v>380</v>
      </c>
      <c r="J169">
        <v>66</v>
      </c>
      <c r="K169">
        <f t="shared" si="24"/>
        <v>330</v>
      </c>
      <c r="L169">
        <v>80</v>
      </c>
      <c r="M169">
        <f t="shared" si="25"/>
        <v>560</v>
      </c>
      <c r="N169">
        <v>103</v>
      </c>
      <c r="O169">
        <f t="shared" si="26"/>
        <v>721</v>
      </c>
      <c r="P169">
        <v>90</v>
      </c>
      <c r="Q169">
        <f t="shared" si="27"/>
        <v>630</v>
      </c>
      <c r="R169">
        <v>491</v>
      </c>
      <c r="S169">
        <f t="shared" si="28"/>
        <v>3077</v>
      </c>
      <c r="T169">
        <f t="shared" si="29"/>
        <v>102.56666666666666</v>
      </c>
      <c r="U169">
        <f t="shared" si="30"/>
        <v>103</v>
      </c>
      <c r="V169" s="18">
        <f t="shared" si="21"/>
        <v>0.61539999999999995</v>
      </c>
      <c r="W169">
        <v>20.120895900000001</v>
      </c>
      <c r="X169">
        <v>-98.769828499999988</v>
      </c>
      <c r="Y169">
        <v>524058.75687576004</v>
      </c>
      <c r="Z169">
        <v>2224876.3543479522</v>
      </c>
      <c r="AA169" s="15" t="s">
        <v>5719</v>
      </c>
    </row>
    <row r="170" spans="1:27" x14ac:dyDescent="0.3">
      <c r="A170" t="s">
        <v>5196</v>
      </c>
      <c r="B170" t="s">
        <v>2250</v>
      </c>
      <c r="C170" t="s">
        <v>2251</v>
      </c>
      <c r="D170" t="s">
        <v>201</v>
      </c>
      <c r="E170" t="s">
        <v>201</v>
      </c>
      <c r="F170">
        <v>17</v>
      </c>
      <c r="G170">
        <f t="shared" si="22"/>
        <v>102</v>
      </c>
      <c r="H170">
        <v>16</v>
      </c>
      <c r="I170">
        <f t="shared" si="23"/>
        <v>80</v>
      </c>
      <c r="J170">
        <v>22</v>
      </c>
      <c r="K170">
        <f t="shared" si="24"/>
        <v>110</v>
      </c>
      <c r="L170">
        <v>23</v>
      </c>
      <c r="M170">
        <f t="shared" si="25"/>
        <v>161</v>
      </c>
      <c r="N170">
        <v>26</v>
      </c>
      <c r="O170">
        <f t="shared" si="26"/>
        <v>182</v>
      </c>
      <c r="P170">
        <v>30</v>
      </c>
      <c r="Q170">
        <f t="shared" si="27"/>
        <v>210</v>
      </c>
      <c r="R170">
        <v>134</v>
      </c>
      <c r="S170">
        <f t="shared" si="28"/>
        <v>845</v>
      </c>
      <c r="T170">
        <f t="shared" si="29"/>
        <v>28.166666666666668</v>
      </c>
      <c r="U170">
        <f t="shared" si="30"/>
        <v>29</v>
      </c>
      <c r="V170" s="18">
        <f t="shared" si="21"/>
        <v>0.16900000000000001</v>
      </c>
      <c r="W170">
        <v>20.115771200000001</v>
      </c>
      <c r="X170">
        <v>-98.749400299999991</v>
      </c>
      <c r="Y170">
        <v>526194.88486634789</v>
      </c>
      <c r="Z170">
        <v>2224312.3250532867</v>
      </c>
      <c r="AA170" s="15" t="s">
        <v>5664</v>
      </c>
    </row>
    <row r="171" spans="1:27" x14ac:dyDescent="0.3">
      <c r="A171" t="s">
        <v>5196</v>
      </c>
      <c r="B171" t="s">
        <v>2260</v>
      </c>
      <c r="C171" t="s">
        <v>852</v>
      </c>
      <c r="D171" t="s">
        <v>215</v>
      </c>
      <c r="E171" t="s">
        <v>882</v>
      </c>
      <c r="F171">
        <v>74</v>
      </c>
      <c r="G171">
        <f t="shared" si="22"/>
        <v>444</v>
      </c>
      <c r="H171">
        <v>72</v>
      </c>
      <c r="I171">
        <f t="shared" si="23"/>
        <v>360</v>
      </c>
      <c r="J171">
        <v>69</v>
      </c>
      <c r="K171">
        <f t="shared" si="24"/>
        <v>345</v>
      </c>
      <c r="L171">
        <v>70</v>
      </c>
      <c r="M171">
        <f t="shared" si="25"/>
        <v>490</v>
      </c>
      <c r="N171">
        <v>77</v>
      </c>
      <c r="O171">
        <f t="shared" si="26"/>
        <v>539</v>
      </c>
      <c r="P171">
        <v>72</v>
      </c>
      <c r="Q171">
        <f t="shared" si="27"/>
        <v>504</v>
      </c>
      <c r="R171">
        <v>434</v>
      </c>
      <c r="S171">
        <f t="shared" si="28"/>
        <v>2682</v>
      </c>
      <c r="T171">
        <f t="shared" si="29"/>
        <v>89.4</v>
      </c>
      <c r="U171">
        <f t="shared" si="30"/>
        <v>90</v>
      </c>
      <c r="V171" s="18">
        <f t="shared" si="21"/>
        <v>0.53639999999999999</v>
      </c>
      <c r="W171">
        <v>19.883505499999998</v>
      </c>
      <c r="X171">
        <v>-98.976173000000003</v>
      </c>
      <c r="Y171">
        <v>502494.25723362592</v>
      </c>
      <c r="Z171">
        <v>2198590.276854285</v>
      </c>
      <c r="AA171" s="15" t="s">
        <v>5739</v>
      </c>
    </row>
    <row r="172" spans="1:27" x14ac:dyDescent="0.3">
      <c r="A172" t="s">
        <v>5196</v>
      </c>
      <c r="B172" t="s">
        <v>2262</v>
      </c>
      <c r="C172" t="s">
        <v>2153</v>
      </c>
      <c r="D172" t="s">
        <v>201</v>
      </c>
      <c r="E172" t="s">
        <v>201</v>
      </c>
      <c r="F172">
        <v>13</v>
      </c>
      <c r="G172">
        <f t="shared" si="22"/>
        <v>78</v>
      </c>
      <c r="H172">
        <v>17</v>
      </c>
      <c r="I172">
        <f t="shared" si="23"/>
        <v>85</v>
      </c>
      <c r="J172">
        <v>13</v>
      </c>
      <c r="K172">
        <f t="shared" si="24"/>
        <v>65</v>
      </c>
      <c r="L172">
        <v>14</v>
      </c>
      <c r="M172">
        <f t="shared" si="25"/>
        <v>98</v>
      </c>
      <c r="N172">
        <v>12</v>
      </c>
      <c r="O172">
        <f t="shared" si="26"/>
        <v>84</v>
      </c>
      <c r="P172">
        <v>17</v>
      </c>
      <c r="Q172">
        <f t="shared" si="27"/>
        <v>119</v>
      </c>
      <c r="R172">
        <v>86</v>
      </c>
      <c r="S172">
        <f t="shared" si="28"/>
        <v>529</v>
      </c>
      <c r="T172">
        <f t="shared" si="29"/>
        <v>17.633333333333333</v>
      </c>
      <c r="U172">
        <f t="shared" si="30"/>
        <v>18</v>
      </c>
      <c r="V172" s="18">
        <f t="shared" si="21"/>
        <v>0.10580000000000001</v>
      </c>
      <c r="W172">
        <v>20.104994099999999</v>
      </c>
      <c r="X172">
        <v>-98.731942199999992</v>
      </c>
      <c r="Y172">
        <v>528021.68740430963</v>
      </c>
      <c r="Z172">
        <v>2223122.5468660402</v>
      </c>
      <c r="AA172" s="15" t="s">
        <v>5713</v>
      </c>
    </row>
    <row r="173" spans="1:27" x14ac:dyDescent="0.3">
      <c r="A173" t="s">
        <v>5196</v>
      </c>
      <c r="B173" t="s">
        <v>2263</v>
      </c>
      <c r="C173" t="s">
        <v>273</v>
      </c>
      <c r="D173" t="s">
        <v>201</v>
      </c>
      <c r="E173" t="s">
        <v>678</v>
      </c>
      <c r="F173">
        <v>27</v>
      </c>
      <c r="G173">
        <f t="shared" si="22"/>
        <v>162</v>
      </c>
      <c r="H173">
        <v>25</v>
      </c>
      <c r="I173">
        <f t="shared" si="23"/>
        <v>125</v>
      </c>
      <c r="J173">
        <v>28</v>
      </c>
      <c r="K173">
        <f t="shared" si="24"/>
        <v>140</v>
      </c>
      <c r="L173">
        <v>15</v>
      </c>
      <c r="M173">
        <f t="shared" si="25"/>
        <v>105</v>
      </c>
      <c r="N173">
        <v>30</v>
      </c>
      <c r="O173">
        <f t="shared" si="26"/>
        <v>210</v>
      </c>
      <c r="P173">
        <v>26</v>
      </c>
      <c r="Q173">
        <f t="shared" si="27"/>
        <v>182</v>
      </c>
      <c r="R173">
        <v>151</v>
      </c>
      <c r="S173">
        <f t="shared" si="28"/>
        <v>924</v>
      </c>
      <c r="T173">
        <f t="shared" si="29"/>
        <v>30.8</v>
      </c>
      <c r="U173">
        <f t="shared" si="30"/>
        <v>31</v>
      </c>
      <c r="V173" s="18">
        <f t="shared" si="21"/>
        <v>0.18479999999999999</v>
      </c>
      <c r="W173">
        <v>20.086390399999999</v>
      </c>
      <c r="X173">
        <v>-98.804593800000006</v>
      </c>
      <c r="Y173">
        <v>520429.36607152165</v>
      </c>
      <c r="Z173">
        <v>2221053.2711480162</v>
      </c>
      <c r="AA173" s="15" t="s">
        <v>5717</v>
      </c>
    </row>
    <row r="174" spans="1:27" x14ac:dyDescent="0.3">
      <c r="A174" t="s">
        <v>5196</v>
      </c>
      <c r="B174" t="s">
        <v>2274</v>
      </c>
      <c r="C174" t="s">
        <v>262</v>
      </c>
      <c r="D174" t="s">
        <v>226</v>
      </c>
      <c r="E174" t="s">
        <v>864</v>
      </c>
      <c r="F174">
        <v>77</v>
      </c>
      <c r="G174">
        <f t="shared" si="22"/>
        <v>462</v>
      </c>
      <c r="H174">
        <v>95</v>
      </c>
      <c r="I174">
        <f t="shared" si="23"/>
        <v>475</v>
      </c>
      <c r="J174">
        <v>80</v>
      </c>
      <c r="K174">
        <f t="shared" si="24"/>
        <v>400</v>
      </c>
      <c r="L174">
        <v>81</v>
      </c>
      <c r="M174">
        <f t="shared" si="25"/>
        <v>567</v>
      </c>
      <c r="N174">
        <v>86</v>
      </c>
      <c r="O174">
        <f t="shared" si="26"/>
        <v>602</v>
      </c>
      <c r="P174">
        <v>90</v>
      </c>
      <c r="Q174">
        <f t="shared" si="27"/>
        <v>630</v>
      </c>
      <c r="R174">
        <v>509</v>
      </c>
      <c r="S174">
        <f t="shared" si="28"/>
        <v>3136</v>
      </c>
      <c r="T174">
        <f t="shared" si="29"/>
        <v>104.53333333333333</v>
      </c>
      <c r="U174">
        <f t="shared" si="30"/>
        <v>105</v>
      </c>
      <c r="V174" s="18">
        <f t="shared" si="21"/>
        <v>0.62719999999999998</v>
      </c>
      <c r="W174">
        <v>20.0566581</v>
      </c>
      <c r="X174">
        <v>-98.720013699999996</v>
      </c>
      <c r="Y174">
        <v>529277.62709128065</v>
      </c>
      <c r="Z174">
        <v>2217775.6368383132</v>
      </c>
      <c r="AA174" s="15" t="s">
        <v>5611</v>
      </c>
    </row>
    <row r="175" spans="1:27" x14ac:dyDescent="0.3">
      <c r="A175" t="s">
        <v>5196</v>
      </c>
      <c r="B175" t="s">
        <v>2275</v>
      </c>
      <c r="C175" t="s">
        <v>289</v>
      </c>
      <c r="D175" t="s">
        <v>201</v>
      </c>
      <c r="E175" t="s">
        <v>201</v>
      </c>
      <c r="F175">
        <v>61</v>
      </c>
      <c r="G175">
        <f t="shared" si="22"/>
        <v>366</v>
      </c>
      <c r="H175">
        <v>56</v>
      </c>
      <c r="I175">
        <f t="shared" si="23"/>
        <v>280</v>
      </c>
      <c r="J175">
        <v>46</v>
      </c>
      <c r="K175">
        <f t="shared" si="24"/>
        <v>230</v>
      </c>
      <c r="L175">
        <v>55</v>
      </c>
      <c r="M175">
        <f t="shared" si="25"/>
        <v>385</v>
      </c>
      <c r="N175">
        <v>46</v>
      </c>
      <c r="O175">
        <f t="shared" si="26"/>
        <v>322</v>
      </c>
      <c r="P175">
        <v>52</v>
      </c>
      <c r="Q175">
        <f t="shared" si="27"/>
        <v>364</v>
      </c>
      <c r="R175">
        <v>316</v>
      </c>
      <c r="S175">
        <f t="shared" si="28"/>
        <v>1947</v>
      </c>
      <c r="T175">
        <f t="shared" si="29"/>
        <v>64.900000000000006</v>
      </c>
      <c r="U175">
        <f t="shared" si="30"/>
        <v>65</v>
      </c>
      <c r="V175" s="18">
        <f t="shared" si="21"/>
        <v>0.38940000000000002</v>
      </c>
      <c r="W175">
        <v>20.113486099999999</v>
      </c>
      <c r="X175">
        <v>-98.805959599999994</v>
      </c>
      <c r="Y175">
        <v>520283.08395445102</v>
      </c>
      <c r="Z175">
        <v>2224051.5618859073</v>
      </c>
      <c r="AA175" s="15" t="s">
        <v>5710</v>
      </c>
    </row>
    <row r="176" spans="1:27" x14ac:dyDescent="0.3">
      <c r="A176" t="s">
        <v>5196</v>
      </c>
      <c r="B176" t="s">
        <v>2279</v>
      </c>
      <c r="C176" t="s">
        <v>880</v>
      </c>
      <c r="D176" t="s">
        <v>215</v>
      </c>
      <c r="E176" t="s">
        <v>215</v>
      </c>
      <c r="F176">
        <v>27</v>
      </c>
      <c r="G176">
        <f t="shared" si="22"/>
        <v>162</v>
      </c>
      <c r="H176">
        <v>26</v>
      </c>
      <c r="I176">
        <f t="shared" si="23"/>
        <v>130</v>
      </c>
      <c r="J176">
        <v>23</v>
      </c>
      <c r="K176">
        <f t="shared" si="24"/>
        <v>115</v>
      </c>
      <c r="L176">
        <v>28</v>
      </c>
      <c r="M176">
        <f t="shared" si="25"/>
        <v>196</v>
      </c>
      <c r="N176">
        <v>29</v>
      </c>
      <c r="O176">
        <f t="shared" si="26"/>
        <v>203</v>
      </c>
      <c r="P176">
        <v>22</v>
      </c>
      <c r="Q176">
        <f t="shared" si="27"/>
        <v>154</v>
      </c>
      <c r="R176">
        <v>155</v>
      </c>
      <c r="S176">
        <f t="shared" si="28"/>
        <v>960</v>
      </c>
      <c r="T176">
        <f t="shared" si="29"/>
        <v>32</v>
      </c>
      <c r="U176">
        <f t="shared" si="30"/>
        <v>32</v>
      </c>
      <c r="V176" s="18">
        <f t="shared" ref="V176:V239" si="31">(S176*$AB$11)/$AF$4</f>
        <v>0.192</v>
      </c>
      <c r="W176">
        <v>19.8379212</v>
      </c>
      <c r="X176">
        <v>-98.987815900000001</v>
      </c>
      <c r="Y176">
        <v>501275.81996264384</v>
      </c>
      <c r="Z176">
        <v>2193545.8665663917</v>
      </c>
      <c r="AA176" s="15" t="s">
        <v>5727</v>
      </c>
    </row>
    <row r="177" spans="1:27" x14ac:dyDescent="0.3">
      <c r="A177" t="s">
        <v>5196</v>
      </c>
      <c r="B177" t="s">
        <v>2280</v>
      </c>
      <c r="C177" t="s">
        <v>846</v>
      </c>
      <c r="D177" t="s">
        <v>226</v>
      </c>
      <c r="E177" t="s">
        <v>846</v>
      </c>
      <c r="F177">
        <v>49</v>
      </c>
      <c r="G177">
        <f t="shared" si="22"/>
        <v>294</v>
      </c>
      <c r="H177">
        <v>58</v>
      </c>
      <c r="I177">
        <f t="shared" si="23"/>
        <v>290</v>
      </c>
      <c r="J177">
        <v>45</v>
      </c>
      <c r="K177">
        <f t="shared" si="24"/>
        <v>225</v>
      </c>
      <c r="L177">
        <v>56</v>
      </c>
      <c r="M177">
        <f t="shared" si="25"/>
        <v>392</v>
      </c>
      <c r="N177">
        <v>64</v>
      </c>
      <c r="O177">
        <f t="shared" si="26"/>
        <v>448</v>
      </c>
      <c r="P177">
        <v>67</v>
      </c>
      <c r="Q177">
        <f t="shared" si="27"/>
        <v>469</v>
      </c>
      <c r="R177">
        <v>339</v>
      </c>
      <c r="S177">
        <f t="shared" si="28"/>
        <v>2118</v>
      </c>
      <c r="T177">
        <f t="shared" si="29"/>
        <v>70.599999999999994</v>
      </c>
      <c r="U177">
        <f t="shared" si="30"/>
        <v>71</v>
      </c>
      <c r="V177" s="18">
        <f t="shared" si="31"/>
        <v>0.42359999999999998</v>
      </c>
      <c r="W177">
        <v>20.056305099999999</v>
      </c>
      <c r="X177">
        <v>-98.766574599999998</v>
      </c>
      <c r="Y177">
        <v>524408.87539667694</v>
      </c>
      <c r="Z177">
        <v>2217729.0922067547</v>
      </c>
      <c r="AA177" s="15" t="s">
        <v>5716</v>
      </c>
    </row>
    <row r="178" spans="1:27" x14ac:dyDescent="0.3">
      <c r="A178" t="s">
        <v>5196</v>
      </c>
      <c r="B178" t="s">
        <v>2282</v>
      </c>
      <c r="C178" t="s">
        <v>2283</v>
      </c>
      <c r="D178" t="s">
        <v>201</v>
      </c>
      <c r="E178" t="s">
        <v>201</v>
      </c>
      <c r="F178">
        <v>66</v>
      </c>
      <c r="G178">
        <f t="shared" si="22"/>
        <v>396</v>
      </c>
      <c r="H178">
        <v>54</v>
      </c>
      <c r="I178">
        <f t="shared" si="23"/>
        <v>270</v>
      </c>
      <c r="J178">
        <v>63</v>
      </c>
      <c r="K178">
        <f t="shared" si="24"/>
        <v>315</v>
      </c>
      <c r="L178">
        <v>50</v>
      </c>
      <c r="M178">
        <f t="shared" si="25"/>
        <v>350</v>
      </c>
      <c r="N178">
        <v>67</v>
      </c>
      <c r="O178">
        <f t="shared" si="26"/>
        <v>469</v>
      </c>
      <c r="P178">
        <v>64</v>
      </c>
      <c r="Q178">
        <f t="shared" si="27"/>
        <v>448</v>
      </c>
      <c r="R178">
        <v>364</v>
      </c>
      <c r="S178">
        <f t="shared" si="28"/>
        <v>2248</v>
      </c>
      <c r="T178">
        <f t="shared" si="29"/>
        <v>74.933333333333337</v>
      </c>
      <c r="U178">
        <f t="shared" si="30"/>
        <v>75</v>
      </c>
      <c r="V178" s="18">
        <f t="shared" si="31"/>
        <v>0.4496</v>
      </c>
      <c r="W178">
        <v>20.121901600000001</v>
      </c>
      <c r="X178">
        <v>-98.7763676</v>
      </c>
      <c r="Y178">
        <v>523375.10300963221</v>
      </c>
      <c r="Z178">
        <v>2224986.7161430442</v>
      </c>
      <c r="AA178" s="15" t="s">
        <v>5719</v>
      </c>
    </row>
    <row r="179" spans="1:27" x14ac:dyDescent="0.3">
      <c r="A179" t="s">
        <v>5196</v>
      </c>
      <c r="B179" t="s">
        <v>2286</v>
      </c>
      <c r="C179" t="s">
        <v>2287</v>
      </c>
      <c r="D179" t="s">
        <v>293</v>
      </c>
      <c r="E179" t="s">
        <v>2288</v>
      </c>
      <c r="F179">
        <v>7</v>
      </c>
      <c r="G179">
        <f t="shared" si="22"/>
        <v>42</v>
      </c>
      <c r="H179">
        <v>4</v>
      </c>
      <c r="I179">
        <f t="shared" si="23"/>
        <v>20</v>
      </c>
      <c r="J179">
        <v>12</v>
      </c>
      <c r="K179">
        <f t="shared" si="24"/>
        <v>60</v>
      </c>
      <c r="L179">
        <v>11</v>
      </c>
      <c r="M179">
        <f t="shared" si="25"/>
        <v>77</v>
      </c>
      <c r="N179">
        <v>5</v>
      </c>
      <c r="O179">
        <f t="shared" si="26"/>
        <v>35</v>
      </c>
      <c r="P179">
        <v>7</v>
      </c>
      <c r="Q179">
        <f t="shared" si="27"/>
        <v>49</v>
      </c>
      <c r="R179">
        <v>46</v>
      </c>
      <c r="S179">
        <f t="shared" si="28"/>
        <v>283</v>
      </c>
      <c r="T179">
        <f t="shared" si="29"/>
        <v>9.4333333333333336</v>
      </c>
      <c r="U179">
        <f t="shared" si="30"/>
        <v>10</v>
      </c>
      <c r="V179" s="18">
        <f t="shared" si="31"/>
        <v>5.6599999999999998E-2</v>
      </c>
      <c r="W179">
        <v>20.334049499999999</v>
      </c>
      <c r="X179">
        <v>-98.646308599999998</v>
      </c>
      <c r="Y179">
        <v>536919.4754885562</v>
      </c>
      <c r="Z179">
        <v>2248487.5154008633</v>
      </c>
      <c r="AA179" s="15" t="s">
        <v>5737</v>
      </c>
    </row>
    <row r="180" spans="1:27" x14ac:dyDescent="0.3">
      <c r="A180" t="s">
        <v>5196</v>
      </c>
      <c r="B180" t="s">
        <v>2289</v>
      </c>
      <c r="C180" t="s">
        <v>707</v>
      </c>
      <c r="D180" t="s">
        <v>215</v>
      </c>
      <c r="E180" t="s">
        <v>215</v>
      </c>
      <c r="F180">
        <v>18</v>
      </c>
      <c r="G180">
        <f t="shared" si="22"/>
        <v>108</v>
      </c>
      <c r="H180">
        <v>19</v>
      </c>
      <c r="I180">
        <f t="shared" si="23"/>
        <v>95</v>
      </c>
      <c r="J180">
        <v>28</v>
      </c>
      <c r="K180">
        <f t="shared" si="24"/>
        <v>140</v>
      </c>
      <c r="L180">
        <v>19</v>
      </c>
      <c r="M180">
        <f t="shared" si="25"/>
        <v>133</v>
      </c>
      <c r="N180">
        <v>24</v>
      </c>
      <c r="O180">
        <f t="shared" si="26"/>
        <v>168</v>
      </c>
      <c r="P180">
        <v>29</v>
      </c>
      <c r="Q180">
        <f t="shared" si="27"/>
        <v>203</v>
      </c>
      <c r="R180">
        <v>137</v>
      </c>
      <c r="S180">
        <f t="shared" si="28"/>
        <v>847</v>
      </c>
      <c r="T180">
        <f t="shared" si="29"/>
        <v>28.233333333333334</v>
      </c>
      <c r="U180">
        <f t="shared" si="30"/>
        <v>29</v>
      </c>
      <c r="V180" s="18">
        <f t="shared" si="31"/>
        <v>0.1694</v>
      </c>
      <c r="W180">
        <v>19.834081900000001</v>
      </c>
      <c r="X180">
        <v>-98.972389800000002</v>
      </c>
      <c r="Y180">
        <v>502891.18536645378</v>
      </c>
      <c r="Z180">
        <v>2193121.2077580574</v>
      </c>
      <c r="AA180" s="15" t="s">
        <v>5732</v>
      </c>
    </row>
    <row r="181" spans="1:27" x14ac:dyDescent="0.3">
      <c r="A181" t="s">
        <v>5196</v>
      </c>
      <c r="B181" t="s">
        <v>2295</v>
      </c>
      <c r="C181" t="s">
        <v>2296</v>
      </c>
      <c r="D181" t="s">
        <v>215</v>
      </c>
      <c r="E181" t="s">
        <v>744</v>
      </c>
      <c r="F181">
        <v>60</v>
      </c>
      <c r="G181">
        <f t="shared" si="22"/>
        <v>360</v>
      </c>
      <c r="H181">
        <v>65</v>
      </c>
      <c r="I181">
        <f t="shared" si="23"/>
        <v>325</v>
      </c>
      <c r="J181">
        <v>64</v>
      </c>
      <c r="K181">
        <f t="shared" si="24"/>
        <v>320</v>
      </c>
      <c r="L181">
        <v>80</v>
      </c>
      <c r="M181">
        <f t="shared" si="25"/>
        <v>560</v>
      </c>
      <c r="N181">
        <v>77</v>
      </c>
      <c r="O181">
        <f t="shared" si="26"/>
        <v>539</v>
      </c>
      <c r="P181">
        <v>77</v>
      </c>
      <c r="Q181">
        <f t="shared" si="27"/>
        <v>539</v>
      </c>
      <c r="R181">
        <v>423</v>
      </c>
      <c r="S181">
        <f t="shared" si="28"/>
        <v>2643</v>
      </c>
      <c r="T181">
        <f t="shared" si="29"/>
        <v>88.1</v>
      </c>
      <c r="U181">
        <f t="shared" si="30"/>
        <v>89</v>
      </c>
      <c r="V181" s="18">
        <f t="shared" si="31"/>
        <v>0.52859999999999996</v>
      </c>
      <c r="W181">
        <v>19.871515599999999</v>
      </c>
      <c r="X181">
        <v>-98.983335499999995</v>
      </c>
      <c r="Y181">
        <v>501744.60383190401</v>
      </c>
      <c r="Z181">
        <v>2197263.4025716693</v>
      </c>
      <c r="AA181" s="15" t="s">
        <v>5727</v>
      </c>
    </row>
    <row r="182" spans="1:27" x14ac:dyDescent="0.3">
      <c r="A182" t="s">
        <v>5196</v>
      </c>
      <c r="B182" t="s">
        <v>2297</v>
      </c>
      <c r="C182" t="s">
        <v>2298</v>
      </c>
      <c r="D182" t="s">
        <v>215</v>
      </c>
      <c r="E182" t="s">
        <v>289</v>
      </c>
      <c r="F182">
        <v>37</v>
      </c>
      <c r="G182">
        <f t="shared" si="22"/>
        <v>222</v>
      </c>
      <c r="H182">
        <v>33</v>
      </c>
      <c r="I182">
        <f t="shared" si="23"/>
        <v>165</v>
      </c>
      <c r="J182">
        <v>33</v>
      </c>
      <c r="K182">
        <f t="shared" si="24"/>
        <v>165</v>
      </c>
      <c r="L182">
        <v>50</v>
      </c>
      <c r="M182">
        <f t="shared" si="25"/>
        <v>350</v>
      </c>
      <c r="N182">
        <v>40</v>
      </c>
      <c r="O182">
        <f t="shared" si="26"/>
        <v>280</v>
      </c>
      <c r="P182">
        <v>38</v>
      </c>
      <c r="Q182">
        <f t="shared" si="27"/>
        <v>266</v>
      </c>
      <c r="R182">
        <v>231</v>
      </c>
      <c r="S182">
        <f t="shared" si="28"/>
        <v>1448</v>
      </c>
      <c r="T182">
        <f t="shared" si="29"/>
        <v>48.266666666666666</v>
      </c>
      <c r="U182">
        <f t="shared" si="30"/>
        <v>49</v>
      </c>
      <c r="V182" s="18">
        <f t="shared" si="31"/>
        <v>0.28960000000000002</v>
      </c>
      <c r="W182">
        <v>19.855326000000002</v>
      </c>
      <c r="X182">
        <v>-98.963860299999993</v>
      </c>
      <c r="Y182">
        <v>503783.84350264777</v>
      </c>
      <c r="Z182">
        <v>2195472.2079209662</v>
      </c>
      <c r="AA182" s="15" t="s">
        <v>5739</v>
      </c>
    </row>
    <row r="183" spans="1:27" x14ac:dyDescent="0.3">
      <c r="A183" t="s">
        <v>5196</v>
      </c>
      <c r="B183" t="s">
        <v>2302</v>
      </c>
      <c r="C183" t="s">
        <v>890</v>
      </c>
      <c r="D183" t="s">
        <v>490</v>
      </c>
      <c r="E183" t="s">
        <v>900</v>
      </c>
      <c r="F183">
        <v>52</v>
      </c>
      <c r="G183">
        <f t="shared" si="22"/>
        <v>312</v>
      </c>
      <c r="H183">
        <v>60</v>
      </c>
      <c r="I183">
        <f t="shared" si="23"/>
        <v>300</v>
      </c>
      <c r="J183">
        <v>46</v>
      </c>
      <c r="K183">
        <f t="shared" si="24"/>
        <v>230</v>
      </c>
      <c r="L183">
        <v>70</v>
      </c>
      <c r="M183">
        <f t="shared" si="25"/>
        <v>490</v>
      </c>
      <c r="N183">
        <v>66</v>
      </c>
      <c r="O183">
        <f t="shared" si="26"/>
        <v>462</v>
      </c>
      <c r="P183">
        <v>68</v>
      </c>
      <c r="Q183">
        <f t="shared" si="27"/>
        <v>476</v>
      </c>
      <c r="R183">
        <v>362</v>
      </c>
      <c r="S183">
        <f t="shared" si="28"/>
        <v>2270</v>
      </c>
      <c r="T183">
        <f t="shared" si="29"/>
        <v>75.666666666666671</v>
      </c>
      <c r="U183">
        <f t="shared" si="30"/>
        <v>76</v>
      </c>
      <c r="V183" s="18">
        <f t="shared" si="31"/>
        <v>0.45400000000000001</v>
      </c>
      <c r="W183">
        <v>19.892111</v>
      </c>
      <c r="X183">
        <v>-98.939023800000001</v>
      </c>
      <c r="Y183">
        <v>506382.76460889453</v>
      </c>
      <c r="Z183">
        <v>2199543.5287482101</v>
      </c>
      <c r="AA183" s="15" t="s">
        <v>5739</v>
      </c>
    </row>
    <row r="184" spans="1:27" x14ac:dyDescent="0.3">
      <c r="A184" t="s">
        <v>5196</v>
      </c>
      <c r="B184" t="s">
        <v>2305</v>
      </c>
      <c r="C184" t="s">
        <v>2306</v>
      </c>
      <c r="D184" t="s">
        <v>215</v>
      </c>
      <c r="E184" t="s">
        <v>5321</v>
      </c>
      <c r="F184">
        <v>107</v>
      </c>
      <c r="G184">
        <f t="shared" si="22"/>
        <v>642</v>
      </c>
      <c r="H184">
        <v>117</v>
      </c>
      <c r="I184">
        <f t="shared" si="23"/>
        <v>585</v>
      </c>
      <c r="J184">
        <v>114</v>
      </c>
      <c r="K184">
        <f t="shared" si="24"/>
        <v>570</v>
      </c>
      <c r="L184">
        <v>122</v>
      </c>
      <c r="M184">
        <f t="shared" si="25"/>
        <v>854</v>
      </c>
      <c r="N184">
        <v>118</v>
      </c>
      <c r="O184">
        <f t="shared" si="26"/>
        <v>826</v>
      </c>
      <c r="P184">
        <v>119</v>
      </c>
      <c r="Q184">
        <f t="shared" si="27"/>
        <v>833</v>
      </c>
      <c r="R184">
        <v>697</v>
      </c>
      <c r="S184">
        <f t="shared" si="28"/>
        <v>4310</v>
      </c>
      <c r="T184">
        <f t="shared" si="29"/>
        <v>143.66666666666666</v>
      </c>
      <c r="U184">
        <f t="shared" si="30"/>
        <v>144</v>
      </c>
      <c r="V184" s="18">
        <f t="shared" si="31"/>
        <v>0.86199999999999999</v>
      </c>
      <c r="W184">
        <v>19.870738599999999</v>
      </c>
      <c r="X184">
        <v>-98.9952696</v>
      </c>
      <c r="Y184">
        <v>500495.22722514207</v>
      </c>
      <c r="Z184">
        <v>2197177.3417026596</v>
      </c>
      <c r="AA184" s="15" t="s">
        <v>5727</v>
      </c>
    </row>
    <row r="185" spans="1:27" x14ac:dyDescent="0.3">
      <c r="A185" t="s">
        <v>5196</v>
      </c>
      <c r="B185" t="s">
        <v>2310</v>
      </c>
      <c r="C185" t="s">
        <v>260</v>
      </c>
      <c r="D185" t="s">
        <v>226</v>
      </c>
      <c r="E185" t="s">
        <v>898</v>
      </c>
      <c r="F185">
        <v>63</v>
      </c>
      <c r="G185">
        <f t="shared" si="22"/>
        <v>378</v>
      </c>
      <c r="H185">
        <v>68</v>
      </c>
      <c r="I185">
        <f t="shared" si="23"/>
        <v>340</v>
      </c>
      <c r="J185">
        <v>67</v>
      </c>
      <c r="K185">
        <f t="shared" si="24"/>
        <v>335</v>
      </c>
      <c r="L185">
        <v>57</v>
      </c>
      <c r="M185">
        <f t="shared" si="25"/>
        <v>399</v>
      </c>
      <c r="N185">
        <v>37</v>
      </c>
      <c r="O185">
        <f t="shared" si="26"/>
        <v>259</v>
      </c>
      <c r="P185">
        <v>34</v>
      </c>
      <c r="Q185">
        <f t="shared" si="27"/>
        <v>238</v>
      </c>
      <c r="R185">
        <v>326</v>
      </c>
      <c r="S185">
        <f t="shared" si="28"/>
        <v>1949</v>
      </c>
      <c r="T185">
        <f t="shared" si="29"/>
        <v>64.966666666666669</v>
      </c>
      <c r="U185">
        <f t="shared" si="30"/>
        <v>65</v>
      </c>
      <c r="V185" s="18">
        <f t="shared" si="31"/>
        <v>0.38979999999999998</v>
      </c>
      <c r="W185">
        <v>20.0368408</v>
      </c>
      <c r="X185">
        <v>-98.709119099999995</v>
      </c>
      <c r="Y185">
        <v>530420.67825785954</v>
      </c>
      <c r="Z185">
        <v>2215584.5673488905</v>
      </c>
      <c r="AA185" s="15" t="s">
        <v>5734</v>
      </c>
    </row>
    <row r="186" spans="1:27" x14ac:dyDescent="0.3">
      <c r="A186" t="s">
        <v>5196</v>
      </c>
      <c r="B186" t="s">
        <v>2315</v>
      </c>
      <c r="C186" t="s">
        <v>560</v>
      </c>
      <c r="D186" t="s">
        <v>490</v>
      </c>
      <c r="E186" t="s">
        <v>847</v>
      </c>
      <c r="F186">
        <v>22</v>
      </c>
      <c r="G186">
        <f t="shared" si="22"/>
        <v>132</v>
      </c>
      <c r="H186">
        <v>15</v>
      </c>
      <c r="I186">
        <f t="shared" si="23"/>
        <v>75</v>
      </c>
      <c r="J186">
        <v>19</v>
      </c>
      <c r="K186">
        <f t="shared" si="24"/>
        <v>95</v>
      </c>
      <c r="L186">
        <v>20</v>
      </c>
      <c r="M186">
        <f t="shared" si="25"/>
        <v>140</v>
      </c>
      <c r="N186">
        <v>18</v>
      </c>
      <c r="O186">
        <f t="shared" si="26"/>
        <v>126</v>
      </c>
      <c r="P186">
        <v>18</v>
      </c>
      <c r="Q186">
        <f t="shared" si="27"/>
        <v>126</v>
      </c>
      <c r="R186">
        <v>112</v>
      </c>
      <c r="S186">
        <f t="shared" si="28"/>
        <v>694</v>
      </c>
      <c r="T186">
        <f t="shared" si="29"/>
        <v>23.133333333333333</v>
      </c>
      <c r="U186">
        <f t="shared" si="30"/>
        <v>24</v>
      </c>
      <c r="V186" s="18">
        <f t="shared" si="31"/>
        <v>0.13880000000000001</v>
      </c>
      <c r="W186">
        <v>19.985508599999999</v>
      </c>
      <c r="X186">
        <v>-98.914270000000002</v>
      </c>
      <c r="Y186">
        <v>508968.62910724815</v>
      </c>
      <c r="Z186">
        <v>2209879.9741931027</v>
      </c>
      <c r="AA186" s="15" t="s">
        <v>5724</v>
      </c>
    </row>
    <row r="187" spans="1:27" x14ac:dyDescent="0.3">
      <c r="A187" t="s">
        <v>5196</v>
      </c>
      <c r="B187" t="s">
        <v>2319</v>
      </c>
      <c r="C187" t="s">
        <v>2320</v>
      </c>
      <c r="D187" t="s">
        <v>226</v>
      </c>
      <c r="E187" t="s">
        <v>758</v>
      </c>
      <c r="F187">
        <v>39</v>
      </c>
      <c r="G187">
        <f t="shared" si="22"/>
        <v>234</v>
      </c>
      <c r="H187">
        <v>29</v>
      </c>
      <c r="I187">
        <f t="shared" si="23"/>
        <v>145</v>
      </c>
      <c r="J187">
        <v>51</v>
      </c>
      <c r="K187">
        <f t="shared" si="24"/>
        <v>255</v>
      </c>
      <c r="L187">
        <v>32</v>
      </c>
      <c r="M187">
        <f t="shared" si="25"/>
        <v>224</v>
      </c>
      <c r="N187">
        <v>26</v>
      </c>
      <c r="O187">
        <f t="shared" si="26"/>
        <v>182</v>
      </c>
      <c r="P187">
        <v>30</v>
      </c>
      <c r="Q187">
        <f t="shared" si="27"/>
        <v>210</v>
      </c>
      <c r="R187">
        <v>207</v>
      </c>
      <c r="S187">
        <f t="shared" si="28"/>
        <v>1250</v>
      </c>
      <c r="T187">
        <f t="shared" si="29"/>
        <v>41.666666666666664</v>
      </c>
      <c r="U187">
        <f t="shared" si="30"/>
        <v>42</v>
      </c>
      <c r="V187" s="18">
        <f t="shared" si="31"/>
        <v>0.25</v>
      </c>
      <c r="W187">
        <v>20.047725199999999</v>
      </c>
      <c r="X187">
        <v>-98.732648900000001</v>
      </c>
      <c r="Y187">
        <v>527957.962623592</v>
      </c>
      <c r="Z187">
        <v>2216784.9436502359</v>
      </c>
      <c r="AA187" s="15" t="s">
        <v>5721</v>
      </c>
    </row>
    <row r="188" spans="1:27" x14ac:dyDescent="0.3">
      <c r="A188" t="s">
        <v>5196</v>
      </c>
      <c r="B188" t="s">
        <v>2321</v>
      </c>
      <c r="C188" t="s">
        <v>475</v>
      </c>
      <c r="D188" t="s">
        <v>226</v>
      </c>
      <c r="E188" t="s">
        <v>898</v>
      </c>
      <c r="F188">
        <v>28</v>
      </c>
      <c r="G188">
        <f t="shared" si="22"/>
        <v>168</v>
      </c>
      <c r="H188">
        <v>25</v>
      </c>
      <c r="I188">
        <f t="shared" si="23"/>
        <v>125</v>
      </c>
      <c r="J188">
        <v>36</v>
      </c>
      <c r="K188">
        <f t="shared" si="24"/>
        <v>180</v>
      </c>
      <c r="L188">
        <v>25</v>
      </c>
      <c r="M188">
        <f t="shared" si="25"/>
        <v>175</v>
      </c>
      <c r="N188">
        <v>35</v>
      </c>
      <c r="O188">
        <f t="shared" si="26"/>
        <v>245</v>
      </c>
      <c r="P188">
        <v>36</v>
      </c>
      <c r="Q188">
        <f t="shared" si="27"/>
        <v>252</v>
      </c>
      <c r="R188">
        <v>185</v>
      </c>
      <c r="S188">
        <f t="shared" si="28"/>
        <v>1145</v>
      </c>
      <c r="T188">
        <f t="shared" si="29"/>
        <v>38.166666666666664</v>
      </c>
      <c r="U188">
        <f t="shared" si="30"/>
        <v>39</v>
      </c>
      <c r="V188" s="18">
        <f t="shared" si="31"/>
        <v>0.22900000000000001</v>
      </c>
      <c r="W188">
        <v>20.0368408</v>
      </c>
      <c r="X188">
        <v>-98.709119099999995</v>
      </c>
      <c r="Y188">
        <v>530420.67825785954</v>
      </c>
      <c r="Z188">
        <v>2215584.5673488905</v>
      </c>
      <c r="AA188" s="15" t="s">
        <v>5734</v>
      </c>
    </row>
    <row r="189" spans="1:27" x14ac:dyDescent="0.3">
      <c r="A189" t="s">
        <v>5196</v>
      </c>
      <c r="B189" t="s">
        <v>2323</v>
      </c>
      <c r="C189" t="s">
        <v>290</v>
      </c>
      <c r="D189" t="s">
        <v>215</v>
      </c>
      <c r="E189" t="s">
        <v>882</v>
      </c>
      <c r="F189">
        <v>66</v>
      </c>
      <c r="G189">
        <f t="shared" si="22"/>
        <v>396</v>
      </c>
      <c r="H189">
        <v>68</v>
      </c>
      <c r="I189">
        <f t="shared" si="23"/>
        <v>340</v>
      </c>
      <c r="J189">
        <v>51</v>
      </c>
      <c r="K189">
        <f t="shared" si="24"/>
        <v>255</v>
      </c>
      <c r="L189">
        <v>67</v>
      </c>
      <c r="M189">
        <f t="shared" si="25"/>
        <v>469</v>
      </c>
      <c r="N189">
        <v>70</v>
      </c>
      <c r="O189">
        <f t="shared" si="26"/>
        <v>490</v>
      </c>
      <c r="P189">
        <v>75</v>
      </c>
      <c r="Q189">
        <f t="shared" si="27"/>
        <v>525</v>
      </c>
      <c r="R189">
        <v>397</v>
      </c>
      <c r="S189">
        <f t="shared" si="28"/>
        <v>2475</v>
      </c>
      <c r="T189">
        <f t="shared" si="29"/>
        <v>82.5</v>
      </c>
      <c r="U189">
        <f t="shared" si="30"/>
        <v>83</v>
      </c>
      <c r="V189" s="18">
        <f t="shared" si="31"/>
        <v>0.495</v>
      </c>
      <c r="W189">
        <v>19.883505499999998</v>
      </c>
      <c r="X189">
        <v>-98.976173000000003</v>
      </c>
      <c r="Y189">
        <v>502494.25723362592</v>
      </c>
      <c r="Z189">
        <v>2198590.276854285</v>
      </c>
      <c r="AA189" s="15" t="s">
        <v>5739</v>
      </c>
    </row>
    <row r="190" spans="1:27" x14ac:dyDescent="0.3">
      <c r="A190" t="s">
        <v>5196</v>
      </c>
      <c r="B190" t="s">
        <v>2331</v>
      </c>
      <c r="C190" t="s">
        <v>276</v>
      </c>
      <c r="D190" t="s">
        <v>215</v>
      </c>
      <c r="E190" t="s">
        <v>5322</v>
      </c>
      <c r="F190">
        <v>48</v>
      </c>
      <c r="G190">
        <f t="shared" si="22"/>
        <v>288</v>
      </c>
      <c r="H190">
        <v>49</v>
      </c>
      <c r="I190">
        <f t="shared" si="23"/>
        <v>245</v>
      </c>
      <c r="J190">
        <v>56</v>
      </c>
      <c r="K190">
        <f t="shared" si="24"/>
        <v>280</v>
      </c>
      <c r="L190">
        <v>58</v>
      </c>
      <c r="M190">
        <f t="shared" si="25"/>
        <v>406</v>
      </c>
      <c r="N190">
        <v>54</v>
      </c>
      <c r="O190">
        <f t="shared" si="26"/>
        <v>378</v>
      </c>
      <c r="P190">
        <v>49</v>
      </c>
      <c r="Q190">
        <f t="shared" si="27"/>
        <v>343</v>
      </c>
      <c r="R190">
        <v>314</v>
      </c>
      <c r="S190">
        <f t="shared" si="28"/>
        <v>1940</v>
      </c>
      <c r="T190">
        <f t="shared" si="29"/>
        <v>64.666666666666671</v>
      </c>
      <c r="U190">
        <f t="shared" si="30"/>
        <v>65</v>
      </c>
      <c r="V190" s="18">
        <f t="shared" si="31"/>
        <v>0.38800000000000001</v>
      </c>
      <c r="W190">
        <v>19.885769199999999</v>
      </c>
      <c r="X190">
        <v>-98.932350499999998</v>
      </c>
      <c r="Y190">
        <v>507081.58326111484</v>
      </c>
      <c r="Z190">
        <v>2198842.0202959296</v>
      </c>
      <c r="AA190" s="15" t="s">
        <v>5722</v>
      </c>
    </row>
    <row r="191" spans="1:27" x14ac:dyDescent="0.3">
      <c r="A191" t="s">
        <v>5196</v>
      </c>
      <c r="B191" t="s">
        <v>2333</v>
      </c>
      <c r="C191" t="s">
        <v>1437</v>
      </c>
      <c r="D191" t="s">
        <v>201</v>
      </c>
      <c r="E191" t="s">
        <v>201</v>
      </c>
      <c r="F191">
        <v>12</v>
      </c>
      <c r="G191">
        <f t="shared" si="22"/>
        <v>72</v>
      </c>
      <c r="H191">
        <v>19</v>
      </c>
      <c r="I191">
        <f t="shared" si="23"/>
        <v>95</v>
      </c>
      <c r="J191">
        <v>18</v>
      </c>
      <c r="K191">
        <f t="shared" si="24"/>
        <v>90</v>
      </c>
      <c r="L191">
        <v>0</v>
      </c>
      <c r="M191">
        <f t="shared" si="25"/>
        <v>0</v>
      </c>
      <c r="N191">
        <v>0</v>
      </c>
      <c r="O191">
        <f t="shared" si="26"/>
        <v>0</v>
      </c>
      <c r="P191">
        <v>0</v>
      </c>
      <c r="Q191">
        <f t="shared" si="27"/>
        <v>0</v>
      </c>
      <c r="R191">
        <v>49</v>
      </c>
      <c r="S191">
        <f t="shared" si="28"/>
        <v>257</v>
      </c>
      <c r="T191">
        <f t="shared" si="29"/>
        <v>8.5666666666666664</v>
      </c>
      <c r="U191">
        <f t="shared" si="30"/>
        <v>9</v>
      </c>
      <c r="V191" s="18">
        <f t="shared" si="31"/>
        <v>5.1400000000000001E-2</v>
      </c>
      <c r="W191">
        <v>20.059750300000001</v>
      </c>
      <c r="X191">
        <v>-98.802103700000004</v>
      </c>
      <c r="Y191">
        <v>520693.19710633543</v>
      </c>
      <c r="Z191">
        <v>2218105.5465354207</v>
      </c>
      <c r="AA191" s="15" t="s">
        <v>5717</v>
      </c>
    </row>
    <row r="192" spans="1:27" x14ac:dyDescent="0.3">
      <c r="A192" t="s">
        <v>5196</v>
      </c>
      <c r="B192" t="s">
        <v>2334</v>
      </c>
      <c r="C192" t="s">
        <v>2335</v>
      </c>
      <c r="D192" t="s">
        <v>226</v>
      </c>
      <c r="E192" t="s">
        <v>5319</v>
      </c>
      <c r="F192">
        <v>53</v>
      </c>
      <c r="G192">
        <f t="shared" si="22"/>
        <v>318</v>
      </c>
      <c r="H192">
        <v>30</v>
      </c>
      <c r="I192">
        <f t="shared" si="23"/>
        <v>150</v>
      </c>
      <c r="J192">
        <v>62</v>
      </c>
      <c r="K192">
        <f t="shared" si="24"/>
        <v>310</v>
      </c>
      <c r="L192">
        <v>30</v>
      </c>
      <c r="M192">
        <f t="shared" si="25"/>
        <v>210</v>
      </c>
      <c r="N192">
        <v>60</v>
      </c>
      <c r="O192">
        <f t="shared" si="26"/>
        <v>420</v>
      </c>
      <c r="P192">
        <v>34</v>
      </c>
      <c r="Q192">
        <f t="shared" si="27"/>
        <v>238</v>
      </c>
      <c r="R192">
        <v>269</v>
      </c>
      <c r="S192">
        <f t="shared" si="28"/>
        <v>1646</v>
      </c>
      <c r="T192">
        <f t="shared" si="29"/>
        <v>54.866666666666667</v>
      </c>
      <c r="U192">
        <f t="shared" si="30"/>
        <v>55</v>
      </c>
      <c r="V192" s="18">
        <f t="shared" si="31"/>
        <v>0.32919999999999999</v>
      </c>
      <c r="W192">
        <v>20.045473399999999</v>
      </c>
      <c r="X192">
        <v>-98.707656</v>
      </c>
      <c r="Y192">
        <v>530572.02165013761</v>
      </c>
      <c r="Z192">
        <v>2216540.1317640217</v>
      </c>
      <c r="AA192" s="15" t="s">
        <v>5734</v>
      </c>
    </row>
    <row r="193" spans="1:27" x14ac:dyDescent="0.3">
      <c r="A193" t="s">
        <v>5196</v>
      </c>
      <c r="B193" t="s">
        <v>2339</v>
      </c>
      <c r="C193" t="s">
        <v>1437</v>
      </c>
      <c r="D193" t="s">
        <v>226</v>
      </c>
      <c r="E193" t="s">
        <v>5319</v>
      </c>
      <c r="F193">
        <v>35</v>
      </c>
      <c r="G193">
        <f t="shared" si="22"/>
        <v>210</v>
      </c>
      <c r="H193">
        <v>60</v>
      </c>
      <c r="I193">
        <f t="shared" si="23"/>
        <v>300</v>
      </c>
      <c r="J193">
        <v>39</v>
      </c>
      <c r="K193">
        <f t="shared" si="24"/>
        <v>195</v>
      </c>
      <c r="L193">
        <v>35</v>
      </c>
      <c r="M193">
        <f t="shared" si="25"/>
        <v>245</v>
      </c>
      <c r="N193">
        <v>33</v>
      </c>
      <c r="O193">
        <f t="shared" si="26"/>
        <v>231</v>
      </c>
      <c r="P193">
        <v>43</v>
      </c>
      <c r="Q193">
        <f t="shared" si="27"/>
        <v>301</v>
      </c>
      <c r="R193">
        <v>245</v>
      </c>
      <c r="S193">
        <f t="shared" si="28"/>
        <v>1482</v>
      </c>
      <c r="T193">
        <f t="shared" si="29"/>
        <v>49.4</v>
      </c>
      <c r="U193">
        <f t="shared" si="30"/>
        <v>50</v>
      </c>
      <c r="V193" s="18">
        <f t="shared" si="31"/>
        <v>0.2964</v>
      </c>
      <c r="W193">
        <v>20.046609799999999</v>
      </c>
      <c r="X193">
        <v>-98.707218099999992</v>
      </c>
      <c r="Y193">
        <v>530617.59529686626</v>
      </c>
      <c r="Z193">
        <v>2216665.9678633888</v>
      </c>
      <c r="AA193" s="15" t="s">
        <v>5734</v>
      </c>
    </row>
    <row r="194" spans="1:27" x14ac:dyDescent="0.3">
      <c r="A194" t="s">
        <v>5196</v>
      </c>
      <c r="B194" t="s">
        <v>2341</v>
      </c>
      <c r="C194" t="s">
        <v>262</v>
      </c>
      <c r="D194" t="s">
        <v>215</v>
      </c>
      <c r="E194" t="s">
        <v>5321</v>
      </c>
      <c r="F194">
        <v>71</v>
      </c>
      <c r="G194">
        <f t="shared" si="22"/>
        <v>426</v>
      </c>
      <c r="H194">
        <v>75</v>
      </c>
      <c r="I194">
        <f t="shared" si="23"/>
        <v>375</v>
      </c>
      <c r="J194">
        <v>69</v>
      </c>
      <c r="K194">
        <f t="shared" si="24"/>
        <v>345</v>
      </c>
      <c r="L194">
        <v>72</v>
      </c>
      <c r="M194">
        <f t="shared" si="25"/>
        <v>504</v>
      </c>
      <c r="N194">
        <v>76</v>
      </c>
      <c r="O194">
        <f t="shared" si="26"/>
        <v>532</v>
      </c>
      <c r="P194">
        <v>45</v>
      </c>
      <c r="Q194">
        <f t="shared" si="27"/>
        <v>315</v>
      </c>
      <c r="R194">
        <v>408</v>
      </c>
      <c r="S194">
        <f t="shared" si="28"/>
        <v>2497</v>
      </c>
      <c r="T194">
        <f t="shared" si="29"/>
        <v>83.233333333333334</v>
      </c>
      <c r="U194">
        <f t="shared" si="30"/>
        <v>84</v>
      </c>
      <c r="V194" s="18">
        <f t="shared" si="31"/>
        <v>0.49940000000000001</v>
      </c>
      <c r="W194">
        <v>19.843311199999999</v>
      </c>
      <c r="X194">
        <v>-98.970771999999997</v>
      </c>
      <c r="Y194">
        <v>503060.41551486525</v>
      </c>
      <c r="Z194">
        <v>2194142.5322543695</v>
      </c>
      <c r="AA194" s="15" t="s">
        <v>5727</v>
      </c>
    </row>
    <row r="195" spans="1:27" x14ac:dyDescent="0.3">
      <c r="A195" t="s">
        <v>5196</v>
      </c>
      <c r="B195" t="s">
        <v>2358</v>
      </c>
      <c r="C195" t="s">
        <v>2359</v>
      </c>
      <c r="D195" t="s">
        <v>375</v>
      </c>
      <c r="E195" t="s">
        <v>2360</v>
      </c>
      <c r="F195">
        <v>5</v>
      </c>
      <c r="G195">
        <f t="shared" ref="G195:G258" si="32">F195*6</f>
        <v>30</v>
      </c>
      <c r="H195">
        <v>4</v>
      </c>
      <c r="I195">
        <f t="shared" ref="I195:I258" si="33">H195*5</f>
        <v>20</v>
      </c>
      <c r="J195">
        <v>5</v>
      </c>
      <c r="K195">
        <f t="shared" ref="K195:K258" si="34">J195*5</f>
        <v>25</v>
      </c>
      <c r="L195">
        <v>4</v>
      </c>
      <c r="M195">
        <f t="shared" ref="M195:M258" si="35">L195*7</f>
        <v>28</v>
      </c>
      <c r="N195">
        <v>6</v>
      </c>
      <c r="O195">
        <f t="shared" ref="O195:O258" si="36">N195*7</f>
        <v>42</v>
      </c>
      <c r="P195">
        <v>5</v>
      </c>
      <c r="Q195">
        <f t="shared" ref="Q195:Q258" si="37">P195*7</f>
        <v>35</v>
      </c>
      <c r="R195">
        <v>29</v>
      </c>
      <c r="S195">
        <f t="shared" ref="S195:S258" si="38">G195+I195+K195+M195+O195+Q195</f>
        <v>180</v>
      </c>
      <c r="T195">
        <f t="shared" ref="T195:T258" si="39">S195/30</f>
        <v>6</v>
      </c>
      <c r="U195">
        <f t="shared" ref="U195:U258" si="40">ROUNDUP(T195,0)</f>
        <v>6</v>
      </c>
      <c r="V195" s="18">
        <f t="shared" si="31"/>
        <v>3.5999999999999997E-2</v>
      </c>
      <c r="W195">
        <v>20.1993045</v>
      </c>
      <c r="X195">
        <v>-98.471900099999999</v>
      </c>
      <c r="Y195">
        <v>555172.74937894754</v>
      </c>
      <c r="Z195">
        <v>2233624.3800536552</v>
      </c>
      <c r="AA195" s="15" t="s">
        <v>5629</v>
      </c>
    </row>
    <row r="196" spans="1:27" x14ac:dyDescent="0.3">
      <c r="A196" t="s">
        <v>5196</v>
      </c>
      <c r="B196" t="s">
        <v>2368</v>
      </c>
      <c r="C196" t="s">
        <v>334</v>
      </c>
      <c r="D196" t="s">
        <v>201</v>
      </c>
      <c r="E196" t="s">
        <v>201</v>
      </c>
      <c r="F196">
        <v>14</v>
      </c>
      <c r="G196">
        <f t="shared" si="32"/>
        <v>84</v>
      </c>
      <c r="H196">
        <v>13</v>
      </c>
      <c r="I196">
        <f t="shared" si="33"/>
        <v>65</v>
      </c>
      <c r="J196">
        <v>20</v>
      </c>
      <c r="K196">
        <f t="shared" si="34"/>
        <v>100</v>
      </c>
      <c r="L196">
        <v>9</v>
      </c>
      <c r="M196">
        <f t="shared" si="35"/>
        <v>63</v>
      </c>
      <c r="N196">
        <v>16</v>
      </c>
      <c r="O196">
        <f t="shared" si="36"/>
        <v>112</v>
      </c>
      <c r="P196">
        <v>15</v>
      </c>
      <c r="Q196">
        <f t="shared" si="37"/>
        <v>105</v>
      </c>
      <c r="R196">
        <v>87</v>
      </c>
      <c r="S196">
        <f t="shared" si="38"/>
        <v>529</v>
      </c>
      <c r="T196">
        <f t="shared" si="39"/>
        <v>17.633333333333333</v>
      </c>
      <c r="U196">
        <f t="shared" si="40"/>
        <v>18</v>
      </c>
      <c r="V196" s="18">
        <f t="shared" si="31"/>
        <v>0.10580000000000001</v>
      </c>
      <c r="W196">
        <v>20.049056100000001</v>
      </c>
      <c r="X196">
        <v>-98.7843412</v>
      </c>
      <c r="Y196">
        <v>522552.08217075712</v>
      </c>
      <c r="Z196">
        <v>2216924.4117521918</v>
      </c>
      <c r="AA196" s="15" t="s">
        <v>5665</v>
      </c>
    </row>
    <row r="197" spans="1:27" x14ac:dyDescent="0.3">
      <c r="A197" t="s">
        <v>5196</v>
      </c>
      <c r="B197" t="s">
        <v>2369</v>
      </c>
      <c r="C197" t="s">
        <v>2370</v>
      </c>
      <c r="D197" t="s">
        <v>201</v>
      </c>
      <c r="E197" t="s">
        <v>201</v>
      </c>
      <c r="F197">
        <v>89</v>
      </c>
      <c r="G197">
        <f t="shared" si="32"/>
        <v>534</v>
      </c>
      <c r="H197">
        <v>102</v>
      </c>
      <c r="I197">
        <f t="shared" si="33"/>
        <v>510</v>
      </c>
      <c r="J197">
        <v>115</v>
      </c>
      <c r="K197">
        <f t="shared" si="34"/>
        <v>575</v>
      </c>
      <c r="L197">
        <v>97</v>
      </c>
      <c r="M197">
        <f t="shared" si="35"/>
        <v>679</v>
      </c>
      <c r="N197">
        <v>95</v>
      </c>
      <c r="O197">
        <f t="shared" si="36"/>
        <v>665</v>
      </c>
      <c r="P197">
        <v>89</v>
      </c>
      <c r="Q197">
        <f t="shared" si="37"/>
        <v>623</v>
      </c>
      <c r="R197">
        <v>587</v>
      </c>
      <c r="S197">
        <f t="shared" si="38"/>
        <v>3586</v>
      </c>
      <c r="T197">
        <f t="shared" si="39"/>
        <v>119.53333333333333</v>
      </c>
      <c r="U197">
        <f t="shared" si="40"/>
        <v>120</v>
      </c>
      <c r="V197" s="18">
        <f t="shared" si="31"/>
        <v>0.71719999999999995</v>
      </c>
      <c r="W197">
        <v>20.118479099999998</v>
      </c>
      <c r="X197">
        <v>-98.726682100000005</v>
      </c>
      <c r="Y197">
        <v>528569.11256557994</v>
      </c>
      <c r="Z197">
        <v>2224615.7219271343</v>
      </c>
      <c r="AA197" s="15" t="s">
        <v>5665</v>
      </c>
    </row>
    <row r="198" spans="1:27" x14ac:dyDescent="0.3">
      <c r="A198" t="s">
        <v>5196</v>
      </c>
      <c r="B198" t="s">
        <v>2371</v>
      </c>
      <c r="C198" t="s">
        <v>266</v>
      </c>
      <c r="D198" t="s">
        <v>5159</v>
      </c>
      <c r="E198" t="s">
        <v>5159</v>
      </c>
      <c r="F198">
        <v>43</v>
      </c>
      <c r="G198">
        <f t="shared" si="32"/>
        <v>258</v>
      </c>
      <c r="H198">
        <v>51</v>
      </c>
      <c r="I198">
        <f t="shared" si="33"/>
        <v>255</v>
      </c>
      <c r="J198">
        <v>50</v>
      </c>
      <c r="K198">
        <f t="shared" si="34"/>
        <v>250</v>
      </c>
      <c r="L198">
        <v>57</v>
      </c>
      <c r="M198">
        <f t="shared" si="35"/>
        <v>399</v>
      </c>
      <c r="N198">
        <v>57</v>
      </c>
      <c r="O198">
        <f t="shared" si="36"/>
        <v>399</v>
      </c>
      <c r="P198">
        <v>63</v>
      </c>
      <c r="Q198">
        <f t="shared" si="37"/>
        <v>441</v>
      </c>
      <c r="R198">
        <v>321</v>
      </c>
      <c r="S198">
        <f t="shared" si="38"/>
        <v>2002</v>
      </c>
      <c r="T198">
        <f t="shared" si="39"/>
        <v>66.733333333333334</v>
      </c>
      <c r="U198">
        <f t="shared" si="40"/>
        <v>67</v>
      </c>
      <c r="V198" s="18">
        <f t="shared" si="31"/>
        <v>0.40039999999999998</v>
      </c>
      <c r="W198">
        <v>19.975644200000001</v>
      </c>
      <c r="X198">
        <v>-98.866072399999993</v>
      </c>
      <c r="Y198">
        <v>514011.69037722627</v>
      </c>
      <c r="Z198">
        <v>2208791.6831323239</v>
      </c>
      <c r="AA198" s="15" t="s">
        <v>5627</v>
      </c>
    </row>
    <row r="199" spans="1:27" x14ac:dyDescent="0.3">
      <c r="A199" t="s">
        <v>5196</v>
      </c>
      <c r="B199" t="s">
        <v>2374</v>
      </c>
      <c r="C199" t="s">
        <v>1847</v>
      </c>
      <c r="D199" t="s">
        <v>5159</v>
      </c>
      <c r="E199" t="s">
        <v>482</v>
      </c>
      <c r="F199">
        <v>97</v>
      </c>
      <c r="G199">
        <f t="shared" si="32"/>
        <v>582</v>
      </c>
      <c r="H199">
        <v>98</v>
      </c>
      <c r="I199">
        <f t="shared" si="33"/>
        <v>490</v>
      </c>
      <c r="J199">
        <v>110</v>
      </c>
      <c r="K199">
        <f t="shared" si="34"/>
        <v>550</v>
      </c>
      <c r="L199">
        <v>91</v>
      </c>
      <c r="M199">
        <f t="shared" si="35"/>
        <v>637</v>
      </c>
      <c r="N199">
        <v>117</v>
      </c>
      <c r="O199">
        <f t="shared" si="36"/>
        <v>819</v>
      </c>
      <c r="P199">
        <v>110</v>
      </c>
      <c r="Q199">
        <f t="shared" si="37"/>
        <v>770</v>
      </c>
      <c r="R199">
        <v>623</v>
      </c>
      <c r="S199">
        <f t="shared" si="38"/>
        <v>3848</v>
      </c>
      <c r="T199">
        <f t="shared" si="39"/>
        <v>128.26666666666668</v>
      </c>
      <c r="U199">
        <f t="shared" si="40"/>
        <v>129</v>
      </c>
      <c r="V199" s="18">
        <f t="shared" si="31"/>
        <v>0.76959999999999995</v>
      </c>
      <c r="W199">
        <v>20.0493497</v>
      </c>
      <c r="X199">
        <v>-98.784184600000003</v>
      </c>
      <c r="Y199">
        <v>522568.41640272248</v>
      </c>
      <c r="Z199">
        <v>2216956.9230271201</v>
      </c>
      <c r="AA199" s="15" t="s">
        <v>5627</v>
      </c>
    </row>
    <row r="200" spans="1:27" x14ac:dyDescent="0.3">
      <c r="A200" t="s">
        <v>5196</v>
      </c>
      <c r="B200" t="s">
        <v>2375</v>
      </c>
      <c r="C200" t="s">
        <v>1389</v>
      </c>
      <c r="D200" t="s">
        <v>297</v>
      </c>
      <c r="E200" t="s">
        <v>298</v>
      </c>
      <c r="F200">
        <v>25</v>
      </c>
      <c r="G200">
        <f t="shared" si="32"/>
        <v>150</v>
      </c>
      <c r="H200">
        <v>14</v>
      </c>
      <c r="I200">
        <f t="shared" si="33"/>
        <v>70</v>
      </c>
      <c r="J200">
        <v>19</v>
      </c>
      <c r="K200">
        <f t="shared" si="34"/>
        <v>95</v>
      </c>
      <c r="L200">
        <v>19</v>
      </c>
      <c r="M200">
        <f t="shared" si="35"/>
        <v>133</v>
      </c>
      <c r="N200">
        <v>24</v>
      </c>
      <c r="O200">
        <f t="shared" si="36"/>
        <v>168</v>
      </c>
      <c r="P200">
        <v>23</v>
      </c>
      <c r="Q200">
        <f t="shared" si="37"/>
        <v>161</v>
      </c>
      <c r="R200">
        <v>124</v>
      </c>
      <c r="S200">
        <f t="shared" si="38"/>
        <v>777</v>
      </c>
      <c r="T200">
        <f t="shared" si="39"/>
        <v>25.9</v>
      </c>
      <c r="U200">
        <f t="shared" si="40"/>
        <v>26</v>
      </c>
      <c r="V200" s="18">
        <f t="shared" si="31"/>
        <v>0.15540000000000001</v>
      </c>
      <c r="W200">
        <v>19.883591200000001</v>
      </c>
      <c r="X200">
        <v>-98.679312699999997</v>
      </c>
      <c r="Y200">
        <v>533570.29428354965</v>
      </c>
      <c r="Z200">
        <v>2198631.5365725406</v>
      </c>
      <c r="AA200" s="15" t="s">
        <v>5626</v>
      </c>
    </row>
    <row r="201" spans="1:27" x14ac:dyDescent="0.3">
      <c r="A201" t="s">
        <v>5196</v>
      </c>
      <c r="B201" t="s">
        <v>2376</v>
      </c>
      <c r="C201" t="s">
        <v>752</v>
      </c>
      <c r="D201" t="s">
        <v>297</v>
      </c>
      <c r="E201" t="s">
        <v>276</v>
      </c>
      <c r="F201">
        <v>19</v>
      </c>
      <c r="G201">
        <f t="shared" si="32"/>
        <v>114</v>
      </c>
      <c r="H201">
        <v>11</v>
      </c>
      <c r="I201">
        <f t="shared" si="33"/>
        <v>55</v>
      </c>
      <c r="J201">
        <v>16</v>
      </c>
      <c r="K201">
        <f t="shared" si="34"/>
        <v>80</v>
      </c>
      <c r="L201">
        <v>12</v>
      </c>
      <c r="M201">
        <f t="shared" si="35"/>
        <v>84</v>
      </c>
      <c r="N201">
        <v>25</v>
      </c>
      <c r="O201">
        <f t="shared" si="36"/>
        <v>175</v>
      </c>
      <c r="P201">
        <v>19</v>
      </c>
      <c r="Q201">
        <f t="shared" si="37"/>
        <v>133</v>
      </c>
      <c r="R201">
        <v>102</v>
      </c>
      <c r="S201">
        <f t="shared" si="38"/>
        <v>641</v>
      </c>
      <c r="T201">
        <f t="shared" si="39"/>
        <v>21.366666666666667</v>
      </c>
      <c r="U201">
        <f t="shared" si="40"/>
        <v>22</v>
      </c>
      <c r="V201" s="18">
        <f t="shared" si="31"/>
        <v>0.12820000000000001</v>
      </c>
      <c r="W201">
        <v>19.6724918</v>
      </c>
      <c r="X201">
        <v>-99.179665400000005</v>
      </c>
      <c r="Y201">
        <v>481167.47279908543</v>
      </c>
      <c r="Z201">
        <v>2175249.8447810072</v>
      </c>
      <c r="AA201" s="15" t="s">
        <v>5740</v>
      </c>
    </row>
    <row r="202" spans="1:27" x14ac:dyDescent="0.3">
      <c r="A202" t="s">
        <v>5196</v>
      </c>
      <c r="B202" t="s">
        <v>2377</v>
      </c>
      <c r="C202" t="s">
        <v>478</v>
      </c>
      <c r="D202" t="s">
        <v>297</v>
      </c>
      <c r="E202" t="s">
        <v>5214</v>
      </c>
      <c r="F202">
        <v>7</v>
      </c>
      <c r="G202">
        <f t="shared" si="32"/>
        <v>42</v>
      </c>
      <c r="H202">
        <v>8</v>
      </c>
      <c r="I202">
        <f t="shared" si="33"/>
        <v>40</v>
      </c>
      <c r="J202">
        <v>6</v>
      </c>
      <c r="K202">
        <f t="shared" si="34"/>
        <v>30</v>
      </c>
      <c r="L202">
        <v>1</v>
      </c>
      <c r="M202">
        <f t="shared" si="35"/>
        <v>7</v>
      </c>
      <c r="N202">
        <v>8</v>
      </c>
      <c r="O202">
        <f t="shared" si="36"/>
        <v>56</v>
      </c>
      <c r="P202">
        <v>9</v>
      </c>
      <c r="Q202">
        <f t="shared" si="37"/>
        <v>63</v>
      </c>
      <c r="R202">
        <v>39</v>
      </c>
      <c r="S202">
        <f t="shared" si="38"/>
        <v>238</v>
      </c>
      <c r="T202">
        <f t="shared" si="39"/>
        <v>7.9333333333333336</v>
      </c>
      <c r="U202">
        <f t="shared" si="40"/>
        <v>8</v>
      </c>
      <c r="V202" s="18">
        <f t="shared" si="31"/>
        <v>4.7600000000000003E-2</v>
      </c>
      <c r="W202">
        <v>19.874821799999999</v>
      </c>
      <c r="X202">
        <v>-98.712054999999992</v>
      </c>
      <c r="Y202">
        <v>530144.38872952876</v>
      </c>
      <c r="Z202">
        <v>2197654.9266856811</v>
      </c>
      <c r="AA202" s="15" t="s">
        <v>5626</v>
      </c>
    </row>
    <row r="203" spans="1:27" x14ac:dyDescent="0.3">
      <c r="A203" t="s">
        <v>5196</v>
      </c>
      <c r="B203" t="s">
        <v>2378</v>
      </c>
      <c r="C203" t="s">
        <v>289</v>
      </c>
      <c r="D203" t="s">
        <v>297</v>
      </c>
      <c r="E203" t="s">
        <v>823</v>
      </c>
      <c r="F203">
        <v>12</v>
      </c>
      <c r="G203">
        <f t="shared" si="32"/>
        <v>72</v>
      </c>
      <c r="H203">
        <v>11</v>
      </c>
      <c r="I203">
        <f t="shared" si="33"/>
        <v>55</v>
      </c>
      <c r="J203">
        <v>24</v>
      </c>
      <c r="K203">
        <f t="shared" si="34"/>
        <v>120</v>
      </c>
      <c r="L203">
        <v>27</v>
      </c>
      <c r="M203">
        <f t="shared" si="35"/>
        <v>189</v>
      </c>
      <c r="N203">
        <v>18</v>
      </c>
      <c r="O203">
        <f t="shared" si="36"/>
        <v>126</v>
      </c>
      <c r="P203">
        <v>18</v>
      </c>
      <c r="Q203">
        <f t="shared" si="37"/>
        <v>126</v>
      </c>
      <c r="R203">
        <v>110</v>
      </c>
      <c r="S203">
        <f t="shared" si="38"/>
        <v>688</v>
      </c>
      <c r="T203">
        <f t="shared" si="39"/>
        <v>22.933333333333334</v>
      </c>
      <c r="U203">
        <f t="shared" si="40"/>
        <v>23</v>
      </c>
      <c r="V203" s="18">
        <f t="shared" si="31"/>
        <v>0.1376</v>
      </c>
      <c r="W203">
        <v>19.9299502</v>
      </c>
      <c r="X203">
        <v>-98.666934499999996</v>
      </c>
      <c r="Y203">
        <v>534855.93006902141</v>
      </c>
      <c r="Z203">
        <v>2203764.1513317884</v>
      </c>
      <c r="AA203" s="15" t="s">
        <v>5626</v>
      </c>
    </row>
    <row r="204" spans="1:27" x14ac:dyDescent="0.3">
      <c r="A204" t="s">
        <v>5196</v>
      </c>
      <c r="B204" t="s">
        <v>2379</v>
      </c>
      <c r="C204" t="s">
        <v>539</v>
      </c>
      <c r="D204" t="s">
        <v>297</v>
      </c>
      <c r="E204" t="s">
        <v>583</v>
      </c>
      <c r="F204">
        <v>10</v>
      </c>
      <c r="G204">
        <f t="shared" si="32"/>
        <v>60</v>
      </c>
      <c r="H204">
        <v>15</v>
      </c>
      <c r="I204">
        <f t="shared" si="33"/>
        <v>75</v>
      </c>
      <c r="J204">
        <v>21</v>
      </c>
      <c r="K204">
        <f t="shared" si="34"/>
        <v>105</v>
      </c>
      <c r="L204">
        <v>28</v>
      </c>
      <c r="M204">
        <f t="shared" si="35"/>
        <v>196</v>
      </c>
      <c r="N204">
        <v>22</v>
      </c>
      <c r="O204">
        <f t="shared" si="36"/>
        <v>154</v>
      </c>
      <c r="P204">
        <v>16</v>
      </c>
      <c r="Q204">
        <f t="shared" si="37"/>
        <v>112</v>
      </c>
      <c r="R204">
        <v>112</v>
      </c>
      <c r="S204">
        <f t="shared" si="38"/>
        <v>702</v>
      </c>
      <c r="T204">
        <f t="shared" si="39"/>
        <v>23.4</v>
      </c>
      <c r="U204">
        <f t="shared" si="40"/>
        <v>24</v>
      </c>
      <c r="V204" s="18">
        <f t="shared" si="31"/>
        <v>0.1404</v>
      </c>
      <c r="W204">
        <v>19.878331899999999</v>
      </c>
      <c r="X204">
        <v>-98.614852200000001</v>
      </c>
      <c r="Y204">
        <v>540319.57224183076</v>
      </c>
      <c r="Z204">
        <v>2198063.6767043434</v>
      </c>
      <c r="AA204" s="15" t="s">
        <v>5740</v>
      </c>
    </row>
    <row r="205" spans="1:27" x14ac:dyDescent="0.3">
      <c r="A205" t="s">
        <v>5196</v>
      </c>
      <c r="B205" t="s">
        <v>2380</v>
      </c>
      <c r="C205" t="s">
        <v>2381</v>
      </c>
      <c r="D205" t="s">
        <v>297</v>
      </c>
      <c r="E205" t="s">
        <v>5288</v>
      </c>
      <c r="F205">
        <v>24</v>
      </c>
      <c r="G205">
        <f t="shared" si="32"/>
        <v>144</v>
      </c>
      <c r="H205">
        <v>21</v>
      </c>
      <c r="I205">
        <f t="shared" si="33"/>
        <v>105</v>
      </c>
      <c r="J205">
        <v>17</v>
      </c>
      <c r="K205">
        <f t="shared" si="34"/>
        <v>85</v>
      </c>
      <c r="L205">
        <v>24</v>
      </c>
      <c r="M205">
        <f t="shared" si="35"/>
        <v>168</v>
      </c>
      <c r="N205">
        <v>28</v>
      </c>
      <c r="O205">
        <f t="shared" si="36"/>
        <v>196</v>
      </c>
      <c r="P205">
        <v>23</v>
      </c>
      <c r="Q205">
        <f t="shared" si="37"/>
        <v>161</v>
      </c>
      <c r="R205">
        <v>137</v>
      </c>
      <c r="S205">
        <f t="shared" si="38"/>
        <v>859</v>
      </c>
      <c r="T205">
        <f t="shared" si="39"/>
        <v>28.633333333333333</v>
      </c>
      <c r="U205">
        <f t="shared" si="40"/>
        <v>29</v>
      </c>
      <c r="V205" s="18">
        <f t="shared" si="31"/>
        <v>0.17180000000000001</v>
      </c>
      <c r="W205">
        <v>19.936513099999999</v>
      </c>
      <c r="X205">
        <v>-98.592707399999995</v>
      </c>
      <c r="Y205">
        <v>542622.26727695588</v>
      </c>
      <c r="Z205">
        <v>2204507.5186422551</v>
      </c>
      <c r="AA205" s="15" t="s">
        <v>5740</v>
      </c>
    </row>
    <row r="206" spans="1:27" x14ac:dyDescent="0.3">
      <c r="A206" t="s">
        <v>5196</v>
      </c>
      <c r="B206" t="s">
        <v>2382</v>
      </c>
      <c r="C206" t="s">
        <v>263</v>
      </c>
      <c r="D206" t="s">
        <v>297</v>
      </c>
      <c r="E206" t="s">
        <v>2383</v>
      </c>
      <c r="F206">
        <v>4</v>
      </c>
      <c r="G206">
        <f t="shared" si="32"/>
        <v>24</v>
      </c>
      <c r="H206">
        <v>8</v>
      </c>
      <c r="I206">
        <f t="shared" si="33"/>
        <v>40</v>
      </c>
      <c r="J206">
        <v>2</v>
      </c>
      <c r="K206">
        <f t="shared" si="34"/>
        <v>10</v>
      </c>
      <c r="L206">
        <v>8</v>
      </c>
      <c r="M206">
        <f t="shared" si="35"/>
        <v>56</v>
      </c>
      <c r="N206">
        <v>5</v>
      </c>
      <c r="O206">
        <f t="shared" si="36"/>
        <v>35</v>
      </c>
      <c r="P206">
        <v>5</v>
      </c>
      <c r="Q206">
        <f t="shared" si="37"/>
        <v>35</v>
      </c>
      <c r="R206">
        <v>32</v>
      </c>
      <c r="S206">
        <f t="shared" si="38"/>
        <v>200</v>
      </c>
      <c r="T206">
        <f t="shared" si="39"/>
        <v>6.666666666666667</v>
      </c>
      <c r="U206">
        <f t="shared" si="40"/>
        <v>7</v>
      </c>
      <c r="V206" s="18">
        <f t="shared" si="31"/>
        <v>0.04</v>
      </c>
      <c r="W206">
        <v>19.932176900000002</v>
      </c>
      <c r="X206">
        <v>-98.575535599999995</v>
      </c>
      <c r="Y206">
        <v>544420.49498572096</v>
      </c>
      <c r="Z206">
        <v>2204032.1157457447</v>
      </c>
      <c r="AA206" s="15" t="s">
        <v>5740</v>
      </c>
    </row>
    <row r="207" spans="1:27" x14ac:dyDescent="0.3">
      <c r="A207" t="s">
        <v>5196</v>
      </c>
      <c r="B207" t="s">
        <v>2384</v>
      </c>
      <c r="C207" t="s">
        <v>866</v>
      </c>
      <c r="D207" t="s">
        <v>297</v>
      </c>
      <c r="E207" t="s">
        <v>5289</v>
      </c>
      <c r="F207">
        <v>42</v>
      </c>
      <c r="G207">
        <f t="shared" si="32"/>
        <v>252</v>
      </c>
      <c r="H207">
        <v>38</v>
      </c>
      <c r="I207">
        <f t="shared" si="33"/>
        <v>190</v>
      </c>
      <c r="J207">
        <v>33</v>
      </c>
      <c r="K207">
        <f t="shared" si="34"/>
        <v>165</v>
      </c>
      <c r="L207">
        <v>34</v>
      </c>
      <c r="M207">
        <f t="shared" si="35"/>
        <v>238</v>
      </c>
      <c r="N207">
        <v>33</v>
      </c>
      <c r="O207">
        <f t="shared" si="36"/>
        <v>231</v>
      </c>
      <c r="P207">
        <v>36</v>
      </c>
      <c r="Q207">
        <f t="shared" si="37"/>
        <v>252</v>
      </c>
      <c r="R207">
        <v>216</v>
      </c>
      <c r="S207">
        <f t="shared" si="38"/>
        <v>1328</v>
      </c>
      <c r="T207">
        <f t="shared" si="39"/>
        <v>44.266666666666666</v>
      </c>
      <c r="U207">
        <f t="shared" si="40"/>
        <v>45</v>
      </c>
      <c r="V207" s="18">
        <f t="shared" si="31"/>
        <v>0.2656</v>
      </c>
      <c r="W207">
        <v>19.902777799999999</v>
      </c>
      <c r="X207">
        <v>-98.569166600000003</v>
      </c>
      <c r="Y207">
        <v>545095.35892554116</v>
      </c>
      <c r="Z207">
        <v>2200780.4662788049</v>
      </c>
      <c r="AA207" s="15" t="s">
        <v>5740</v>
      </c>
    </row>
    <row r="208" spans="1:27" x14ac:dyDescent="0.3">
      <c r="A208" t="s">
        <v>5196</v>
      </c>
      <c r="B208" t="s">
        <v>2385</v>
      </c>
      <c r="C208" t="s">
        <v>250</v>
      </c>
      <c r="D208" t="s">
        <v>297</v>
      </c>
      <c r="E208" t="s">
        <v>5270</v>
      </c>
      <c r="F208">
        <v>75</v>
      </c>
      <c r="G208">
        <f t="shared" si="32"/>
        <v>450</v>
      </c>
      <c r="H208">
        <v>71</v>
      </c>
      <c r="I208">
        <f t="shared" si="33"/>
        <v>355</v>
      </c>
      <c r="J208">
        <v>81</v>
      </c>
      <c r="K208">
        <f t="shared" si="34"/>
        <v>405</v>
      </c>
      <c r="L208">
        <v>72</v>
      </c>
      <c r="M208">
        <f t="shared" si="35"/>
        <v>504</v>
      </c>
      <c r="N208">
        <v>76</v>
      </c>
      <c r="O208">
        <f t="shared" si="36"/>
        <v>532</v>
      </c>
      <c r="P208">
        <v>80</v>
      </c>
      <c r="Q208">
        <f t="shared" si="37"/>
        <v>560</v>
      </c>
      <c r="R208">
        <v>455</v>
      </c>
      <c r="S208">
        <f t="shared" si="38"/>
        <v>2806</v>
      </c>
      <c r="T208">
        <f t="shared" si="39"/>
        <v>93.533333333333331</v>
      </c>
      <c r="U208">
        <f t="shared" si="40"/>
        <v>94</v>
      </c>
      <c r="V208" s="18">
        <f t="shared" si="31"/>
        <v>0.56120000000000003</v>
      </c>
      <c r="W208">
        <v>19.9809904</v>
      </c>
      <c r="X208">
        <v>-98.785637899999998</v>
      </c>
      <c r="Y208">
        <v>522426.12716553971</v>
      </c>
      <c r="Z208">
        <v>2209392.0331179379</v>
      </c>
      <c r="AA208" s="15" t="s">
        <v>5627</v>
      </c>
    </row>
    <row r="209" spans="1:27" x14ac:dyDescent="0.3">
      <c r="A209" t="s">
        <v>5196</v>
      </c>
      <c r="B209" t="s">
        <v>2386</v>
      </c>
      <c r="C209" t="s">
        <v>507</v>
      </c>
      <c r="D209" t="s">
        <v>297</v>
      </c>
      <c r="E209" t="s">
        <v>297</v>
      </c>
      <c r="F209">
        <v>8</v>
      </c>
      <c r="G209">
        <f t="shared" si="32"/>
        <v>48</v>
      </c>
      <c r="H209">
        <v>9</v>
      </c>
      <c r="I209">
        <f t="shared" si="33"/>
        <v>45</v>
      </c>
      <c r="J209">
        <v>6</v>
      </c>
      <c r="K209">
        <f t="shared" si="34"/>
        <v>30</v>
      </c>
      <c r="L209">
        <v>9</v>
      </c>
      <c r="M209">
        <f t="shared" si="35"/>
        <v>63</v>
      </c>
      <c r="N209">
        <v>8</v>
      </c>
      <c r="O209">
        <f t="shared" si="36"/>
        <v>56</v>
      </c>
      <c r="P209">
        <v>9</v>
      </c>
      <c r="Q209">
        <f t="shared" si="37"/>
        <v>63</v>
      </c>
      <c r="R209">
        <v>49</v>
      </c>
      <c r="S209">
        <f t="shared" si="38"/>
        <v>305</v>
      </c>
      <c r="T209">
        <f t="shared" si="39"/>
        <v>10.166666666666666</v>
      </c>
      <c r="U209">
        <f t="shared" si="40"/>
        <v>11</v>
      </c>
      <c r="V209" s="18">
        <f t="shared" si="31"/>
        <v>6.0999999999999999E-2</v>
      </c>
      <c r="W209">
        <v>19.9106068</v>
      </c>
      <c r="X209">
        <v>-98.691174200000006</v>
      </c>
      <c r="Y209">
        <v>532323.11125099834</v>
      </c>
      <c r="Z209">
        <v>2201618.7619952741</v>
      </c>
      <c r="AA209" s="15" t="s">
        <v>5626</v>
      </c>
    </row>
    <row r="210" spans="1:27" x14ac:dyDescent="0.3">
      <c r="A210" t="s">
        <v>5196</v>
      </c>
      <c r="B210" t="s">
        <v>2387</v>
      </c>
      <c r="C210" t="s">
        <v>2388</v>
      </c>
      <c r="D210" t="s">
        <v>297</v>
      </c>
      <c r="E210" t="s">
        <v>2389</v>
      </c>
      <c r="F210">
        <v>6</v>
      </c>
      <c r="G210">
        <f t="shared" si="32"/>
        <v>36</v>
      </c>
      <c r="H210">
        <v>6</v>
      </c>
      <c r="I210">
        <f t="shared" si="33"/>
        <v>30</v>
      </c>
      <c r="J210">
        <v>5</v>
      </c>
      <c r="K210">
        <f t="shared" si="34"/>
        <v>25</v>
      </c>
      <c r="L210">
        <v>4</v>
      </c>
      <c r="M210">
        <f t="shared" si="35"/>
        <v>28</v>
      </c>
      <c r="N210">
        <v>7</v>
      </c>
      <c r="O210">
        <f t="shared" si="36"/>
        <v>49</v>
      </c>
      <c r="P210">
        <v>4</v>
      </c>
      <c r="Q210">
        <f t="shared" si="37"/>
        <v>28</v>
      </c>
      <c r="R210">
        <v>32</v>
      </c>
      <c r="S210">
        <f t="shared" si="38"/>
        <v>196</v>
      </c>
      <c r="T210">
        <f t="shared" si="39"/>
        <v>6.5333333333333332</v>
      </c>
      <c r="U210">
        <f t="shared" si="40"/>
        <v>7</v>
      </c>
      <c r="V210" s="18">
        <f t="shared" si="31"/>
        <v>3.9199999999999999E-2</v>
      </c>
      <c r="W210">
        <v>19.858893299999998</v>
      </c>
      <c r="X210">
        <v>-98.606866699999998</v>
      </c>
      <c r="Y210">
        <v>541160.5684719003</v>
      </c>
      <c r="Z210">
        <v>2195914.5242975811</v>
      </c>
      <c r="AA210" s="15" t="s">
        <v>5740</v>
      </c>
    </row>
    <row r="211" spans="1:27" x14ac:dyDescent="0.3">
      <c r="A211" t="s">
        <v>5196</v>
      </c>
      <c r="B211" t="s">
        <v>2390</v>
      </c>
      <c r="C211" t="s">
        <v>684</v>
      </c>
      <c r="D211" t="s">
        <v>297</v>
      </c>
      <c r="E211" t="s">
        <v>354</v>
      </c>
      <c r="F211">
        <v>39</v>
      </c>
      <c r="G211">
        <f t="shared" si="32"/>
        <v>234</v>
      </c>
      <c r="H211">
        <v>32</v>
      </c>
      <c r="I211">
        <f t="shared" si="33"/>
        <v>160</v>
      </c>
      <c r="J211">
        <v>39</v>
      </c>
      <c r="K211">
        <f t="shared" si="34"/>
        <v>195</v>
      </c>
      <c r="L211">
        <v>42</v>
      </c>
      <c r="M211">
        <f t="shared" si="35"/>
        <v>294</v>
      </c>
      <c r="N211">
        <v>51</v>
      </c>
      <c r="O211">
        <f t="shared" si="36"/>
        <v>357</v>
      </c>
      <c r="P211">
        <v>47</v>
      </c>
      <c r="Q211">
        <f t="shared" si="37"/>
        <v>329</v>
      </c>
      <c r="R211">
        <v>250</v>
      </c>
      <c r="S211">
        <f t="shared" si="38"/>
        <v>1569</v>
      </c>
      <c r="T211">
        <f t="shared" si="39"/>
        <v>52.3</v>
      </c>
      <c r="U211">
        <f t="shared" si="40"/>
        <v>53</v>
      </c>
      <c r="V211" s="18">
        <f t="shared" si="31"/>
        <v>0.31380000000000002</v>
      </c>
      <c r="W211">
        <v>19.844541199999998</v>
      </c>
      <c r="X211">
        <v>-98.665870299999995</v>
      </c>
      <c r="Y211">
        <v>534986.05100956233</v>
      </c>
      <c r="Z211">
        <v>2194313.0074002882</v>
      </c>
      <c r="AA211" s="15" t="s">
        <v>5740</v>
      </c>
    </row>
    <row r="212" spans="1:27" x14ac:dyDescent="0.3">
      <c r="A212" t="s">
        <v>5196</v>
      </c>
      <c r="B212" t="s">
        <v>2391</v>
      </c>
      <c r="C212" t="s">
        <v>280</v>
      </c>
      <c r="D212" t="s">
        <v>297</v>
      </c>
      <c r="E212" t="s">
        <v>584</v>
      </c>
      <c r="F212">
        <v>43</v>
      </c>
      <c r="G212">
        <f t="shared" si="32"/>
        <v>258</v>
      </c>
      <c r="H212">
        <v>33</v>
      </c>
      <c r="I212">
        <f t="shared" si="33"/>
        <v>165</v>
      </c>
      <c r="J212">
        <v>41</v>
      </c>
      <c r="K212">
        <f t="shared" si="34"/>
        <v>205</v>
      </c>
      <c r="L212">
        <v>40</v>
      </c>
      <c r="M212">
        <f t="shared" si="35"/>
        <v>280</v>
      </c>
      <c r="N212">
        <v>47</v>
      </c>
      <c r="O212">
        <f t="shared" si="36"/>
        <v>329</v>
      </c>
      <c r="P212">
        <v>48</v>
      </c>
      <c r="Q212">
        <f t="shared" si="37"/>
        <v>336</v>
      </c>
      <c r="R212">
        <v>252</v>
      </c>
      <c r="S212">
        <f t="shared" si="38"/>
        <v>1573</v>
      </c>
      <c r="T212">
        <f t="shared" si="39"/>
        <v>52.43333333333333</v>
      </c>
      <c r="U212">
        <f t="shared" si="40"/>
        <v>53</v>
      </c>
      <c r="V212" s="18">
        <f t="shared" si="31"/>
        <v>0.31459999999999999</v>
      </c>
      <c r="W212">
        <v>19.943335999999999</v>
      </c>
      <c r="X212">
        <v>-98.755000499999994</v>
      </c>
      <c r="Y212">
        <v>525637.44678151945</v>
      </c>
      <c r="Z212">
        <v>2205229.5758932219</v>
      </c>
      <c r="AA212" s="15" t="s">
        <v>5627</v>
      </c>
    </row>
    <row r="213" spans="1:27" x14ac:dyDescent="0.3">
      <c r="A213" t="s">
        <v>5196</v>
      </c>
      <c r="B213" t="s">
        <v>2392</v>
      </c>
      <c r="C213" t="s">
        <v>2393</v>
      </c>
      <c r="D213" t="s">
        <v>297</v>
      </c>
      <c r="E213" t="s">
        <v>222</v>
      </c>
      <c r="F213">
        <v>2</v>
      </c>
      <c r="G213">
        <f t="shared" si="32"/>
        <v>12</v>
      </c>
      <c r="H213">
        <v>6</v>
      </c>
      <c r="I213">
        <f t="shared" si="33"/>
        <v>30</v>
      </c>
      <c r="J213">
        <v>3</v>
      </c>
      <c r="K213">
        <f t="shared" si="34"/>
        <v>15</v>
      </c>
      <c r="L213">
        <v>7</v>
      </c>
      <c r="M213">
        <f t="shared" si="35"/>
        <v>49</v>
      </c>
      <c r="N213">
        <v>3</v>
      </c>
      <c r="O213">
        <f t="shared" si="36"/>
        <v>21</v>
      </c>
      <c r="P213">
        <v>8</v>
      </c>
      <c r="Q213">
        <f t="shared" si="37"/>
        <v>56</v>
      </c>
      <c r="R213">
        <v>29</v>
      </c>
      <c r="S213">
        <f t="shared" si="38"/>
        <v>183</v>
      </c>
      <c r="T213">
        <f t="shared" si="39"/>
        <v>6.1</v>
      </c>
      <c r="U213">
        <f t="shared" si="40"/>
        <v>7</v>
      </c>
      <c r="V213" s="18">
        <f t="shared" si="31"/>
        <v>3.6600000000000001E-2</v>
      </c>
      <c r="W213">
        <v>19.870588300000001</v>
      </c>
      <c r="X213">
        <v>-98.664291899999995</v>
      </c>
      <c r="Y213">
        <v>535145.58680690534</v>
      </c>
      <c r="Z213">
        <v>2197195.699776785</v>
      </c>
      <c r="AA213" s="15" t="s">
        <v>5626</v>
      </c>
    </row>
    <row r="214" spans="1:27" x14ac:dyDescent="0.3">
      <c r="A214" t="s">
        <v>5196</v>
      </c>
      <c r="B214" t="s">
        <v>2394</v>
      </c>
      <c r="C214" t="s">
        <v>486</v>
      </c>
      <c r="D214" t="s">
        <v>297</v>
      </c>
      <c r="E214" t="s">
        <v>297</v>
      </c>
      <c r="F214">
        <v>10</v>
      </c>
      <c r="G214">
        <f t="shared" si="32"/>
        <v>60</v>
      </c>
      <c r="H214">
        <v>6</v>
      </c>
      <c r="I214">
        <f t="shared" si="33"/>
        <v>30</v>
      </c>
      <c r="J214">
        <v>9</v>
      </c>
      <c r="K214">
        <f t="shared" si="34"/>
        <v>45</v>
      </c>
      <c r="L214">
        <v>17</v>
      </c>
      <c r="M214">
        <f t="shared" si="35"/>
        <v>119</v>
      </c>
      <c r="N214">
        <v>13</v>
      </c>
      <c r="O214">
        <f t="shared" si="36"/>
        <v>91</v>
      </c>
      <c r="P214">
        <v>11</v>
      </c>
      <c r="Q214">
        <f t="shared" si="37"/>
        <v>77</v>
      </c>
      <c r="R214">
        <v>66</v>
      </c>
      <c r="S214">
        <f t="shared" si="38"/>
        <v>422</v>
      </c>
      <c r="T214">
        <f t="shared" si="39"/>
        <v>14.066666666666666</v>
      </c>
      <c r="U214">
        <f t="shared" si="40"/>
        <v>15</v>
      </c>
      <c r="V214" s="18">
        <f t="shared" si="31"/>
        <v>8.4400000000000003E-2</v>
      </c>
      <c r="W214">
        <v>19.9141838</v>
      </c>
      <c r="X214">
        <v>-98.657308399999991</v>
      </c>
      <c r="Y214">
        <v>535866.88446106506</v>
      </c>
      <c r="Z214">
        <v>2202021.4576362194</v>
      </c>
      <c r="AA214" s="15" t="s">
        <v>5740</v>
      </c>
    </row>
    <row r="215" spans="1:27" x14ac:dyDescent="0.3">
      <c r="A215" t="s">
        <v>5196</v>
      </c>
      <c r="B215" t="s">
        <v>2397</v>
      </c>
      <c r="C215" t="s">
        <v>278</v>
      </c>
      <c r="D215" t="s">
        <v>201</v>
      </c>
      <c r="E215" t="s">
        <v>201</v>
      </c>
      <c r="F215">
        <v>5</v>
      </c>
      <c r="G215">
        <f t="shared" si="32"/>
        <v>30</v>
      </c>
      <c r="H215">
        <v>11</v>
      </c>
      <c r="I215">
        <f t="shared" si="33"/>
        <v>55</v>
      </c>
      <c r="J215">
        <v>13</v>
      </c>
      <c r="K215">
        <f t="shared" si="34"/>
        <v>65</v>
      </c>
      <c r="L215">
        <v>4</v>
      </c>
      <c r="M215">
        <f t="shared" si="35"/>
        <v>28</v>
      </c>
      <c r="N215">
        <v>11</v>
      </c>
      <c r="O215">
        <f t="shared" si="36"/>
        <v>77</v>
      </c>
      <c r="P215">
        <v>9</v>
      </c>
      <c r="Q215">
        <f t="shared" si="37"/>
        <v>63</v>
      </c>
      <c r="R215">
        <v>53</v>
      </c>
      <c r="S215">
        <f t="shared" si="38"/>
        <v>318</v>
      </c>
      <c r="T215">
        <f t="shared" si="39"/>
        <v>10.6</v>
      </c>
      <c r="U215">
        <f t="shared" si="40"/>
        <v>11</v>
      </c>
      <c r="V215" s="18">
        <f t="shared" si="31"/>
        <v>6.3600000000000004E-2</v>
      </c>
      <c r="W215">
        <v>20.122697500000001</v>
      </c>
      <c r="X215">
        <v>-98.731488499999998</v>
      </c>
      <c r="Y215">
        <v>528065.95835288404</v>
      </c>
      <c r="Z215">
        <v>2225081.7232985445</v>
      </c>
      <c r="AA215" s="15" t="s">
        <v>5729</v>
      </c>
    </row>
    <row r="216" spans="1:27" x14ac:dyDescent="0.3">
      <c r="A216" t="s">
        <v>5196</v>
      </c>
      <c r="B216" t="s">
        <v>2421</v>
      </c>
      <c r="C216" t="s">
        <v>262</v>
      </c>
      <c r="D216" t="s">
        <v>375</v>
      </c>
      <c r="E216" t="s">
        <v>2422</v>
      </c>
      <c r="F216">
        <v>2</v>
      </c>
      <c r="G216">
        <f t="shared" si="32"/>
        <v>12</v>
      </c>
      <c r="H216">
        <v>4</v>
      </c>
      <c r="I216">
        <f t="shared" si="33"/>
        <v>20</v>
      </c>
      <c r="J216">
        <v>8</v>
      </c>
      <c r="K216">
        <f t="shared" si="34"/>
        <v>40</v>
      </c>
      <c r="L216">
        <v>1</v>
      </c>
      <c r="M216">
        <f t="shared" si="35"/>
        <v>7</v>
      </c>
      <c r="N216">
        <v>7</v>
      </c>
      <c r="O216">
        <f t="shared" si="36"/>
        <v>49</v>
      </c>
      <c r="P216">
        <v>4</v>
      </c>
      <c r="Q216">
        <f t="shared" si="37"/>
        <v>28</v>
      </c>
      <c r="R216">
        <v>26</v>
      </c>
      <c r="S216">
        <f t="shared" si="38"/>
        <v>156</v>
      </c>
      <c r="T216">
        <f t="shared" si="39"/>
        <v>5.2</v>
      </c>
      <c r="U216">
        <f t="shared" si="40"/>
        <v>6</v>
      </c>
      <c r="V216" s="18">
        <f t="shared" si="31"/>
        <v>3.1199999999999999E-2</v>
      </c>
      <c r="W216">
        <v>20.1949775</v>
      </c>
      <c r="X216">
        <v>-98.507916200000011</v>
      </c>
      <c r="Y216">
        <v>551411.34696872067</v>
      </c>
      <c r="Z216">
        <v>2233133.9627044145</v>
      </c>
      <c r="AA216" s="15" t="s">
        <v>5629</v>
      </c>
    </row>
    <row r="217" spans="1:27" x14ac:dyDescent="0.3">
      <c r="A217" t="s">
        <v>5196</v>
      </c>
      <c r="B217" t="s">
        <v>2424</v>
      </c>
      <c r="C217" t="s">
        <v>289</v>
      </c>
      <c r="D217" t="s">
        <v>331</v>
      </c>
      <c r="E217" t="s">
        <v>545</v>
      </c>
      <c r="F217">
        <v>18</v>
      </c>
      <c r="G217">
        <f t="shared" si="32"/>
        <v>108</v>
      </c>
      <c r="H217">
        <v>7</v>
      </c>
      <c r="I217">
        <f t="shared" si="33"/>
        <v>35</v>
      </c>
      <c r="J217">
        <v>13</v>
      </c>
      <c r="K217">
        <f t="shared" si="34"/>
        <v>65</v>
      </c>
      <c r="L217">
        <v>12</v>
      </c>
      <c r="M217">
        <f t="shared" si="35"/>
        <v>84</v>
      </c>
      <c r="N217">
        <v>12</v>
      </c>
      <c r="O217">
        <f t="shared" si="36"/>
        <v>84</v>
      </c>
      <c r="P217">
        <v>11</v>
      </c>
      <c r="Q217">
        <f t="shared" si="37"/>
        <v>77</v>
      </c>
      <c r="R217">
        <v>73</v>
      </c>
      <c r="S217">
        <f t="shared" si="38"/>
        <v>453</v>
      </c>
      <c r="T217">
        <f t="shared" si="39"/>
        <v>15.1</v>
      </c>
      <c r="U217">
        <f t="shared" si="40"/>
        <v>16</v>
      </c>
      <c r="V217" s="18">
        <f t="shared" si="31"/>
        <v>9.06E-2</v>
      </c>
      <c r="W217">
        <v>19.6662234</v>
      </c>
      <c r="X217">
        <v>-98.448899699999998</v>
      </c>
      <c r="Y217">
        <v>557769.19901130872</v>
      </c>
      <c r="Z217">
        <v>2174639.7711138618</v>
      </c>
      <c r="AA217" s="15" t="s">
        <v>5715</v>
      </c>
    </row>
    <row r="218" spans="1:27" x14ac:dyDescent="0.3">
      <c r="A218" t="s">
        <v>5196</v>
      </c>
      <c r="B218" t="s">
        <v>2425</v>
      </c>
      <c r="C218" t="s">
        <v>271</v>
      </c>
      <c r="D218" t="s">
        <v>331</v>
      </c>
      <c r="E218" t="s">
        <v>2426</v>
      </c>
      <c r="F218">
        <v>7</v>
      </c>
      <c r="G218">
        <f t="shared" si="32"/>
        <v>42</v>
      </c>
      <c r="H218">
        <v>11</v>
      </c>
      <c r="I218">
        <f t="shared" si="33"/>
        <v>55</v>
      </c>
      <c r="J218">
        <v>8</v>
      </c>
      <c r="K218">
        <f t="shared" si="34"/>
        <v>40</v>
      </c>
      <c r="L218">
        <v>13</v>
      </c>
      <c r="M218">
        <f t="shared" si="35"/>
        <v>91</v>
      </c>
      <c r="N218">
        <v>13</v>
      </c>
      <c r="O218">
        <f t="shared" si="36"/>
        <v>91</v>
      </c>
      <c r="P218">
        <v>11</v>
      </c>
      <c r="Q218">
        <f t="shared" si="37"/>
        <v>77</v>
      </c>
      <c r="R218">
        <v>63</v>
      </c>
      <c r="S218">
        <f t="shared" si="38"/>
        <v>396</v>
      </c>
      <c r="T218">
        <f t="shared" si="39"/>
        <v>13.2</v>
      </c>
      <c r="U218">
        <f t="shared" si="40"/>
        <v>14</v>
      </c>
      <c r="V218" s="18">
        <f t="shared" si="31"/>
        <v>7.9200000000000007E-2</v>
      </c>
      <c r="W218">
        <v>19.743798600000002</v>
      </c>
      <c r="X218">
        <v>-98.439671799999999</v>
      </c>
      <c r="Y218">
        <v>558708.23136849597</v>
      </c>
      <c r="Z218">
        <v>2183227.4364407002</v>
      </c>
      <c r="AA218" s="15" t="s">
        <v>5606</v>
      </c>
    </row>
    <row r="219" spans="1:27" x14ac:dyDescent="0.3">
      <c r="A219" t="s">
        <v>5196</v>
      </c>
      <c r="B219" t="s">
        <v>2427</v>
      </c>
      <c r="C219" t="s">
        <v>489</v>
      </c>
      <c r="D219" t="s">
        <v>293</v>
      </c>
      <c r="E219" t="s">
        <v>2428</v>
      </c>
      <c r="F219">
        <v>6</v>
      </c>
      <c r="G219">
        <f t="shared" si="32"/>
        <v>36</v>
      </c>
      <c r="H219">
        <v>5</v>
      </c>
      <c r="I219">
        <f t="shared" si="33"/>
        <v>25</v>
      </c>
      <c r="J219">
        <v>3</v>
      </c>
      <c r="K219">
        <f t="shared" si="34"/>
        <v>15</v>
      </c>
      <c r="L219">
        <v>1</v>
      </c>
      <c r="M219">
        <f t="shared" si="35"/>
        <v>7</v>
      </c>
      <c r="N219">
        <v>3</v>
      </c>
      <c r="O219">
        <f t="shared" si="36"/>
        <v>21</v>
      </c>
      <c r="P219">
        <v>4</v>
      </c>
      <c r="Q219">
        <f t="shared" si="37"/>
        <v>28</v>
      </c>
      <c r="R219">
        <v>22</v>
      </c>
      <c r="S219">
        <f t="shared" si="38"/>
        <v>132</v>
      </c>
      <c r="T219">
        <f t="shared" si="39"/>
        <v>4.4000000000000004</v>
      </c>
      <c r="U219">
        <f t="shared" si="40"/>
        <v>5</v>
      </c>
      <c r="V219" s="18">
        <f t="shared" si="31"/>
        <v>2.64E-2</v>
      </c>
      <c r="W219">
        <v>20.274844399999999</v>
      </c>
      <c r="X219">
        <v>-98.652667699999995</v>
      </c>
      <c r="Y219">
        <v>536269.4682244946</v>
      </c>
      <c r="Z219">
        <v>2241934.1492296313</v>
      </c>
      <c r="AA219" s="15" t="s">
        <v>5737</v>
      </c>
    </row>
    <row r="220" spans="1:27" x14ac:dyDescent="0.3">
      <c r="A220" t="s">
        <v>5196</v>
      </c>
      <c r="B220" t="s">
        <v>2429</v>
      </c>
      <c r="C220" t="s">
        <v>2430</v>
      </c>
      <c r="D220" t="s">
        <v>293</v>
      </c>
      <c r="E220" t="s">
        <v>2431</v>
      </c>
      <c r="F220">
        <v>10</v>
      </c>
      <c r="G220">
        <f t="shared" si="32"/>
        <v>60</v>
      </c>
      <c r="H220">
        <v>9</v>
      </c>
      <c r="I220">
        <f t="shared" si="33"/>
        <v>45</v>
      </c>
      <c r="J220">
        <v>6</v>
      </c>
      <c r="K220">
        <f t="shared" si="34"/>
        <v>30</v>
      </c>
      <c r="L220">
        <v>10</v>
      </c>
      <c r="M220">
        <f t="shared" si="35"/>
        <v>70</v>
      </c>
      <c r="N220">
        <v>15</v>
      </c>
      <c r="O220">
        <f t="shared" si="36"/>
        <v>105</v>
      </c>
      <c r="P220">
        <v>8</v>
      </c>
      <c r="Q220">
        <f t="shared" si="37"/>
        <v>56</v>
      </c>
      <c r="R220">
        <v>58</v>
      </c>
      <c r="S220">
        <f t="shared" si="38"/>
        <v>366</v>
      </c>
      <c r="T220">
        <f t="shared" si="39"/>
        <v>12.2</v>
      </c>
      <c r="U220">
        <f t="shared" si="40"/>
        <v>13</v>
      </c>
      <c r="V220" s="18">
        <f t="shared" si="31"/>
        <v>7.3200000000000001E-2</v>
      </c>
      <c r="W220">
        <v>20.371394899999999</v>
      </c>
      <c r="X220">
        <v>-98.697195799999989</v>
      </c>
      <c r="Y220">
        <v>531600.06405745656</v>
      </c>
      <c r="Z220">
        <v>2252609.792374752</v>
      </c>
      <c r="AA220" s="15" t="s">
        <v>5720</v>
      </c>
    </row>
    <row r="221" spans="1:27" x14ac:dyDescent="0.3">
      <c r="A221" t="s">
        <v>5196</v>
      </c>
      <c r="B221" t="s">
        <v>2436</v>
      </c>
      <c r="C221" t="s">
        <v>334</v>
      </c>
      <c r="D221" t="s">
        <v>226</v>
      </c>
      <c r="E221" t="s">
        <v>580</v>
      </c>
      <c r="F221">
        <v>33</v>
      </c>
      <c r="G221">
        <f t="shared" si="32"/>
        <v>198</v>
      </c>
      <c r="H221">
        <v>46</v>
      </c>
      <c r="I221">
        <f t="shared" si="33"/>
        <v>230</v>
      </c>
      <c r="J221">
        <v>30</v>
      </c>
      <c r="K221">
        <f t="shared" si="34"/>
        <v>150</v>
      </c>
      <c r="L221">
        <v>37</v>
      </c>
      <c r="M221">
        <f t="shared" si="35"/>
        <v>259</v>
      </c>
      <c r="N221">
        <v>34</v>
      </c>
      <c r="O221">
        <f t="shared" si="36"/>
        <v>238</v>
      </c>
      <c r="P221">
        <v>37</v>
      </c>
      <c r="Q221">
        <f t="shared" si="37"/>
        <v>259</v>
      </c>
      <c r="R221">
        <v>217</v>
      </c>
      <c r="S221">
        <f t="shared" si="38"/>
        <v>1334</v>
      </c>
      <c r="T221">
        <f t="shared" si="39"/>
        <v>44.466666666666669</v>
      </c>
      <c r="U221">
        <f t="shared" si="40"/>
        <v>45</v>
      </c>
      <c r="V221" s="18">
        <f t="shared" si="31"/>
        <v>0.26679999999999998</v>
      </c>
      <c r="W221">
        <v>20.098153</v>
      </c>
      <c r="X221">
        <v>-98.693794799999992</v>
      </c>
      <c r="Y221">
        <v>532010.88152417843</v>
      </c>
      <c r="Z221">
        <v>2222372.3632376189</v>
      </c>
      <c r="AA221" s="15" t="s">
        <v>5611</v>
      </c>
    </row>
    <row r="222" spans="1:27" x14ac:dyDescent="0.3">
      <c r="A222" t="s">
        <v>5196</v>
      </c>
      <c r="B222" t="s">
        <v>2437</v>
      </c>
      <c r="C222" t="s">
        <v>277</v>
      </c>
      <c r="D222" t="s">
        <v>240</v>
      </c>
      <c r="E222" t="s">
        <v>5440</v>
      </c>
      <c r="F222">
        <v>5</v>
      </c>
      <c r="G222">
        <f t="shared" si="32"/>
        <v>30</v>
      </c>
      <c r="H222">
        <v>1</v>
      </c>
      <c r="I222">
        <f t="shared" si="33"/>
        <v>5</v>
      </c>
      <c r="J222">
        <v>1</v>
      </c>
      <c r="K222">
        <f t="shared" si="34"/>
        <v>5</v>
      </c>
      <c r="L222">
        <v>3</v>
      </c>
      <c r="M222">
        <f t="shared" si="35"/>
        <v>21</v>
      </c>
      <c r="N222">
        <v>1</v>
      </c>
      <c r="O222">
        <f t="shared" si="36"/>
        <v>7</v>
      </c>
      <c r="P222">
        <v>3</v>
      </c>
      <c r="Q222">
        <f t="shared" si="37"/>
        <v>21</v>
      </c>
      <c r="R222">
        <v>14</v>
      </c>
      <c r="S222">
        <f t="shared" si="38"/>
        <v>89</v>
      </c>
      <c r="T222">
        <f t="shared" si="39"/>
        <v>2.9666666666666668</v>
      </c>
      <c r="U222">
        <f t="shared" si="40"/>
        <v>3</v>
      </c>
      <c r="V222" s="18">
        <f t="shared" si="31"/>
        <v>1.78E-2</v>
      </c>
      <c r="W222">
        <v>20.0657605</v>
      </c>
      <c r="X222">
        <v>-98.889356800000002</v>
      </c>
      <c r="Y222">
        <v>511569.04875935049</v>
      </c>
      <c r="Z222">
        <v>2218762.2149070255</v>
      </c>
      <c r="AA222" s="15" t="s">
        <v>5731</v>
      </c>
    </row>
    <row r="223" spans="1:27" x14ac:dyDescent="0.3">
      <c r="A223" t="s">
        <v>5196</v>
      </c>
      <c r="B223" t="s">
        <v>2438</v>
      </c>
      <c r="C223" t="s">
        <v>340</v>
      </c>
      <c r="D223" t="s">
        <v>226</v>
      </c>
      <c r="E223" t="s">
        <v>5441</v>
      </c>
      <c r="F223">
        <v>9</v>
      </c>
      <c r="G223">
        <f t="shared" si="32"/>
        <v>54</v>
      </c>
      <c r="H223">
        <v>12</v>
      </c>
      <c r="I223">
        <f t="shared" si="33"/>
        <v>60</v>
      </c>
      <c r="J223">
        <v>5</v>
      </c>
      <c r="K223">
        <f t="shared" si="34"/>
        <v>25</v>
      </c>
      <c r="L223">
        <v>9</v>
      </c>
      <c r="M223">
        <f t="shared" si="35"/>
        <v>63</v>
      </c>
      <c r="N223">
        <v>15</v>
      </c>
      <c r="O223">
        <f t="shared" si="36"/>
        <v>105</v>
      </c>
      <c r="P223">
        <v>13</v>
      </c>
      <c r="Q223">
        <f t="shared" si="37"/>
        <v>91</v>
      </c>
      <c r="R223">
        <v>63</v>
      </c>
      <c r="S223">
        <f t="shared" si="38"/>
        <v>398</v>
      </c>
      <c r="T223">
        <f t="shared" si="39"/>
        <v>13.266666666666667</v>
      </c>
      <c r="U223">
        <f t="shared" si="40"/>
        <v>14</v>
      </c>
      <c r="V223" s="18">
        <f t="shared" si="31"/>
        <v>7.9600000000000004E-2</v>
      </c>
      <c r="W223">
        <v>20.022526899999999</v>
      </c>
      <c r="X223">
        <v>-98.751602599999998</v>
      </c>
      <c r="Y223">
        <v>525980.03095146839</v>
      </c>
      <c r="Z223">
        <v>2213993.4102729089</v>
      </c>
      <c r="AA223" s="15" t="s">
        <v>5721</v>
      </c>
    </row>
    <row r="224" spans="1:27" x14ac:dyDescent="0.3">
      <c r="A224" t="s">
        <v>5196</v>
      </c>
      <c r="B224" t="s">
        <v>2439</v>
      </c>
      <c r="C224" t="s">
        <v>1792</v>
      </c>
      <c r="D224" t="s">
        <v>240</v>
      </c>
      <c r="E224" t="s">
        <v>2440</v>
      </c>
      <c r="F224">
        <v>2</v>
      </c>
      <c r="G224">
        <f t="shared" si="32"/>
        <v>12</v>
      </c>
      <c r="H224">
        <v>5</v>
      </c>
      <c r="I224">
        <f t="shared" si="33"/>
        <v>25</v>
      </c>
      <c r="J224">
        <v>4</v>
      </c>
      <c r="K224">
        <f t="shared" si="34"/>
        <v>20</v>
      </c>
      <c r="L224">
        <v>4</v>
      </c>
      <c r="M224">
        <f t="shared" si="35"/>
        <v>28</v>
      </c>
      <c r="N224">
        <v>4</v>
      </c>
      <c r="O224">
        <f t="shared" si="36"/>
        <v>28</v>
      </c>
      <c r="P224">
        <v>2</v>
      </c>
      <c r="Q224">
        <f t="shared" si="37"/>
        <v>14</v>
      </c>
      <c r="R224">
        <v>21</v>
      </c>
      <c r="S224">
        <f t="shared" si="38"/>
        <v>127</v>
      </c>
      <c r="T224">
        <f t="shared" si="39"/>
        <v>4.2333333333333334</v>
      </c>
      <c r="U224">
        <f t="shared" si="40"/>
        <v>5</v>
      </c>
      <c r="V224" s="18">
        <f t="shared" si="31"/>
        <v>2.5399999999999999E-2</v>
      </c>
      <c r="W224">
        <v>20.0912045</v>
      </c>
      <c r="X224">
        <v>-98.933008700000002</v>
      </c>
      <c r="Y224">
        <v>507003.59652770119</v>
      </c>
      <c r="Z224">
        <v>2221575.4469760312</v>
      </c>
      <c r="AA224" s="15" t="s">
        <v>5723</v>
      </c>
    </row>
    <row r="225" spans="1:27" x14ac:dyDescent="0.3">
      <c r="A225" t="s">
        <v>5196</v>
      </c>
      <c r="B225" t="s">
        <v>2443</v>
      </c>
      <c r="C225" t="s">
        <v>2444</v>
      </c>
      <c r="D225" t="s">
        <v>312</v>
      </c>
      <c r="E225" t="s">
        <v>312</v>
      </c>
      <c r="F225">
        <v>2</v>
      </c>
      <c r="G225">
        <f t="shared" si="32"/>
        <v>12</v>
      </c>
      <c r="H225">
        <v>2</v>
      </c>
      <c r="I225">
        <f t="shared" si="33"/>
        <v>10</v>
      </c>
      <c r="J225">
        <v>0</v>
      </c>
      <c r="K225">
        <f t="shared" si="34"/>
        <v>0</v>
      </c>
      <c r="L225">
        <v>1</v>
      </c>
      <c r="M225">
        <f t="shared" si="35"/>
        <v>7</v>
      </c>
      <c r="N225">
        <v>5</v>
      </c>
      <c r="O225">
        <f t="shared" si="36"/>
        <v>35</v>
      </c>
      <c r="P225">
        <v>1</v>
      </c>
      <c r="Q225">
        <f t="shared" si="37"/>
        <v>7</v>
      </c>
      <c r="R225">
        <v>11</v>
      </c>
      <c r="S225">
        <f t="shared" si="38"/>
        <v>71</v>
      </c>
      <c r="T225">
        <f t="shared" si="39"/>
        <v>2.3666666666666667</v>
      </c>
      <c r="U225">
        <f t="shared" si="40"/>
        <v>3</v>
      </c>
      <c r="V225" s="18">
        <f t="shared" si="31"/>
        <v>1.4200000000000001E-2</v>
      </c>
      <c r="W225">
        <v>20.146602399999999</v>
      </c>
      <c r="X225">
        <v>-98.669666699999993</v>
      </c>
      <c r="Y225">
        <v>534522.6342721656</v>
      </c>
      <c r="Z225">
        <v>2227738.7315852046</v>
      </c>
      <c r="AA225" s="15" t="s">
        <v>5726</v>
      </c>
    </row>
    <row r="226" spans="1:27" x14ac:dyDescent="0.3">
      <c r="A226" t="s">
        <v>5196</v>
      </c>
      <c r="B226" t="s">
        <v>2447</v>
      </c>
      <c r="C226" t="s">
        <v>955</v>
      </c>
      <c r="D226" t="s">
        <v>400</v>
      </c>
      <c r="E226" t="s">
        <v>784</v>
      </c>
      <c r="F226">
        <v>31</v>
      </c>
      <c r="G226">
        <f t="shared" si="32"/>
        <v>186</v>
      </c>
      <c r="H226">
        <v>31</v>
      </c>
      <c r="I226">
        <f t="shared" si="33"/>
        <v>155</v>
      </c>
      <c r="J226">
        <v>35</v>
      </c>
      <c r="K226">
        <f t="shared" si="34"/>
        <v>175</v>
      </c>
      <c r="L226">
        <v>35</v>
      </c>
      <c r="M226">
        <f t="shared" si="35"/>
        <v>245</v>
      </c>
      <c r="N226">
        <v>41</v>
      </c>
      <c r="O226">
        <f t="shared" si="36"/>
        <v>287</v>
      </c>
      <c r="P226">
        <v>27</v>
      </c>
      <c r="Q226">
        <f t="shared" si="37"/>
        <v>189</v>
      </c>
      <c r="R226">
        <v>200</v>
      </c>
      <c r="S226">
        <f t="shared" si="38"/>
        <v>1237</v>
      </c>
      <c r="T226">
        <f t="shared" si="39"/>
        <v>41.233333333333334</v>
      </c>
      <c r="U226">
        <f t="shared" si="40"/>
        <v>42</v>
      </c>
      <c r="V226" s="18">
        <f t="shared" si="31"/>
        <v>0.24740000000000001</v>
      </c>
      <c r="W226">
        <v>19.9403559</v>
      </c>
      <c r="X226">
        <v>-98.767710399999999</v>
      </c>
      <c r="Y226">
        <v>524307.8967993831</v>
      </c>
      <c r="Z226">
        <v>2204897.9085402829</v>
      </c>
      <c r="AA226" s="15" t="s">
        <v>5735</v>
      </c>
    </row>
    <row r="227" spans="1:27" x14ac:dyDescent="0.3">
      <c r="A227" t="s">
        <v>5196</v>
      </c>
      <c r="B227" t="s">
        <v>2473</v>
      </c>
      <c r="C227" t="s">
        <v>800</v>
      </c>
      <c r="D227" t="s">
        <v>296</v>
      </c>
      <c r="E227" t="s">
        <v>296</v>
      </c>
      <c r="F227">
        <v>7</v>
      </c>
      <c r="G227">
        <f t="shared" si="32"/>
        <v>42</v>
      </c>
      <c r="H227">
        <v>12</v>
      </c>
      <c r="I227">
        <f t="shared" si="33"/>
        <v>60</v>
      </c>
      <c r="J227">
        <v>9</v>
      </c>
      <c r="K227">
        <f t="shared" si="34"/>
        <v>45</v>
      </c>
      <c r="L227">
        <v>16</v>
      </c>
      <c r="M227">
        <f t="shared" si="35"/>
        <v>112</v>
      </c>
      <c r="N227">
        <v>16</v>
      </c>
      <c r="O227">
        <f t="shared" si="36"/>
        <v>112</v>
      </c>
      <c r="P227">
        <v>15</v>
      </c>
      <c r="Q227">
        <f t="shared" si="37"/>
        <v>105</v>
      </c>
      <c r="R227">
        <v>75</v>
      </c>
      <c r="S227">
        <f t="shared" si="38"/>
        <v>476</v>
      </c>
      <c r="T227">
        <f t="shared" si="39"/>
        <v>15.866666666666667</v>
      </c>
      <c r="U227">
        <f t="shared" si="40"/>
        <v>16</v>
      </c>
      <c r="V227" s="18">
        <f t="shared" si="31"/>
        <v>9.5200000000000007E-2</v>
      </c>
      <c r="W227">
        <v>20.212381100000002</v>
      </c>
      <c r="X227">
        <v>-98.732286299999998</v>
      </c>
      <c r="Y227">
        <v>527966.58054263308</v>
      </c>
      <c r="Z227">
        <v>2235006.2480485337</v>
      </c>
      <c r="AA227" s="15" t="s">
        <v>5725</v>
      </c>
    </row>
    <row r="228" spans="1:27" x14ac:dyDescent="0.3">
      <c r="A228" t="s">
        <v>5196</v>
      </c>
      <c r="B228" t="s">
        <v>2474</v>
      </c>
      <c r="C228" t="s">
        <v>2475</v>
      </c>
      <c r="D228" t="s">
        <v>296</v>
      </c>
      <c r="E228" t="s">
        <v>2258</v>
      </c>
      <c r="F228">
        <v>5</v>
      </c>
      <c r="G228">
        <f t="shared" si="32"/>
        <v>30</v>
      </c>
      <c r="H228">
        <v>4</v>
      </c>
      <c r="I228">
        <f t="shared" si="33"/>
        <v>20</v>
      </c>
      <c r="J228">
        <v>5</v>
      </c>
      <c r="K228">
        <f t="shared" si="34"/>
        <v>25</v>
      </c>
      <c r="L228">
        <v>2</v>
      </c>
      <c r="M228">
        <f t="shared" si="35"/>
        <v>14</v>
      </c>
      <c r="N228">
        <v>8</v>
      </c>
      <c r="O228">
        <f t="shared" si="36"/>
        <v>56</v>
      </c>
      <c r="P228">
        <v>0</v>
      </c>
      <c r="Q228">
        <f t="shared" si="37"/>
        <v>0</v>
      </c>
      <c r="R228">
        <v>24</v>
      </c>
      <c r="S228">
        <f t="shared" si="38"/>
        <v>145</v>
      </c>
      <c r="T228">
        <f t="shared" si="39"/>
        <v>4.833333333333333</v>
      </c>
      <c r="U228">
        <f t="shared" si="40"/>
        <v>5</v>
      </c>
      <c r="V228" s="18">
        <f t="shared" si="31"/>
        <v>2.9000000000000001E-2</v>
      </c>
      <c r="W228">
        <v>20.212930799999999</v>
      </c>
      <c r="X228">
        <v>-98.771233699999996</v>
      </c>
      <c r="Y228">
        <v>523897.85757764394</v>
      </c>
      <c r="Z228">
        <v>2235060.9892267021</v>
      </c>
      <c r="AA228" s="15" t="s">
        <v>5725</v>
      </c>
    </row>
    <row r="229" spans="1:27" x14ac:dyDescent="0.3">
      <c r="A229" t="s">
        <v>5196</v>
      </c>
      <c r="B229" t="s">
        <v>2476</v>
      </c>
      <c r="C229" t="s">
        <v>2477</v>
      </c>
      <c r="D229" t="s">
        <v>296</v>
      </c>
      <c r="E229" t="s">
        <v>5445</v>
      </c>
      <c r="F229">
        <v>3</v>
      </c>
      <c r="G229">
        <f t="shared" si="32"/>
        <v>18</v>
      </c>
      <c r="H229">
        <v>6</v>
      </c>
      <c r="I229">
        <f t="shared" si="33"/>
        <v>30</v>
      </c>
      <c r="J229">
        <v>10</v>
      </c>
      <c r="K229">
        <f t="shared" si="34"/>
        <v>50</v>
      </c>
      <c r="L229">
        <v>4</v>
      </c>
      <c r="M229">
        <f t="shared" si="35"/>
        <v>28</v>
      </c>
      <c r="N229">
        <v>6</v>
      </c>
      <c r="O229">
        <f t="shared" si="36"/>
        <v>42</v>
      </c>
      <c r="P229">
        <v>6</v>
      </c>
      <c r="Q229">
        <f t="shared" si="37"/>
        <v>42</v>
      </c>
      <c r="R229">
        <v>35</v>
      </c>
      <c r="S229">
        <f t="shared" si="38"/>
        <v>210</v>
      </c>
      <c r="T229">
        <f t="shared" si="39"/>
        <v>7</v>
      </c>
      <c r="U229">
        <f t="shared" si="40"/>
        <v>7</v>
      </c>
      <c r="V229" s="18">
        <f t="shared" si="31"/>
        <v>4.2000000000000003E-2</v>
      </c>
      <c r="W229">
        <v>20.2609396</v>
      </c>
      <c r="X229">
        <v>-98.772298800000002</v>
      </c>
      <c r="Y229">
        <v>523779.2890486524</v>
      </c>
      <c r="Z229">
        <v>2240373.6649409197</v>
      </c>
      <c r="AA229" s="15" t="s">
        <v>5725</v>
      </c>
    </row>
    <row r="230" spans="1:27" x14ac:dyDescent="0.3">
      <c r="A230" t="s">
        <v>5196</v>
      </c>
      <c r="B230" t="s">
        <v>2478</v>
      </c>
      <c r="C230" t="s">
        <v>539</v>
      </c>
      <c r="D230" t="s">
        <v>293</v>
      </c>
      <c r="E230" t="s">
        <v>5446</v>
      </c>
      <c r="F230">
        <v>2</v>
      </c>
      <c r="G230">
        <f t="shared" si="32"/>
        <v>12</v>
      </c>
      <c r="H230">
        <v>10</v>
      </c>
      <c r="I230">
        <f t="shared" si="33"/>
        <v>50</v>
      </c>
      <c r="J230">
        <v>5</v>
      </c>
      <c r="K230">
        <f t="shared" si="34"/>
        <v>25</v>
      </c>
      <c r="L230">
        <v>5</v>
      </c>
      <c r="M230">
        <f t="shared" si="35"/>
        <v>35</v>
      </c>
      <c r="N230">
        <v>8</v>
      </c>
      <c r="O230">
        <f t="shared" si="36"/>
        <v>56</v>
      </c>
      <c r="P230">
        <v>5</v>
      </c>
      <c r="Q230">
        <f t="shared" si="37"/>
        <v>35</v>
      </c>
      <c r="R230">
        <v>35</v>
      </c>
      <c r="S230">
        <f t="shared" si="38"/>
        <v>213</v>
      </c>
      <c r="T230">
        <f t="shared" si="39"/>
        <v>7.1</v>
      </c>
      <c r="U230">
        <f t="shared" si="40"/>
        <v>8</v>
      </c>
      <c r="V230" s="18">
        <f t="shared" si="31"/>
        <v>4.2599999999999999E-2</v>
      </c>
      <c r="W230">
        <v>20.285972099999999</v>
      </c>
      <c r="X230">
        <v>-98.662808900000002</v>
      </c>
      <c r="Y230">
        <v>535207.97255821736</v>
      </c>
      <c r="Z230">
        <v>2243163.4039331698</v>
      </c>
      <c r="AA230" s="15" t="s">
        <v>5610</v>
      </c>
    </row>
    <row r="231" spans="1:27" x14ac:dyDescent="0.3">
      <c r="A231" t="s">
        <v>5196</v>
      </c>
      <c r="B231" t="s">
        <v>2479</v>
      </c>
      <c r="C231" t="s">
        <v>282</v>
      </c>
      <c r="D231" t="s">
        <v>215</v>
      </c>
      <c r="E231" t="s">
        <v>215</v>
      </c>
      <c r="F231">
        <v>19</v>
      </c>
      <c r="G231">
        <f t="shared" si="32"/>
        <v>114</v>
      </c>
      <c r="H231">
        <v>16</v>
      </c>
      <c r="I231">
        <f t="shared" si="33"/>
        <v>80</v>
      </c>
      <c r="J231">
        <v>19</v>
      </c>
      <c r="K231">
        <f t="shared" si="34"/>
        <v>95</v>
      </c>
      <c r="L231">
        <v>18</v>
      </c>
      <c r="M231">
        <f t="shared" si="35"/>
        <v>126</v>
      </c>
      <c r="N231">
        <v>22</v>
      </c>
      <c r="O231">
        <f t="shared" si="36"/>
        <v>154</v>
      </c>
      <c r="P231">
        <v>24</v>
      </c>
      <c r="Q231">
        <f t="shared" si="37"/>
        <v>168</v>
      </c>
      <c r="R231">
        <v>118</v>
      </c>
      <c r="S231">
        <f t="shared" si="38"/>
        <v>737</v>
      </c>
      <c r="T231">
        <f t="shared" si="39"/>
        <v>24.566666666666666</v>
      </c>
      <c r="U231">
        <f t="shared" si="40"/>
        <v>25</v>
      </c>
      <c r="V231" s="18">
        <f t="shared" si="31"/>
        <v>0.1474</v>
      </c>
      <c r="W231">
        <v>19.833988000000002</v>
      </c>
      <c r="X231">
        <v>-98.982495</v>
      </c>
      <c r="Y231">
        <v>501833.0265145367</v>
      </c>
      <c r="Z231">
        <v>2193110.6756247557</v>
      </c>
      <c r="AA231" s="15" t="s">
        <v>5718</v>
      </c>
    </row>
    <row r="232" spans="1:27" x14ac:dyDescent="0.3">
      <c r="A232" t="s">
        <v>5196</v>
      </c>
      <c r="B232" t="s">
        <v>2482</v>
      </c>
      <c r="C232" t="s">
        <v>2483</v>
      </c>
      <c r="D232" t="s">
        <v>226</v>
      </c>
      <c r="E232" t="s">
        <v>723</v>
      </c>
      <c r="F232">
        <v>11</v>
      </c>
      <c r="G232">
        <f t="shared" si="32"/>
        <v>66</v>
      </c>
      <c r="H232">
        <v>13</v>
      </c>
      <c r="I232">
        <f t="shared" si="33"/>
        <v>65</v>
      </c>
      <c r="J232">
        <v>27</v>
      </c>
      <c r="K232">
        <f t="shared" si="34"/>
        <v>135</v>
      </c>
      <c r="L232">
        <v>15</v>
      </c>
      <c r="M232">
        <f t="shared" si="35"/>
        <v>105</v>
      </c>
      <c r="N232">
        <v>18</v>
      </c>
      <c r="O232">
        <f t="shared" si="36"/>
        <v>126</v>
      </c>
      <c r="P232">
        <v>22</v>
      </c>
      <c r="Q232">
        <f t="shared" si="37"/>
        <v>154</v>
      </c>
      <c r="R232">
        <v>106</v>
      </c>
      <c r="S232">
        <f t="shared" si="38"/>
        <v>651</v>
      </c>
      <c r="T232">
        <f t="shared" si="39"/>
        <v>21.7</v>
      </c>
      <c r="U232">
        <f t="shared" si="40"/>
        <v>22</v>
      </c>
      <c r="V232" s="18">
        <f t="shared" si="31"/>
        <v>0.13020000000000001</v>
      </c>
      <c r="W232">
        <v>20.105257399999999</v>
      </c>
      <c r="X232">
        <v>-98.722696500000012</v>
      </c>
      <c r="Y232">
        <v>528988.15303435503</v>
      </c>
      <c r="Z232">
        <v>2223153.2654119423</v>
      </c>
      <c r="AA232" s="15" t="s">
        <v>5733</v>
      </c>
    </row>
    <row r="233" spans="1:27" x14ac:dyDescent="0.3">
      <c r="A233" t="s">
        <v>5196</v>
      </c>
      <c r="B233" t="s">
        <v>2484</v>
      </c>
      <c r="C233" t="s">
        <v>403</v>
      </c>
      <c r="D233" t="s">
        <v>226</v>
      </c>
      <c r="E233" t="s">
        <v>5327</v>
      </c>
      <c r="F233">
        <v>59</v>
      </c>
      <c r="G233">
        <f t="shared" si="32"/>
        <v>354</v>
      </c>
      <c r="H233">
        <v>52</v>
      </c>
      <c r="I233">
        <f t="shared" si="33"/>
        <v>260</v>
      </c>
      <c r="J233">
        <v>60</v>
      </c>
      <c r="K233">
        <f t="shared" si="34"/>
        <v>300</v>
      </c>
      <c r="L233">
        <v>60</v>
      </c>
      <c r="M233">
        <f t="shared" si="35"/>
        <v>420</v>
      </c>
      <c r="N233">
        <v>62</v>
      </c>
      <c r="O233">
        <f t="shared" si="36"/>
        <v>434</v>
      </c>
      <c r="P233">
        <v>67</v>
      </c>
      <c r="Q233">
        <f t="shared" si="37"/>
        <v>469</v>
      </c>
      <c r="R233">
        <v>360</v>
      </c>
      <c r="S233">
        <f t="shared" si="38"/>
        <v>2237</v>
      </c>
      <c r="T233">
        <f t="shared" si="39"/>
        <v>74.566666666666663</v>
      </c>
      <c r="U233">
        <f t="shared" si="40"/>
        <v>75</v>
      </c>
      <c r="V233" s="18">
        <f t="shared" si="31"/>
        <v>0.44740000000000002</v>
      </c>
      <c r="W233">
        <v>20.031742099999999</v>
      </c>
      <c r="X233">
        <v>-98.716187699999992</v>
      </c>
      <c r="Y233">
        <v>529682.38824528386</v>
      </c>
      <c r="Z233">
        <v>2215019.0673921686</v>
      </c>
      <c r="AA233" s="15" t="s">
        <v>5721</v>
      </c>
    </row>
    <row r="234" spans="1:27" x14ac:dyDescent="0.3">
      <c r="A234" t="s">
        <v>5196</v>
      </c>
      <c r="B234" t="s">
        <v>2489</v>
      </c>
      <c r="C234" t="s">
        <v>289</v>
      </c>
      <c r="D234" t="s">
        <v>240</v>
      </c>
      <c r="E234" t="s">
        <v>240</v>
      </c>
      <c r="F234">
        <v>21</v>
      </c>
      <c r="G234">
        <f t="shared" si="32"/>
        <v>126</v>
      </c>
      <c r="H234">
        <v>25</v>
      </c>
      <c r="I234">
        <f t="shared" si="33"/>
        <v>125</v>
      </c>
      <c r="J234">
        <v>24</v>
      </c>
      <c r="K234">
        <f t="shared" si="34"/>
        <v>120</v>
      </c>
      <c r="L234">
        <v>18</v>
      </c>
      <c r="M234">
        <f t="shared" si="35"/>
        <v>126</v>
      </c>
      <c r="N234">
        <v>19</v>
      </c>
      <c r="O234">
        <f t="shared" si="36"/>
        <v>133</v>
      </c>
      <c r="P234">
        <v>12</v>
      </c>
      <c r="Q234">
        <f t="shared" si="37"/>
        <v>84</v>
      </c>
      <c r="R234">
        <v>119</v>
      </c>
      <c r="S234">
        <f t="shared" si="38"/>
        <v>714</v>
      </c>
      <c r="T234">
        <f t="shared" si="39"/>
        <v>23.8</v>
      </c>
      <c r="U234">
        <f t="shared" si="40"/>
        <v>24</v>
      </c>
      <c r="V234" s="18">
        <f t="shared" si="31"/>
        <v>0.14280000000000001</v>
      </c>
      <c r="W234">
        <v>20.101052599999999</v>
      </c>
      <c r="X234">
        <v>-98.893157799999997</v>
      </c>
      <c r="Y234">
        <v>511169.10831686272</v>
      </c>
      <c r="Z234">
        <v>2222667.4221181651</v>
      </c>
      <c r="AA234" s="15" t="s">
        <v>5731</v>
      </c>
    </row>
    <row r="235" spans="1:27" x14ac:dyDescent="0.3">
      <c r="A235" t="s">
        <v>5196</v>
      </c>
      <c r="B235" t="s">
        <v>2499</v>
      </c>
      <c r="C235" t="s">
        <v>2500</v>
      </c>
      <c r="D235" t="s">
        <v>201</v>
      </c>
      <c r="E235" t="s">
        <v>201</v>
      </c>
      <c r="F235">
        <v>17</v>
      </c>
      <c r="G235">
        <f t="shared" si="32"/>
        <v>102</v>
      </c>
      <c r="H235">
        <v>18</v>
      </c>
      <c r="I235">
        <f t="shared" si="33"/>
        <v>90</v>
      </c>
      <c r="J235">
        <v>24</v>
      </c>
      <c r="K235">
        <f t="shared" si="34"/>
        <v>120</v>
      </c>
      <c r="L235">
        <v>14</v>
      </c>
      <c r="M235">
        <f t="shared" si="35"/>
        <v>98</v>
      </c>
      <c r="N235">
        <v>19</v>
      </c>
      <c r="O235">
        <f t="shared" si="36"/>
        <v>133</v>
      </c>
      <c r="P235">
        <v>16</v>
      </c>
      <c r="Q235">
        <f t="shared" si="37"/>
        <v>112</v>
      </c>
      <c r="R235">
        <v>108</v>
      </c>
      <c r="S235">
        <f t="shared" si="38"/>
        <v>655</v>
      </c>
      <c r="T235">
        <f t="shared" si="39"/>
        <v>21.833333333333332</v>
      </c>
      <c r="U235">
        <f t="shared" si="40"/>
        <v>22</v>
      </c>
      <c r="V235" s="18">
        <f t="shared" si="31"/>
        <v>0.13100000000000001</v>
      </c>
      <c r="W235">
        <v>20.110386099999999</v>
      </c>
      <c r="X235">
        <v>-98.741914999999992</v>
      </c>
      <c r="Y235">
        <v>526978.24134292745</v>
      </c>
      <c r="Z235">
        <v>2223717.5921341013</v>
      </c>
      <c r="AA235" s="15" t="s">
        <v>5664</v>
      </c>
    </row>
    <row r="236" spans="1:27" x14ac:dyDescent="0.3">
      <c r="A236" t="s">
        <v>5196</v>
      </c>
      <c r="B236" t="s">
        <v>2502</v>
      </c>
      <c r="C236" t="s">
        <v>2503</v>
      </c>
      <c r="D236" t="s">
        <v>331</v>
      </c>
      <c r="E236" t="s">
        <v>331</v>
      </c>
      <c r="F236">
        <v>89</v>
      </c>
      <c r="G236">
        <f t="shared" si="32"/>
        <v>534</v>
      </c>
      <c r="H236">
        <v>80</v>
      </c>
      <c r="I236">
        <f t="shared" si="33"/>
        <v>400</v>
      </c>
      <c r="J236">
        <v>86</v>
      </c>
      <c r="K236">
        <f t="shared" si="34"/>
        <v>430</v>
      </c>
      <c r="L236">
        <v>103</v>
      </c>
      <c r="M236">
        <f t="shared" si="35"/>
        <v>721</v>
      </c>
      <c r="N236">
        <v>101</v>
      </c>
      <c r="O236">
        <f t="shared" si="36"/>
        <v>707</v>
      </c>
      <c r="P236">
        <v>102</v>
      </c>
      <c r="Q236">
        <f t="shared" si="37"/>
        <v>714</v>
      </c>
      <c r="R236">
        <v>561</v>
      </c>
      <c r="S236">
        <f t="shared" si="38"/>
        <v>3506</v>
      </c>
      <c r="T236">
        <f t="shared" si="39"/>
        <v>116.86666666666666</v>
      </c>
      <c r="U236">
        <f t="shared" si="40"/>
        <v>117</v>
      </c>
      <c r="V236" s="18">
        <f t="shared" si="31"/>
        <v>0.70120000000000005</v>
      </c>
      <c r="W236">
        <v>19.709113599999998</v>
      </c>
      <c r="X236">
        <v>-98.446871600000009</v>
      </c>
      <c r="Y236">
        <v>557966.36331282707</v>
      </c>
      <c r="Z236">
        <v>2179386.6964877737</v>
      </c>
      <c r="AA236" s="15" t="s">
        <v>5715</v>
      </c>
    </row>
    <row r="237" spans="1:27" x14ac:dyDescent="0.3">
      <c r="A237" t="s">
        <v>5196</v>
      </c>
      <c r="B237" t="s">
        <v>2504</v>
      </c>
      <c r="C237" t="s">
        <v>2505</v>
      </c>
      <c r="D237" t="s">
        <v>293</v>
      </c>
      <c r="E237" t="s">
        <v>2506</v>
      </c>
      <c r="F237">
        <v>11</v>
      </c>
      <c r="G237">
        <f t="shared" si="32"/>
        <v>66</v>
      </c>
      <c r="H237">
        <v>9</v>
      </c>
      <c r="I237">
        <f t="shared" si="33"/>
        <v>45</v>
      </c>
      <c r="J237">
        <v>11</v>
      </c>
      <c r="K237">
        <f t="shared" si="34"/>
        <v>55</v>
      </c>
      <c r="L237">
        <v>9</v>
      </c>
      <c r="M237">
        <f t="shared" si="35"/>
        <v>63</v>
      </c>
      <c r="N237">
        <v>13</v>
      </c>
      <c r="O237">
        <f t="shared" si="36"/>
        <v>91</v>
      </c>
      <c r="P237">
        <v>7</v>
      </c>
      <c r="Q237">
        <f t="shared" si="37"/>
        <v>49</v>
      </c>
      <c r="R237">
        <v>60</v>
      </c>
      <c r="S237">
        <f t="shared" si="38"/>
        <v>369</v>
      </c>
      <c r="T237">
        <f t="shared" si="39"/>
        <v>12.3</v>
      </c>
      <c r="U237">
        <f t="shared" si="40"/>
        <v>13</v>
      </c>
      <c r="V237" s="18">
        <f t="shared" si="31"/>
        <v>7.3800000000000004E-2</v>
      </c>
      <c r="W237">
        <v>20.301815099999999</v>
      </c>
      <c r="X237">
        <v>-98.730221700000001</v>
      </c>
      <c r="Y237">
        <v>528166.12429402105</v>
      </c>
      <c r="Z237">
        <v>2244903.7369533437</v>
      </c>
      <c r="AA237" s="15" t="s">
        <v>5610</v>
      </c>
    </row>
    <row r="238" spans="1:27" x14ac:dyDescent="0.3">
      <c r="A238" t="s">
        <v>5196</v>
      </c>
      <c r="B238" t="s">
        <v>2507</v>
      </c>
      <c r="C238" t="s">
        <v>955</v>
      </c>
      <c r="D238" t="s">
        <v>293</v>
      </c>
      <c r="E238" t="s">
        <v>448</v>
      </c>
      <c r="F238">
        <v>16</v>
      </c>
      <c r="G238">
        <f t="shared" si="32"/>
        <v>96</v>
      </c>
      <c r="H238">
        <v>18</v>
      </c>
      <c r="I238">
        <f t="shared" si="33"/>
        <v>90</v>
      </c>
      <c r="J238">
        <v>16</v>
      </c>
      <c r="K238">
        <f t="shared" si="34"/>
        <v>80</v>
      </c>
      <c r="L238">
        <v>28</v>
      </c>
      <c r="M238">
        <f t="shared" si="35"/>
        <v>196</v>
      </c>
      <c r="N238">
        <v>23</v>
      </c>
      <c r="O238">
        <f t="shared" si="36"/>
        <v>161</v>
      </c>
      <c r="P238">
        <v>16</v>
      </c>
      <c r="Q238">
        <f t="shared" si="37"/>
        <v>112</v>
      </c>
      <c r="R238">
        <v>117</v>
      </c>
      <c r="S238">
        <f t="shared" si="38"/>
        <v>735</v>
      </c>
      <c r="T238">
        <f t="shared" si="39"/>
        <v>24.5</v>
      </c>
      <c r="U238">
        <f t="shared" si="40"/>
        <v>25</v>
      </c>
      <c r="V238" s="18">
        <f t="shared" si="31"/>
        <v>0.14699999999999999</v>
      </c>
      <c r="W238">
        <v>20.365313</v>
      </c>
      <c r="X238">
        <v>-98.671060299999994</v>
      </c>
      <c r="Y238">
        <v>534328.8814617102</v>
      </c>
      <c r="Z238">
        <v>2251941.9670022684</v>
      </c>
      <c r="AA238" s="15" t="s">
        <v>5737</v>
      </c>
    </row>
    <row r="239" spans="1:27" x14ac:dyDescent="0.3">
      <c r="A239" t="s">
        <v>5196</v>
      </c>
      <c r="B239" t="s">
        <v>2508</v>
      </c>
      <c r="C239" t="s">
        <v>2509</v>
      </c>
      <c r="D239" t="s">
        <v>293</v>
      </c>
      <c r="E239" t="s">
        <v>2510</v>
      </c>
      <c r="F239">
        <v>1</v>
      </c>
      <c r="G239">
        <f t="shared" si="32"/>
        <v>6</v>
      </c>
      <c r="H239">
        <v>7</v>
      </c>
      <c r="I239">
        <f t="shared" si="33"/>
        <v>35</v>
      </c>
      <c r="J239">
        <v>1</v>
      </c>
      <c r="K239">
        <f t="shared" si="34"/>
        <v>5</v>
      </c>
      <c r="L239">
        <v>7</v>
      </c>
      <c r="M239">
        <f t="shared" si="35"/>
        <v>49</v>
      </c>
      <c r="N239">
        <v>4</v>
      </c>
      <c r="O239">
        <f t="shared" si="36"/>
        <v>28</v>
      </c>
      <c r="P239">
        <v>2</v>
      </c>
      <c r="Q239">
        <f t="shared" si="37"/>
        <v>14</v>
      </c>
      <c r="R239">
        <v>22</v>
      </c>
      <c r="S239">
        <f t="shared" si="38"/>
        <v>137</v>
      </c>
      <c r="T239">
        <f t="shared" si="39"/>
        <v>4.5666666666666664</v>
      </c>
      <c r="U239">
        <f t="shared" si="40"/>
        <v>5</v>
      </c>
      <c r="V239" s="18">
        <f t="shared" si="31"/>
        <v>2.7400000000000001E-2</v>
      </c>
      <c r="W239">
        <v>20.354110599999998</v>
      </c>
      <c r="X239">
        <v>-98.772661599999992</v>
      </c>
      <c r="Y239">
        <v>523727.20239641273</v>
      </c>
      <c r="Z239">
        <v>2250684.3380744634</v>
      </c>
      <c r="AA239" s="15" t="s">
        <v>5610</v>
      </c>
    </row>
    <row r="240" spans="1:27" x14ac:dyDescent="0.3">
      <c r="A240" t="s">
        <v>5196</v>
      </c>
      <c r="B240" t="s">
        <v>2512</v>
      </c>
      <c r="C240" t="s">
        <v>266</v>
      </c>
      <c r="D240" t="s">
        <v>293</v>
      </c>
      <c r="E240" t="s">
        <v>2513</v>
      </c>
      <c r="F240">
        <v>4</v>
      </c>
      <c r="G240">
        <f t="shared" si="32"/>
        <v>24</v>
      </c>
      <c r="H240">
        <v>3</v>
      </c>
      <c r="I240">
        <f t="shared" si="33"/>
        <v>15</v>
      </c>
      <c r="J240">
        <v>2</v>
      </c>
      <c r="K240">
        <f t="shared" si="34"/>
        <v>10</v>
      </c>
      <c r="L240">
        <v>5</v>
      </c>
      <c r="M240">
        <f t="shared" si="35"/>
        <v>35</v>
      </c>
      <c r="N240">
        <v>9</v>
      </c>
      <c r="O240">
        <f t="shared" si="36"/>
        <v>63</v>
      </c>
      <c r="P240">
        <v>3</v>
      </c>
      <c r="Q240">
        <f t="shared" si="37"/>
        <v>21</v>
      </c>
      <c r="R240">
        <v>26</v>
      </c>
      <c r="S240">
        <f t="shared" si="38"/>
        <v>168</v>
      </c>
      <c r="T240">
        <f t="shared" si="39"/>
        <v>5.6</v>
      </c>
      <c r="U240">
        <f t="shared" si="40"/>
        <v>6</v>
      </c>
      <c r="V240" s="18">
        <f t="shared" ref="V240:V303" si="41">(S240*$AB$11)/$AF$4</f>
        <v>3.3599999999999998E-2</v>
      </c>
      <c r="W240">
        <v>20.365313</v>
      </c>
      <c r="X240">
        <v>-98.671060299999994</v>
      </c>
      <c r="Y240">
        <v>534328.8814617102</v>
      </c>
      <c r="Z240">
        <v>2251941.9670022684</v>
      </c>
      <c r="AA240" s="15" t="s">
        <v>5737</v>
      </c>
    </row>
    <row r="241" spans="1:27" x14ac:dyDescent="0.3">
      <c r="A241" t="s">
        <v>5196</v>
      </c>
      <c r="B241" t="s">
        <v>2514</v>
      </c>
      <c r="C241" t="s">
        <v>266</v>
      </c>
      <c r="D241" t="s">
        <v>293</v>
      </c>
      <c r="E241" t="s">
        <v>2515</v>
      </c>
      <c r="F241">
        <v>6</v>
      </c>
      <c r="G241">
        <f t="shared" si="32"/>
        <v>36</v>
      </c>
      <c r="H241">
        <v>7</v>
      </c>
      <c r="I241">
        <f t="shared" si="33"/>
        <v>35</v>
      </c>
      <c r="J241">
        <v>7</v>
      </c>
      <c r="K241">
        <f t="shared" si="34"/>
        <v>35</v>
      </c>
      <c r="L241">
        <v>6</v>
      </c>
      <c r="M241">
        <f t="shared" si="35"/>
        <v>42</v>
      </c>
      <c r="N241">
        <v>8</v>
      </c>
      <c r="O241">
        <f t="shared" si="36"/>
        <v>56</v>
      </c>
      <c r="P241">
        <v>6</v>
      </c>
      <c r="Q241">
        <f t="shared" si="37"/>
        <v>42</v>
      </c>
      <c r="R241">
        <v>40</v>
      </c>
      <c r="S241">
        <f t="shared" si="38"/>
        <v>246</v>
      </c>
      <c r="T241">
        <f t="shared" si="39"/>
        <v>8.1999999999999993</v>
      </c>
      <c r="U241">
        <f t="shared" si="40"/>
        <v>9</v>
      </c>
      <c r="V241" s="18">
        <f t="shared" si="41"/>
        <v>4.9200000000000001E-2</v>
      </c>
      <c r="W241">
        <v>20.256980800000001</v>
      </c>
      <c r="X241">
        <v>-98.651808299999999</v>
      </c>
      <c r="Y241">
        <v>536363.37147240201</v>
      </c>
      <c r="Z241">
        <v>2239957.4643714926</v>
      </c>
      <c r="AA241" s="15" t="s">
        <v>5610</v>
      </c>
    </row>
    <row r="242" spans="1:27" x14ac:dyDescent="0.3">
      <c r="A242" t="s">
        <v>5196</v>
      </c>
      <c r="B242" t="s">
        <v>2522</v>
      </c>
      <c r="C242" t="s">
        <v>2523</v>
      </c>
      <c r="D242" t="s">
        <v>240</v>
      </c>
      <c r="E242" t="s">
        <v>840</v>
      </c>
      <c r="F242">
        <v>50</v>
      </c>
      <c r="G242">
        <f t="shared" si="32"/>
        <v>300</v>
      </c>
      <c r="H242">
        <v>58</v>
      </c>
      <c r="I242">
        <f t="shared" si="33"/>
        <v>290</v>
      </c>
      <c r="J242">
        <v>34</v>
      </c>
      <c r="K242">
        <f t="shared" si="34"/>
        <v>170</v>
      </c>
      <c r="L242">
        <v>64</v>
      </c>
      <c r="M242">
        <f t="shared" si="35"/>
        <v>448</v>
      </c>
      <c r="N242">
        <v>56</v>
      </c>
      <c r="O242">
        <f t="shared" si="36"/>
        <v>392</v>
      </c>
      <c r="P242">
        <v>62</v>
      </c>
      <c r="Q242">
        <f t="shared" si="37"/>
        <v>434</v>
      </c>
      <c r="R242">
        <v>324</v>
      </c>
      <c r="S242">
        <f t="shared" si="38"/>
        <v>2034</v>
      </c>
      <c r="T242">
        <f t="shared" si="39"/>
        <v>67.8</v>
      </c>
      <c r="U242">
        <f t="shared" si="40"/>
        <v>68</v>
      </c>
      <c r="V242" s="18">
        <f t="shared" si="41"/>
        <v>0.40679999999999999</v>
      </c>
      <c r="W242">
        <v>20.028002499999999</v>
      </c>
      <c r="X242">
        <v>-98.851642699999999</v>
      </c>
      <c r="Y242">
        <v>515516.2163681353</v>
      </c>
      <c r="Z242">
        <v>2214586.9395541796</v>
      </c>
      <c r="AA242" s="15" t="s">
        <v>5731</v>
      </c>
    </row>
    <row r="243" spans="1:27" x14ac:dyDescent="0.3">
      <c r="A243" t="s">
        <v>5196</v>
      </c>
      <c r="B243" t="s">
        <v>2539</v>
      </c>
      <c r="C243" t="s">
        <v>271</v>
      </c>
      <c r="D243" t="s">
        <v>215</v>
      </c>
      <c r="E243" t="s">
        <v>2540</v>
      </c>
      <c r="F243">
        <v>5</v>
      </c>
      <c r="G243">
        <f t="shared" si="32"/>
        <v>30</v>
      </c>
      <c r="H243">
        <v>6</v>
      </c>
      <c r="I243">
        <f t="shared" si="33"/>
        <v>30</v>
      </c>
      <c r="J243">
        <v>3</v>
      </c>
      <c r="K243">
        <f t="shared" si="34"/>
        <v>15</v>
      </c>
      <c r="L243">
        <v>8</v>
      </c>
      <c r="M243">
        <f t="shared" si="35"/>
        <v>56</v>
      </c>
      <c r="N243">
        <v>2</v>
      </c>
      <c r="O243">
        <f t="shared" si="36"/>
        <v>14</v>
      </c>
      <c r="P243">
        <v>7</v>
      </c>
      <c r="Q243">
        <f t="shared" si="37"/>
        <v>49</v>
      </c>
      <c r="R243">
        <v>31</v>
      </c>
      <c r="S243">
        <f t="shared" si="38"/>
        <v>194</v>
      </c>
      <c r="T243">
        <f t="shared" si="39"/>
        <v>6.4666666666666668</v>
      </c>
      <c r="U243">
        <f t="shared" si="40"/>
        <v>7</v>
      </c>
      <c r="V243" s="18">
        <f t="shared" si="41"/>
        <v>3.8800000000000001E-2</v>
      </c>
      <c r="W243">
        <v>19.861670199999999</v>
      </c>
      <c r="X243">
        <v>-98.907822899999999</v>
      </c>
      <c r="Y243">
        <v>509650.60456814128</v>
      </c>
      <c r="Z243">
        <v>2196176.4781061406</v>
      </c>
      <c r="AA243" s="15" t="s">
        <v>5722</v>
      </c>
    </row>
    <row r="244" spans="1:27" x14ac:dyDescent="0.3">
      <c r="A244" t="s">
        <v>5196</v>
      </c>
      <c r="B244" t="s">
        <v>2541</v>
      </c>
      <c r="C244" t="s">
        <v>255</v>
      </c>
      <c r="D244" t="s">
        <v>201</v>
      </c>
      <c r="E244" t="s">
        <v>388</v>
      </c>
      <c r="F244">
        <v>54</v>
      </c>
      <c r="G244">
        <f t="shared" si="32"/>
        <v>324</v>
      </c>
      <c r="H244">
        <v>60</v>
      </c>
      <c r="I244">
        <f t="shared" si="33"/>
        <v>300</v>
      </c>
      <c r="J244">
        <v>53</v>
      </c>
      <c r="K244">
        <f t="shared" si="34"/>
        <v>265</v>
      </c>
      <c r="L244">
        <v>64</v>
      </c>
      <c r="M244">
        <f t="shared" si="35"/>
        <v>448</v>
      </c>
      <c r="N244">
        <v>56</v>
      </c>
      <c r="O244">
        <f t="shared" si="36"/>
        <v>392</v>
      </c>
      <c r="P244">
        <v>58</v>
      </c>
      <c r="Q244">
        <f t="shared" si="37"/>
        <v>406</v>
      </c>
      <c r="R244">
        <v>345</v>
      </c>
      <c r="S244">
        <f t="shared" si="38"/>
        <v>2135</v>
      </c>
      <c r="T244">
        <f t="shared" si="39"/>
        <v>71.166666666666671</v>
      </c>
      <c r="U244">
        <f t="shared" si="40"/>
        <v>72</v>
      </c>
      <c r="V244" s="18">
        <f t="shared" si="41"/>
        <v>0.42699999999999999</v>
      </c>
      <c r="W244">
        <v>20.1002978</v>
      </c>
      <c r="X244">
        <v>-98.833518999999995</v>
      </c>
      <c r="Y244">
        <v>517403.74511874735</v>
      </c>
      <c r="Z244">
        <v>2222589.0054259286</v>
      </c>
      <c r="AA244" s="15" t="s">
        <v>5710</v>
      </c>
    </row>
    <row r="245" spans="1:27" x14ac:dyDescent="0.3">
      <c r="A245" t="s">
        <v>5196</v>
      </c>
      <c r="B245" t="s">
        <v>2556</v>
      </c>
      <c r="C245" t="s">
        <v>2557</v>
      </c>
      <c r="D245" t="s">
        <v>226</v>
      </c>
      <c r="E245" t="s">
        <v>846</v>
      </c>
      <c r="F245">
        <v>15</v>
      </c>
      <c r="G245">
        <f t="shared" si="32"/>
        <v>90</v>
      </c>
      <c r="H245">
        <v>20</v>
      </c>
      <c r="I245">
        <f t="shared" si="33"/>
        <v>100</v>
      </c>
      <c r="J245">
        <v>29</v>
      </c>
      <c r="K245">
        <f t="shared" si="34"/>
        <v>145</v>
      </c>
      <c r="L245">
        <v>22</v>
      </c>
      <c r="M245">
        <f t="shared" si="35"/>
        <v>154</v>
      </c>
      <c r="N245">
        <v>22</v>
      </c>
      <c r="O245">
        <f t="shared" si="36"/>
        <v>154</v>
      </c>
      <c r="P245">
        <v>26</v>
      </c>
      <c r="Q245">
        <f t="shared" si="37"/>
        <v>182</v>
      </c>
      <c r="R245">
        <v>134</v>
      </c>
      <c r="S245">
        <f t="shared" si="38"/>
        <v>825</v>
      </c>
      <c r="T245">
        <f t="shared" si="39"/>
        <v>27.5</v>
      </c>
      <c r="U245">
        <f t="shared" si="40"/>
        <v>28</v>
      </c>
      <c r="V245" s="18">
        <f t="shared" si="41"/>
        <v>0.16500000000000001</v>
      </c>
      <c r="W245">
        <v>20.056305099999999</v>
      </c>
      <c r="X245">
        <v>-98.766574599999998</v>
      </c>
      <c r="Y245">
        <v>524408.87539667694</v>
      </c>
      <c r="Z245">
        <v>2217729.0922067547</v>
      </c>
      <c r="AA245" s="15" t="s">
        <v>5716</v>
      </c>
    </row>
    <row r="246" spans="1:27" x14ac:dyDescent="0.3">
      <c r="A246" t="s">
        <v>5196</v>
      </c>
      <c r="B246" t="s">
        <v>2562</v>
      </c>
      <c r="C246" t="s">
        <v>2563</v>
      </c>
      <c r="D246" t="s">
        <v>201</v>
      </c>
      <c r="E246" t="s">
        <v>201</v>
      </c>
      <c r="F246">
        <v>20</v>
      </c>
      <c r="G246">
        <f t="shared" si="32"/>
        <v>120</v>
      </c>
      <c r="H246">
        <v>22</v>
      </c>
      <c r="I246">
        <f t="shared" si="33"/>
        <v>110</v>
      </c>
      <c r="J246">
        <v>30</v>
      </c>
      <c r="K246">
        <f t="shared" si="34"/>
        <v>150</v>
      </c>
      <c r="L246">
        <v>29</v>
      </c>
      <c r="M246">
        <f t="shared" si="35"/>
        <v>203</v>
      </c>
      <c r="N246">
        <v>22</v>
      </c>
      <c r="O246">
        <f t="shared" si="36"/>
        <v>154</v>
      </c>
      <c r="P246">
        <v>23</v>
      </c>
      <c r="Q246">
        <f t="shared" si="37"/>
        <v>161</v>
      </c>
      <c r="R246">
        <v>146</v>
      </c>
      <c r="S246">
        <f t="shared" si="38"/>
        <v>898</v>
      </c>
      <c r="T246">
        <f t="shared" si="39"/>
        <v>29.933333333333334</v>
      </c>
      <c r="U246">
        <f t="shared" si="40"/>
        <v>30</v>
      </c>
      <c r="V246" s="18">
        <f t="shared" si="41"/>
        <v>0.17960000000000001</v>
      </c>
      <c r="W246">
        <v>20.052571100000002</v>
      </c>
      <c r="X246">
        <v>-98.781846999999999</v>
      </c>
      <c r="Y246">
        <v>522812.40127514774</v>
      </c>
      <c r="Z246">
        <v>2217313.724588396</v>
      </c>
      <c r="AA246" s="15" t="s">
        <v>5717</v>
      </c>
    </row>
    <row r="247" spans="1:27" x14ac:dyDescent="0.3">
      <c r="A247" t="s">
        <v>5196</v>
      </c>
      <c r="B247" t="s">
        <v>2566</v>
      </c>
      <c r="C247" t="s">
        <v>260</v>
      </c>
      <c r="D247" t="s">
        <v>226</v>
      </c>
      <c r="E247" t="s">
        <v>864</v>
      </c>
      <c r="F247">
        <v>45</v>
      </c>
      <c r="G247">
        <f t="shared" si="32"/>
        <v>270</v>
      </c>
      <c r="H247">
        <v>63</v>
      </c>
      <c r="I247">
        <f t="shared" si="33"/>
        <v>315</v>
      </c>
      <c r="J247">
        <v>49</v>
      </c>
      <c r="K247">
        <f t="shared" si="34"/>
        <v>245</v>
      </c>
      <c r="L247">
        <v>54</v>
      </c>
      <c r="M247">
        <f t="shared" si="35"/>
        <v>378</v>
      </c>
      <c r="N247">
        <v>52</v>
      </c>
      <c r="O247">
        <f t="shared" si="36"/>
        <v>364</v>
      </c>
      <c r="P247">
        <v>57</v>
      </c>
      <c r="Q247">
        <f t="shared" si="37"/>
        <v>399</v>
      </c>
      <c r="R247">
        <v>320</v>
      </c>
      <c r="S247">
        <f t="shared" si="38"/>
        <v>1971</v>
      </c>
      <c r="T247">
        <f t="shared" si="39"/>
        <v>65.7</v>
      </c>
      <c r="U247">
        <f t="shared" si="40"/>
        <v>66</v>
      </c>
      <c r="V247" s="18">
        <f t="shared" si="41"/>
        <v>0.39419999999999999</v>
      </c>
      <c r="W247">
        <v>20.057359399999999</v>
      </c>
      <c r="X247">
        <v>-98.7147109</v>
      </c>
      <c r="Y247">
        <v>529832.00162303552</v>
      </c>
      <c r="Z247">
        <v>2217854.1820380492</v>
      </c>
      <c r="AA247" s="15" t="s">
        <v>5611</v>
      </c>
    </row>
    <row r="248" spans="1:27" x14ac:dyDescent="0.3">
      <c r="A248" t="s">
        <v>5196</v>
      </c>
      <c r="B248" t="s">
        <v>2592</v>
      </c>
      <c r="C248" t="s">
        <v>280</v>
      </c>
      <c r="D248" t="s">
        <v>215</v>
      </c>
      <c r="E248" t="s">
        <v>215</v>
      </c>
      <c r="F248">
        <v>55</v>
      </c>
      <c r="G248">
        <f t="shared" si="32"/>
        <v>330</v>
      </c>
      <c r="H248">
        <v>46</v>
      </c>
      <c r="I248">
        <f t="shared" si="33"/>
        <v>230</v>
      </c>
      <c r="J248">
        <v>48</v>
      </c>
      <c r="K248">
        <f t="shared" si="34"/>
        <v>240</v>
      </c>
      <c r="L248">
        <v>40</v>
      </c>
      <c r="M248">
        <f t="shared" si="35"/>
        <v>280</v>
      </c>
      <c r="N248">
        <v>60</v>
      </c>
      <c r="O248">
        <f t="shared" si="36"/>
        <v>420</v>
      </c>
      <c r="P248">
        <v>49</v>
      </c>
      <c r="Q248">
        <f t="shared" si="37"/>
        <v>343</v>
      </c>
      <c r="R248">
        <v>298</v>
      </c>
      <c r="S248">
        <f t="shared" si="38"/>
        <v>1843</v>
      </c>
      <c r="T248">
        <f t="shared" si="39"/>
        <v>61.43333333333333</v>
      </c>
      <c r="U248">
        <f t="shared" si="40"/>
        <v>62</v>
      </c>
      <c r="V248" s="18">
        <f t="shared" si="41"/>
        <v>0.36859999999999998</v>
      </c>
      <c r="W248">
        <v>19.844135699999999</v>
      </c>
      <c r="X248">
        <v>-98.987670399999999</v>
      </c>
      <c r="Y248">
        <v>501291.00531314639</v>
      </c>
      <c r="Z248">
        <v>2194233.5520079052</v>
      </c>
      <c r="AA248" s="15" t="s">
        <v>5727</v>
      </c>
    </row>
    <row r="249" spans="1:27" x14ac:dyDescent="0.3">
      <c r="A249" t="s">
        <v>5196</v>
      </c>
      <c r="B249" t="s">
        <v>2635</v>
      </c>
      <c r="C249" t="s">
        <v>426</v>
      </c>
      <c r="D249" t="s">
        <v>207</v>
      </c>
      <c r="E249" t="s">
        <v>208</v>
      </c>
      <c r="F249">
        <v>52</v>
      </c>
      <c r="G249">
        <f t="shared" si="32"/>
        <v>312</v>
      </c>
      <c r="H249">
        <v>59</v>
      </c>
      <c r="I249">
        <f t="shared" si="33"/>
        <v>295</v>
      </c>
      <c r="J249">
        <v>76</v>
      </c>
      <c r="K249">
        <f t="shared" si="34"/>
        <v>380</v>
      </c>
      <c r="L249">
        <v>75</v>
      </c>
      <c r="M249">
        <f t="shared" si="35"/>
        <v>525</v>
      </c>
      <c r="N249">
        <v>74</v>
      </c>
      <c r="O249">
        <f t="shared" si="36"/>
        <v>518</v>
      </c>
      <c r="P249">
        <v>81</v>
      </c>
      <c r="Q249">
        <f t="shared" si="37"/>
        <v>567</v>
      </c>
      <c r="R249">
        <v>417</v>
      </c>
      <c r="S249">
        <f t="shared" si="38"/>
        <v>2597</v>
      </c>
      <c r="T249">
        <f t="shared" si="39"/>
        <v>86.566666666666663</v>
      </c>
      <c r="U249">
        <f t="shared" si="40"/>
        <v>87</v>
      </c>
      <c r="V249" s="18">
        <f t="shared" si="41"/>
        <v>0.51939999999999997</v>
      </c>
      <c r="W249">
        <v>19.7771136</v>
      </c>
      <c r="X249">
        <v>-98.579376199999999</v>
      </c>
      <c r="Y249">
        <v>544061.3530885434</v>
      </c>
      <c r="Z249">
        <v>2186871.7216277816</v>
      </c>
      <c r="AA249" s="15" t="s">
        <v>5738</v>
      </c>
    </row>
    <row r="250" spans="1:27" x14ac:dyDescent="0.3">
      <c r="A250" t="s">
        <v>5196</v>
      </c>
      <c r="B250" t="s">
        <v>2636</v>
      </c>
      <c r="C250" t="s">
        <v>275</v>
      </c>
      <c r="D250" t="s">
        <v>207</v>
      </c>
      <c r="E250" t="s">
        <v>208</v>
      </c>
      <c r="F250">
        <v>74</v>
      </c>
      <c r="G250">
        <f t="shared" si="32"/>
        <v>444</v>
      </c>
      <c r="H250">
        <v>78</v>
      </c>
      <c r="I250">
        <f t="shared" si="33"/>
        <v>390</v>
      </c>
      <c r="J250">
        <v>80</v>
      </c>
      <c r="K250">
        <f t="shared" si="34"/>
        <v>400</v>
      </c>
      <c r="L250">
        <v>78</v>
      </c>
      <c r="M250">
        <f t="shared" si="35"/>
        <v>546</v>
      </c>
      <c r="N250">
        <v>81</v>
      </c>
      <c r="O250">
        <f t="shared" si="36"/>
        <v>567</v>
      </c>
      <c r="P250">
        <v>91</v>
      </c>
      <c r="Q250">
        <f t="shared" si="37"/>
        <v>637</v>
      </c>
      <c r="R250">
        <v>482</v>
      </c>
      <c r="S250">
        <f t="shared" si="38"/>
        <v>2984</v>
      </c>
      <c r="T250">
        <f t="shared" si="39"/>
        <v>99.466666666666669</v>
      </c>
      <c r="U250">
        <f t="shared" si="40"/>
        <v>100</v>
      </c>
      <c r="V250" s="18">
        <f t="shared" si="41"/>
        <v>0.5968</v>
      </c>
      <c r="W250">
        <v>19.768396299999999</v>
      </c>
      <c r="X250">
        <v>-98.574162000000001</v>
      </c>
      <c r="Y250">
        <v>544609.98625938105</v>
      </c>
      <c r="Z250">
        <v>2185908.4342870982</v>
      </c>
      <c r="AA250" s="15" t="s">
        <v>5738</v>
      </c>
    </row>
    <row r="251" spans="1:27" x14ac:dyDescent="0.3">
      <c r="A251" t="s">
        <v>5196</v>
      </c>
      <c r="B251" t="s">
        <v>2637</v>
      </c>
      <c r="C251" t="s">
        <v>275</v>
      </c>
      <c r="D251" t="s">
        <v>207</v>
      </c>
      <c r="E251" t="s">
        <v>208</v>
      </c>
      <c r="F251">
        <v>19</v>
      </c>
      <c r="G251">
        <f t="shared" si="32"/>
        <v>114</v>
      </c>
      <c r="H251">
        <v>22</v>
      </c>
      <c r="I251">
        <f t="shared" si="33"/>
        <v>110</v>
      </c>
      <c r="J251">
        <v>32</v>
      </c>
      <c r="K251">
        <f t="shared" si="34"/>
        <v>160</v>
      </c>
      <c r="L251">
        <v>27</v>
      </c>
      <c r="M251">
        <f t="shared" si="35"/>
        <v>189</v>
      </c>
      <c r="N251">
        <v>27</v>
      </c>
      <c r="O251">
        <f t="shared" si="36"/>
        <v>189</v>
      </c>
      <c r="P251">
        <v>29</v>
      </c>
      <c r="Q251">
        <f t="shared" si="37"/>
        <v>203</v>
      </c>
      <c r="R251">
        <v>156</v>
      </c>
      <c r="S251">
        <f t="shared" si="38"/>
        <v>965</v>
      </c>
      <c r="T251">
        <f t="shared" si="39"/>
        <v>32.166666666666664</v>
      </c>
      <c r="U251">
        <f t="shared" si="40"/>
        <v>33</v>
      </c>
      <c r="V251" s="18">
        <f t="shared" si="41"/>
        <v>0.193</v>
      </c>
      <c r="W251">
        <v>19.768396299999999</v>
      </c>
      <c r="X251">
        <v>-98.574162000000001</v>
      </c>
      <c r="Y251">
        <v>544609.98625938105</v>
      </c>
      <c r="Z251">
        <v>2185908.4342870982</v>
      </c>
      <c r="AA251" s="15" t="s">
        <v>5738</v>
      </c>
    </row>
    <row r="252" spans="1:27" x14ac:dyDescent="0.3">
      <c r="A252" t="s">
        <v>5196</v>
      </c>
      <c r="B252" t="s">
        <v>2638</v>
      </c>
      <c r="C252" t="s">
        <v>426</v>
      </c>
      <c r="D252" t="s">
        <v>207</v>
      </c>
      <c r="E252" t="s">
        <v>208</v>
      </c>
      <c r="F252">
        <v>5</v>
      </c>
      <c r="G252">
        <f t="shared" si="32"/>
        <v>30</v>
      </c>
      <c r="H252">
        <v>8</v>
      </c>
      <c r="I252">
        <f t="shared" si="33"/>
        <v>40</v>
      </c>
      <c r="J252">
        <v>7</v>
      </c>
      <c r="K252">
        <f t="shared" si="34"/>
        <v>35</v>
      </c>
      <c r="L252">
        <v>8</v>
      </c>
      <c r="M252">
        <f t="shared" si="35"/>
        <v>56</v>
      </c>
      <c r="N252">
        <v>11</v>
      </c>
      <c r="O252">
        <f t="shared" si="36"/>
        <v>77</v>
      </c>
      <c r="P252">
        <v>12</v>
      </c>
      <c r="Q252">
        <f t="shared" si="37"/>
        <v>84</v>
      </c>
      <c r="R252">
        <v>51</v>
      </c>
      <c r="S252">
        <f t="shared" si="38"/>
        <v>322</v>
      </c>
      <c r="T252">
        <f t="shared" si="39"/>
        <v>10.733333333333333</v>
      </c>
      <c r="U252">
        <f t="shared" si="40"/>
        <v>11</v>
      </c>
      <c r="V252" s="18">
        <f t="shared" si="41"/>
        <v>6.4399999999999999E-2</v>
      </c>
      <c r="W252">
        <v>19.7771136</v>
      </c>
      <c r="X252">
        <v>-98.579376199999999</v>
      </c>
      <c r="Y252">
        <v>544061.3530885434</v>
      </c>
      <c r="Z252">
        <v>2186871.7216277816</v>
      </c>
      <c r="AA252" s="15" t="s">
        <v>5738</v>
      </c>
    </row>
    <row r="253" spans="1:27" x14ac:dyDescent="0.3">
      <c r="A253" t="s">
        <v>5196</v>
      </c>
      <c r="B253" t="s">
        <v>2639</v>
      </c>
      <c r="C253" t="s">
        <v>1389</v>
      </c>
      <c r="D253" t="s">
        <v>289</v>
      </c>
      <c r="E253" t="s">
        <v>5263</v>
      </c>
      <c r="F253">
        <v>19</v>
      </c>
      <c r="G253">
        <f t="shared" si="32"/>
        <v>114</v>
      </c>
      <c r="H253">
        <v>27</v>
      </c>
      <c r="I253">
        <f t="shared" si="33"/>
        <v>135</v>
      </c>
      <c r="J253">
        <v>18</v>
      </c>
      <c r="K253">
        <f t="shared" si="34"/>
        <v>90</v>
      </c>
      <c r="L253">
        <v>27</v>
      </c>
      <c r="M253">
        <f t="shared" si="35"/>
        <v>189</v>
      </c>
      <c r="N253">
        <v>23</v>
      </c>
      <c r="O253">
        <f t="shared" si="36"/>
        <v>161</v>
      </c>
      <c r="P253">
        <v>28</v>
      </c>
      <c r="Q253">
        <f t="shared" si="37"/>
        <v>196</v>
      </c>
      <c r="R253">
        <v>142</v>
      </c>
      <c r="S253">
        <f t="shared" si="38"/>
        <v>885</v>
      </c>
      <c r="T253">
        <f t="shared" si="39"/>
        <v>29.5</v>
      </c>
      <c r="U253">
        <f t="shared" si="40"/>
        <v>30</v>
      </c>
      <c r="V253" s="18">
        <f t="shared" si="41"/>
        <v>0.17699999999999999</v>
      </c>
      <c r="W253">
        <v>20.0910963</v>
      </c>
      <c r="X253">
        <v>-98.762387399999994</v>
      </c>
      <c r="Y253">
        <v>524841.24506817572</v>
      </c>
      <c r="Z253">
        <v>2221579.7613697075</v>
      </c>
      <c r="AA253" s="15" t="s">
        <v>5741</v>
      </c>
    </row>
    <row r="254" spans="1:27" x14ac:dyDescent="0.3">
      <c r="A254" t="s">
        <v>5196</v>
      </c>
      <c r="B254" t="s">
        <v>2640</v>
      </c>
      <c r="C254" t="s">
        <v>585</v>
      </c>
      <c r="D254" t="s">
        <v>207</v>
      </c>
      <c r="E254" t="s">
        <v>207</v>
      </c>
      <c r="F254">
        <v>28</v>
      </c>
      <c r="G254">
        <f t="shared" si="32"/>
        <v>168</v>
      </c>
      <c r="H254">
        <v>24</v>
      </c>
      <c r="I254">
        <f t="shared" si="33"/>
        <v>120</v>
      </c>
      <c r="J254">
        <v>35</v>
      </c>
      <c r="K254">
        <f t="shared" si="34"/>
        <v>175</v>
      </c>
      <c r="L254">
        <v>25</v>
      </c>
      <c r="M254">
        <f t="shared" si="35"/>
        <v>175</v>
      </c>
      <c r="N254">
        <v>31</v>
      </c>
      <c r="O254">
        <f t="shared" si="36"/>
        <v>217</v>
      </c>
      <c r="P254">
        <v>28</v>
      </c>
      <c r="Q254">
        <f t="shared" si="37"/>
        <v>196</v>
      </c>
      <c r="R254">
        <v>171</v>
      </c>
      <c r="S254">
        <f t="shared" si="38"/>
        <v>1051</v>
      </c>
      <c r="T254">
        <f t="shared" si="39"/>
        <v>35.033333333333331</v>
      </c>
      <c r="U254">
        <f t="shared" si="40"/>
        <v>36</v>
      </c>
      <c r="V254" s="18">
        <f t="shared" si="41"/>
        <v>0.2102</v>
      </c>
      <c r="W254">
        <v>19.789789200000001</v>
      </c>
      <c r="X254">
        <v>-98.553946400000001</v>
      </c>
      <c r="Y254">
        <v>546721.53015846421</v>
      </c>
      <c r="Z254">
        <v>2188281.2197397207</v>
      </c>
      <c r="AA254" s="15" t="s">
        <v>5602</v>
      </c>
    </row>
    <row r="255" spans="1:27" x14ac:dyDescent="0.3">
      <c r="A255" t="s">
        <v>5196</v>
      </c>
      <c r="B255" t="s">
        <v>2650</v>
      </c>
      <c r="C255" t="s">
        <v>2651</v>
      </c>
      <c r="D255" t="s">
        <v>375</v>
      </c>
      <c r="E255" t="s">
        <v>522</v>
      </c>
      <c r="F255">
        <v>48</v>
      </c>
      <c r="G255">
        <f t="shared" si="32"/>
        <v>288</v>
      </c>
      <c r="H255">
        <v>52</v>
      </c>
      <c r="I255">
        <f t="shared" si="33"/>
        <v>260</v>
      </c>
      <c r="J255">
        <v>48</v>
      </c>
      <c r="K255">
        <f t="shared" si="34"/>
        <v>240</v>
      </c>
      <c r="L255">
        <v>43</v>
      </c>
      <c r="M255">
        <f t="shared" si="35"/>
        <v>301</v>
      </c>
      <c r="N255">
        <v>44</v>
      </c>
      <c r="O255">
        <f t="shared" si="36"/>
        <v>308</v>
      </c>
      <c r="P255">
        <v>56</v>
      </c>
      <c r="Q255">
        <f t="shared" si="37"/>
        <v>392</v>
      </c>
      <c r="R255">
        <v>291</v>
      </c>
      <c r="S255">
        <f t="shared" si="38"/>
        <v>1789</v>
      </c>
      <c r="T255">
        <f t="shared" si="39"/>
        <v>59.633333333333333</v>
      </c>
      <c r="U255">
        <f t="shared" si="40"/>
        <v>60</v>
      </c>
      <c r="V255" s="18">
        <f t="shared" si="41"/>
        <v>0.35780000000000001</v>
      </c>
      <c r="W255">
        <v>20.219026299999999</v>
      </c>
      <c r="X255">
        <v>-98.560084200000006</v>
      </c>
      <c r="Y255">
        <v>545953.85533336597</v>
      </c>
      <c r="Z255">
        <v>2235780.0219329568</v>
      </c>
      <c r="AA255" s="15" t="s">
        <v>5742</v>
      </c>
    </row>
    <row r="256" spans="1:27" x14ac:dyDescent="0.3">
      <c r="A256" t="s">
        <v>5196</v>
      </c>
      <c r="B256" t="s">
        <v>2662</v>
      </c>
      <c r="C256" t="s">
        <v>2663</v>
      </c>
      <c r="D256" t="s">
        <v>336</v>
      </c>
      <c r="E256" t="s">
        <v>789</v>
      </c>
      <c r="F256">
        <v>1</v>
      </c>
      <c r="G256">
        <f t="shared" si="32"/>
        <v>6</v>
      </c>
      <c r="H256">
        <v>20</v>
      </c>
      <c r="I256">
        <f t="shared" si="33"/>
        <v>100</v>
      </c>
      <c r="J256">
        <v>17</v>
      </c>
      <c r="K256">
        <f t="shared" si="34"/>
        <v>85</v>
      </c>
      <c r="L256">
        <v>8</v>
      </c>
      <c r="M256">
        <f t="shared" si="35"/>
        <v>56</v>
      </c>
      <c r="N256">
        <v>7</v>
      </c>
      <c r="O256">
        <f t="shared" si="36"/>
        <v>49</v>
      </c>
      <c r="P256">
        <v>11</v>
      </c>
      <c r="Q256">
        <f t="shared" si="37"/>
        <v>77</v>
      </c>
      <c r="R256">
        <v>64</v>
      </c>
      <c r="S256">
        <f t="shared" si="38"/>
        <v>373</v>
      </c>
      <c r="T256">
        <f t="shared" si="39"/>
        <v>12.433333333333334</v>
      </c>
      <c r="U256">
        <f t="shared" si="40"/>
        <v>13</v>
      </c>
      <c r="V256" s="18">
        <f t="shared" si="41"/>
        <v>7.46E-2</v>
      </c>
      <c r="W256">
        <v>20.063575400000001</v>
      </c>
      <c r="X256">
        <v>-98.584784499999998</v>
      </c>
      <c r="Y256">
        <v>543416.5403256811</v>
      </c>
      <c r="Z256">
        <v>2218570.5477032624</v>
      </c>
      <c r="AA256" s="15" t="s">
        <v>5743</v>
      </c>
    </row>
    <row r="257" spans="1:27" x14ac:dyDescent="0.3">
      <c r="A257" t="s">
        <v>5196</v>
      </c>
      <c r="B257" t="s">
        <v>2664</v>
      </c>
      <c r="C257" t="s">
        <v>2665</v>
      </c>
      <c r="D257" t="s">
        <v>336</v>
      </c>
      <c r="E257" t="s">
        <v>2666</v>
      </c>
      <c r="F257">
        <v>26</v>
      </c>
      <c r="G257">
        <f t="shared" si="32"/>
        <v>156</v>
      </c>
      <c r="H257">
        <v>27</v>
      </c>
      <c r="I257">
        <f t="shared" si="33"/>
        <v>135</v>
      </c>
      <c r="J257">
        <v>28</v>
      </c>
      <c r="K257">
        <f t="shared" si="34"/>
        <v>140</v>
      </c>
      <c r="L257">
        <v>29</v>
      </c>
      <c r="M257">
        <f t="shared" si="35"/>
        <v>203</v>
      </c>
      <c r="N257">
        <v>40</v>
      </c>
      <c r="O257">
        <f t="shared" si="36"/>
        <v>280</v>
      </c>
      <c r="P257">
        <v>30</v>
      </c>
      <c r="Q257">
        <f t="shared" si="37"/>
        <v>210</v>
      </c>
      <c r="R257">
        <v>180</v>
      </c>
      <c r="S257">
        <f t="shared" si="38"/>
        <v>1124</v>
      </c>
      <c r="T257">
        <f t="shared" si="39"/>
        <v>37.466666666666669</v>
      </c>
      <c r="U257">
        <f t="shared" si="40"/>
        <v>38</v>
      </c>
      <c r="V257" s="18">
        <f t="shared" si="41"/>
        <v>0.2248</v>
      </c>
      <c r="W257">
        <v>20.019170899999999</v>
      </c>
      <c r="X257">
        <v>-98.713706999999999</v>
      </c>
      <c r="Y257">
        <v>529944.21323136112</v>
      </c>
      <c r="Z257">
        <v>2213628.3630875666</v>
      </c>
      <c r="AA257" s="15" t="s">
        <v>5743</v>
      </c>
    </row>
    <row r="258" spans="1:27" x14ac:dyDescent="0.3">
      <c r="A258" t="s">
        <v>5196</v>
      </c>
      <c r="B258" t="s">
        <v>2667</v>
      </c>
      <c r="C258" t="s">
        <v>269</v>
      </c>
      <c r="D258" t="s">
        <v>297</v>
      </c>
      <c r="E258" t="s">
        <v>657</v>
      </c>
      <c r="F258">
        <v>19</v>
      </c>
      <c r="G258">
        <f t="shared" si="32"/>
        <v>114</v>
      </c>
      <c r="H258">
        <v>16</v>
      </c>
      <c r="I258">
        <f t="shared" si="33"/>
        <v>80</v>
      </c>
      <c r="J258">
        <v>30</v>
      </c>
      <c r="K258">
        <f t="shared" si="34"/>
        <v>150</v>
      </c>
      <c r="L258">
        <v>20</v>
      </c>
      <c r="M258">
        <f t="shared" si="35"/>
        <v>140</v>
      </c>
      <c r="N258">
        <v>16</v>
      </c>
      <c r="O258">
        <f t="shared" si="36"/>
        <v>112</v>
      </c>
      <c r="P258">
        <v>18</v>
      </c>
      <c r="Q258">
        <f t="shared" si="37"/>
        <v>126</v>
      </c>
      <c r="R258">
        <v>119</v>
      </c>
      <c r="S258">
        <f t="shared" si="38"/>
        <v>722</v>
      </c>
      <c r="T258">
        <f t="shared" si="39"/>
        <v>24.066666666666666</v>
      </c>
      <c r="U258">
        <f t="shared" si="40"/>
        <v>25</v>
      </c>
      <c r="V258" s="18">
        <f t="shared" si="41"/>
        <v>0.1444</v>
      </c>
      <c r="W258">
        <v>19.898718599999999</v>
      </c>
      <c r="X258">
        <v>-98.552388399999998</v>
      </c>
      <c r="Y258">
        <v>546852.75583349657</v>
      </c>
      <c r="Z258">
        <v>2200335.8527727355</v>
      </c>
      <c r="AA258" s="15" t="s">
        <v>5740</v>
      </c>
    </row>
    <row r="259" spans="1:27" x14ac:dyDescent="0.3">
      <c r="A259" t="s">
        <v>5196</v>
      </c>
      <c r="B259" t="s">
        <v>2672</v>
      </c>
      <c r="C259" t="s">
        <v>335</v>
      </c>
      <c r="D259" t="s">
        <v>293</v>
      </c>
      <c r="E259" t="s">
        <v>2673</v>
      </c>
      <c r="F259">
        <v>5</v>
      </c>
      <c r="G259">
        <f t="shared" ref="G259:G322" si="42">F259*6</f>
        <v>30</v>
      </c>
      <c r="H259">
        <v>4</v>
      </c>
      <c r="I259">
        <f t="shared" ref="I259:I322" si="43">H259*5</f>
        <v>20</v>
      </c>
      <c r="J259">
        <v>4</v>
      </c>
      <c r="K259">
        <f t="shared" ref="K259:K322" si="44">J259*5</f>
        <v>20</v>
      </c>
      <c r="L259">
        <v>4</v>
      </c>
      <c r="M259">
        <f t="shared" ref="M259:M322" si="45">L259*7</f>
        <v>28</v>
      </c>
      <c r="N259">
        <v>5</v>
      </c>
      <c r="O259">
        <f t="shared" ref="O259:O322" si="46">N259*7</f>
        <v>35</v>
      </c>
      <c r="P259">
        <v>4</v>
      </c>
      <c r="Q259">
        <f t="shared" ref="Q259:Q322" si="47">P259*7</f>
        <v>28</v>
      </c>
      <c r="R259">
        <v>26</v>
      </c>
      <c r="S259">
        <f t="shared" ref="S259:S322" si="48">G259+I259+K259+M259+O259+Q259</f>
        <v>161</v>
      </c>
      <c r="T259">
        <f t="shared" ref="T259:T322" si="49">S259/30</f>
        <v>5.3666666666666663</v>
      </c>
      <c r="U259">
        <f t="shared" ref="U259:U322" si="50">ROUNDUP(T259,0)</f>
        <v>6</v>
      </c>
      <c r="V259" s="18">
        <f t="shared" si="41"/>
        <v>3.2199999999999999E-2</v>
      </c>
      <c r="W259">
        <v>20.3147859</v>
      </c>
      <c r="X259">
        <v>-98.610226699999998</v>
      </c>
      <c r="Y259">
        <v>540690.90288707032</v>
      </c>
      <c r="Z259">
        <v>2246364.180644617</v>
      </c>
      <c r="AA259" s="15" t="s">
        <v>5737</v>
      </c>
    </row>
    <row r="260" spans="1:27" x14ac:dyDescent="0.3">
      <c r="A260" t="s">
        <v>5196</v>
      </c>
      <c r="B260" t="s">
        <v>2679</v>
      </c>
      <c r="C260" t="s">
        <v>276</v>
      </c>
      <c r="D260" t="s">
        <v>293</v>
      </c>
      <c r="E260" t="s">
        <v>2680</v>
      </c>
      <c r="F260">
        <v>5</v>
      </c>
      <c r="G260">
        <f t="shared" si="42"/>
        <v>30</v>
      </c>
      <c r="H260">
        <v>4</v>
      </c>
      <c r="I260">
        <f t="shared" si="43"/>
        <v>20</v>
      </c>
      <c r="J260">
        <v>4</v>
      </c>
      <c r="K260">
        <f t="shared" si="44"/>
        <v>20</v>
      </c>
      <c r="L260">
        <v>4</v>
      </c>
      <c r="M260">
        <f t="shared" si="45"/>
        <v>28</v>
      </c>
      <c r="N260">
        <v>4</v>
      </c>
      <c r="O260">
        <f t="shared" si="46"/>
        <v>28</v>
      </c>
      <c r="P260">
        <v>4</v>
      </c>
      <c r="Q260">
        <f t="shared" si="47"/>
        <v>28</v>
      </c>
      <c r="R260">
        <v>25</v>
      </c>
      <c r="S260">
        <f t="shared" si="48"/>
        <v>154</v>
      </c>
      <c r="T260">
        <f t="shared" si="49"/>
        <v>5.1333333333333337</v>
      </c>
      <c r="U260">
        <f t="shared" si="50"/>
        <v>6</v>
      </c>
      <c r="V260" s="18">
        <f t="shared" si="41"/>
        <v>3.0800000000000001E-2</v>
      </c>
      <c r="W260">
        <v>20.4191678</v>
      </c>
      <c r="X260">
        <v>-98.5593346</v>
      </c>
      <c r="Y260">
        <v>545973.00559745426</v>
      </c>
      <c r="Z260">
        <v>2257929.1922605266</v>
      </c>
      <c r="AA260" s="15" t="s">
        <v>5720</v>
      </c>
    </row>
    <row r="261" spans="1:27" x14ac:dyDescent="0.3">
      <c r="A261" t="s">
        <v>5196</v>
      </c>
      <c r="B261" t="s">
        <v>2691</v>
      </c>
      <c r="C261" t="s">
        <v>955</v>
      </c>
      <c r="D261" t="s">
        <v>336</v>
      </c>
      <c r="E261" t="s">
        <v>336</v>
      </c>
      <c r="F261">
        <v>32</v>
      </c>
      <c r="G261">
        <f t="shared" si="42"/>
        <v>192</v>
      </c>
      <c r="H261">
        <v>39</v>
      </c>
      <c r="I261">
        <f t="shared" si="43"/>
        <v>195</v>
      </c>
      <c r="J261">
        <v>52</v>
      </c>
      <c r="K261">
        <f t="shared" si="44"/>
        <v>260</v>
      </c>
      <c r="L261">
        <v>55</v>
      </c>
      <c r="M261">
        <f t="shared" si="45"/>
        <v>385</v>
      </c>
      <c r="N261">
        <v>39</v>
      </c>
      <c r="O261">
        <f t="shared" si="46"/>
        <v>273</v>
      </c>
      <c r="P261">
        <v>40</v>
      </c>
      <c r="Q261">
        <f t="shared" si="47"/>
        <v>280</v>
      </c>
      <c r="R261">
        <v>257</v>
      </c>
      <c r="S261">
        <f t="shared" si="48"/>
        <v>1585</v>
      </c>
      <c r="T261">
        <f t="shared" si="49"/>
        <v>52.833333333333336</v>
      </c>
      <c r="U261">
        <f t="shared" si="50"/>
        <v>53</v>
      </c>
      <c r="V261" s="18">
        <f t="shared" si="41"/>
        <v>0.317</v>
      </c>
      <c r="W261">
        <v>20.017884800000001</v>
      </c>
      <c r="X261">
        <v>-98.634623099999999</v>
      </c>
      <c r="Y261">
        <v>538216.21492995275</v>
      </c>
      <c r="Z261">
        <v>2213502.1443969081</v>
      </c>
      <c r="AA261" s="15" t="s">
        <v>5743</v>
      </c>
    </row>
    <row r="262" spans="1:27" x14ac:dyDescent="0.3">
      <c r="A262" t="s">
        <v>5196</v>
      </c>
      <c r="B262" t="s">
        <v>2692</v>
      </c>
      <c r="C262" t="s">
        <v>378</v>
      </c>
      <c r="D262" t="s">
        <v>297</v>
      </c>
      <c r="E262" t="s">
        <v>297</v>
      </c>
      <c r="F262">
        <v>26</v>
      </c>
      <c r="G262">
        <f t="shared" si="42"/>
        <v>156</v>
      </c>
      <c r="H262">
        <v>19</v>
      </c>
      <c r="I262">
        <f t="shared" si="43"/>
        <v>95</v>
      </c>
      <c r="J262">
        <v>28</v>
      </c>
      <c r="K262">
        <f t="shared" si="44"/>
        <v>140</v>
      </c>
      <c r="L262">
        <v>32</v>
      </c>
      <c r="M262">
        <f t="shared" si="45"/>
        <v>224</v>
      </c>
      <c r="N262">
        <v>31</v>
      </c>
      <c r="O262">
        <f t="shared" si="46"/>
        <v>217</v>
      </c>
      <c r="P262">
        <v>29</v>
      </c>
      <c r="Q262">
        <f t="shared" si="47"/>
        <v>203</v>
      </c>
      <c r="R262">
        <v>165</v>
      </c>
      <c r="S262">
        <f t="shared" si="48"/>
        <v>1035</v>
      </c>
      <c r="T262">
        <f t="shared" si="49"/>
        <v>34.5</v>
      </c>
      <c r="U262">
        <f t="shared" si="50"/>
        <v>35</v>
      </c>
      <c r="V262" s="18">
        <f t="shared" si="41"/>
        <v>0.20699999999999999</v>
      </c>
      <c r="W262">
        <v>19.913287499999999</v>
      </c>
      <c r="X262">
        <v>-98.682760099999996</v>
      </c>
      <c r="Y262">
        <v>533203.21664948342</v>
      </c>
      <c r="Z262">
        <v>2201917.0474306969</v>
      </c>
      <c r="AA262" s="15" t="s">
        <v>5626</v>
      </c>
    </row>
    <row r="263" spans="1:27" x14ac:dyDescent="0.3">
      <c r="A263" t="s">
        <v>5196</v>
      </c>
      <c r="B263" t="s">
        <v>2696</v>
      </c>
      <c r="C263" t="s">
        <v>251</v>
      </c>
      <c r="D263" t="s">
        <v>201</v>
      </c>
      <c r="E263" t="s">
        <v>201</v>
      </c>
      <c r="F263">
        <v>51</v>
      </c>
      <c r="G263">
        <f t="shared" si="42"/>
        <v>306</v>
      </c>
      <c r="H263">
        <v>54</v>
      </c>
      <c r="I263">
        <f t="shared" si="43"/>
        <v>270</v>
      </c>
      <c r="J263">
        <v>48</v>
      </c>
      <c r="K263">
        <f t="shared" si="44"/>
        <v>240</v>
      </c>
      <c r="L263">
        <v>38</v>
      </c>
      <c r="M263">
        <f t="shared" si="45"/>
        <v>266</v>
      </c>
      <c r="N263">
        <v>45</v>
      </c>
      <c r="O263">
        <f t="shared" si="46"/>
        <v>315</v>
      </c>
      <c r="P263">
        <v>39</v>
      </c>
      <c r="Q263">
        <f t="shared" si="47"/>
        <v>273</v>
      </c>
      <c r="R263">
        <v>275</v>
      </c>
      <c r="S263">
        <f t="shared" si="48"/>
        <v>1670</v>
      </c>
      <c r="T263">
        <f t="shared" si="49"/>
        <v>55.666666666666664</v>
      </c>
      <c r="U263">
        <f t="shared" si="50"/>
        <v>56</v>
      </c>
      <c r="V263" s="18">
        <f t="shared" si="41"/>
        <v>0.33400000000000002</v>
      </c>
      <c r="W263">
        <v>20.107603099999999</v>
      </c>
      <c r="X263">
        <v>-98.773712400000008</v>
      </c>
      <c r="Y263">
        <v>523654.78715411789</v>
      </c>
      <c r="Z263">
        <v>2223404.7889141128</v>
      </c>
      <c r="AA263" s="15" t="s">
        <v>5711</v>
      </c>
    </row>
    <row r="264" spans="1:27" x14ac:dyDescent="0.3">
      <c r="A264" t="s">
        <v>5196</v>
      </c>
      <c r="B264" t="s">
        <v>2697</v>
      </c>
      <c r="C264" t="s">
        <v>2698</v>
      </c>
      <c r="D264" t="s">
        <v>293</v>
      </c>
      <c r="E264" t="s">
        <v>2699</v>
      </c>
      <c r="F264">
        <v>1</v>
      </c>
      <c r="G264">
        <f t="shared" si="42"/>
        <v>6</v>
      </c>
      <c r="H264">
        <v>3</v>
      </c>
      <c r="I264">
        <f t="shared" si="43"/>
        <v>15</v>
      </c>
      <c r="J264">
        <v>2</v>
      </c>
      <c r="K264">
        <f t="shared" si="44"/>
        <v>10</v>
      </c>
      <c r="L264">
        <v>0</v>
      </c>
      <c r="M264">
        <f t="shared" si="45"/>
        <v>0</v>
      </c>
      <c r="N264">
        <v>2</v>
      </c>
      <c r="O264">
        <f t="shared" si="46"/>
        <v>14</v>
      </c>
      <c r="P264">
        <v>3</v>
      </c>
      <c r="Q264">
        <f t="shared" si="47"/>
        <v>21</v>
      </c>
      <c r="R264">
        <v>11</v>
      </c>
      <c r="S264">
        <f t="shared" si="48"/>
        <v>66</v>
      </c>
      <c r="T264">
        <f t="shared" si="49"/>
        <v>2.2000000000000002</v>
      </c>
      <c r="U264">
        <f t="shared" si="50"/>
        <v>3</v>
      </c>
      <c r="V264" s="18">
        <f t="shared" si="41"/>
        <v>1.32E-2</v>
      </c>
      <c r="W264">
        <v>20.367915700000001</v>
      </c>
      <c r="X264">
        <v>-98.587408699999997</v>
      </c>
      <c r="Y264">
        <v>543058.33078945905</v>
      </c>
      <c r="Z264">
        <v>2252249.6598145505</v>
      </c>
      <c r="AA264" s="15" t="s">
        <v>5720</v>
      </c>
    </row>
    <row r="265" spans="1:27" x14ac:dyDescent="0.3">
      <c r="A265" t="s">
        <v>5196</v>
      </c>
      <c r="B265" t="s">
        <v>2703</v>
      </c>
      <c r="C265" t="s">
        <v>1154</v>
      </c>
      <c r="D265" t="s">
        <v>331</v>
      </c>
      <c r="E265" t="s">
        <v>331</v>
      </c>
      <c r="F265">
        <v>18</v>
      </c>
      <c r="G265">
        <f t="shared" si="42"/>
        <v>108</v>
      </c>
      <c r="H265">
        <v>26</v>
      </c>
      <c r="I265">
        <f t="shared" si="43"/>
        <v>130</v>
      </c>
      <c r="J265">
        <v>25</v>
      </c>
      <c r="K265">
        <f t="shared" si="44"/>
        <v>125</v>
      </c>
      <c r="L265">
        <v>26</v>
      </c>
      <c r="M265">
        <f t="shared" si="45"/>
        <v>182</v>
      </c>
      <c r="N265">
        <v>23</v>
      </c>
      <c r="O265">
        <f t="shared" si="46"/>
        <v>161</v>
      </c>
      <c r="P265">
        <v>21</v>
      </c>
      <c r="Q265">
        <f t="shared" si="47"/>
        <v>147</v>
      </c>
      <c r="R265">
        <v>139</v>
      </c>
      <c r="S265">
        <f t="shared" si="48"/>
        <v>853</v>
      </c>
      <c r="T265">
        <f t="shared" si="49"/>
        <v>28.433333333333334</v>
      </c>
      <c r="U265">
        <f t="shared" si="50"/>
        <v>29</v>
      </c>
      <c r="V265" s="18">
        <f t="shared" si="41"/>
        <v>0.1706</v>
      </c>
      <c r="W265">
        <v>19.709059199999999</v>
      </c>
      <c r="X265">
        <v>-98.446949399999994</v>
      </c>
      <c r="Y265">
        <v>557958.22948296287</v>
      </c>
      <c r="Z265">
        <v>2179380.650017201</v>
      </c>
      <c r="AA265" s="15" t="s">
        <v>5715</v>
      </c>
    </row>
    <row r="266" spans="1:27" x14ac:dyDescent="0.3">
      <c r="A266" t="s">
        <v>5196</v>
      </c>
      <c r="B266" t="s">
        <v>2706</v>
      </c>
      <c r="C266" t="s">
        <v>1792</v>
      </c>
      <c r="D266" t="s">
        <v>364</v>
      </c>
      <c r="E266" t="s">
        <v>364</v>
      </c>
      <c r="F266">
        <v>31</v>
      </c>
      <c r="G266">
        <f t="shared" si="42"/>
        <v>186</v>
      </c>
      <c r="H266">
        <v>29</v>
      </c>
      <c r="I266">
        <f t="shared" si="43"/>
        <v>145</v>
      </c>
      <c r="J266">
        <v>15</v>
      </c>
      <c r="K266">
        <f t="shared" si="44"/>
        <v>75</v>
      </c>
      <c r="L266">
        <v>42</v>
      </c>
      <c r="M266">
        <f t="shared" si="45"/>
        <v>294</v>
      </c>
      <c r="N266">
        <v>30</v>
      </c>
      <c r="O266">
        <f t="shared" si="46"/>
        <v>210</v>
      </c>
      <c r="P266">
        <v>37</v>
      </c>
      <c r="Q266">
        <f t="shared" si="47"/>
        <v>259</v>
      </c>
      <c r="R266">
        <v>184</v>
      </c>
      <c r="S266">
        <f t="shared" si="48"/>
        <v>1169</v>
      </c>
      <c r="T266">
        <f t="shared" si="49"/>
        <v>38.966666666666669</v>
      </c>
      <c r="U266">
        <f t="shared" si="50"/>
        <v>39</v>
      </c>
      <c r="V266" s="18">
        <f t="shared" si="41"/>
        <v>0.23380000000000001</v>
      </c>
      <c r="W266">
        <v>19.360533400000001</v>
      </c>
      <c r="X266">
        <v>-99.226706699999994</v>
      </c>
      <c r="Y266">
        <v>476190.95492147387</v>
      </c>
      <c r="Z266">
        <v>2140736.063634593</v>
      </c>
      <c r="AA266" s="15" t="s">
        <v>5744</v>
      </c>
    </row>
    <row r="267" spans="1:27" x14ac:dyDescent="0.3">
      <c r="A267" t="s">
        <v>5196</v>
      </c>
      <c r="B267" t="s">
        <v>2711</v>
      </c>
      <c r="C267" t="s">
        <v>271</v>
      </c>
      <c r="D267" t="s">
        <v>296</v>
      </c>
      <c r="E267" t="s">
        <v>524</v>
      </c>
      <c r="F267">
        <v>32</v>
      </c>
      <c r="G267">
        <f t="shared" si="42"/>
        <v>192</v>
      </c>
      <c r="H267">
        <v>34</v>
      </c>
      <c r="I267">
        <f t="shared" si="43"/>
        <v>170</v>
      </c>
      <c r="J267">
        <v>39</v>
      </c>
      <c r="K267">
        <f t="shared" si="44"/>
        <v>195</v>
      </c>
      <c r="L267">
        <v>44</v>
      </c>
      <c r="M267">
        <f t="shared" si="45"/>
        <v>308</v>
      </c>
      <c r="N267">
        <v>34</v>
      </c>
      <c r="O267">
        <f t="shared" si="46"/>
        <v>238</v>
      </c>
      <c r="P267">
        <v>38</v>
      </c>
      <c r="Q267">
        <f t="shared" si="47"/>
        <v>266</v>
      </c>
      <c r="R267">
        <v>221</v>
      </c>
      <c r="S267">
        <f t="shared" si="48"/>
        <v>1369</v>
      </c>
      <c r="T267">
        <f t="shared" si="49"/>
        <v>45.633333333333333</v>
      </c>
      <c r="U267">
        <f t="shared" si="50"/>
        <v>46</v>
      </c>
      <c r="V267" s="18">
        <f t="shared" si="41"/>
        <v>0.27379999999999999</v>
      </c>
      <c r="W267">
        <v>20.1788889</v>
      </c>
      <c r="X267">
        <v>-98.756388799999996</v>
      </c>
      <c r="Y267">
        <v>525454.15285340638</v>
      </c>
      <c r="Z267">
        <v>2231296.0114548104</v>
      </c>
      <c r="AA267" s="15" t="s">
        <v>5725</v>
      </c>
    </row>
    <row r="268" spans="1:27" x14ac:dyDescent="0.3">
      <c r="A268" t="s">
        <v>5196</v>
      </c>
      <c r="B268" t="s">
        <v>2721</v>
      </c>
      <c r="C268" t="s">
        <v>335</v>
      </c>
      <c r="D268" t="s">
        <v>336</v>
      </c>
      <c r="E268" t="s">
        <v>5182</v>
      </c>
      <c r="F268">
        <v>48</v>
      </c>
      <c r="G268">
        <f t="shared" si="42"/>
        <v>288</v>
      </c>
      <c r="H268">
        <v>57</v>
      </c>
      <c r="I268">
        <f t="shared" si="43"/>
        <v>285</v>
      </c>
      <c r="J268">
        <v>44</v>
      </c>
      <c r="K268">
        <f t="shared" si="44"/>
        <v>220</v>
      </c>
      <c r="L268">
        <v>48</v>
      </c>
      <c r="M268">
        <f t="shared" si="45"/>
        <v>336</v>
      </c>
      <c r="N268">
        <v>59</v>
      </c>
      <c r="O268">
        <f t="shared" si="46"/>
        <v>413</v>
      </c>
      <c r="P268">
        <v>64</v>
      </c>
      <c r="Q268">
        <f t="shared" si="47"/>
        <v>448</v>
      </c>
      <c r="R268">
        <v>320</v>
      </c>
      <c r="S268">
        <f t="shared" si="48"/>
        <v>1990</v>
      </c>
      <c r="T268">
        <f t="shared" si="49"/>
        <v>66.333333333333329</v>
      </c>
      <c r="U268">
        <f t="shared" si="50"/>
        <v>67</v>
      </c>
      <c r="V268" s="18">
        <f t="shared" si="41"/>
        <v>0.39800000000000002</v>
      </c>
      <c r="W268">
        <v>19.9832161</v>
      </c>
      <c r="X268">
        <v>-98.620159399999991</v>
      </c>
      <c r="Y268">
        <v>539737.74656624952</v>
      </c>
      <c r="Z268">
        <v>2209669.0084211361</v>
      </c>
      <c r="AA268" s="15" t="s">
        <v>5743</v>
      </c>
    </row>
    <row r="269" spans="1:27" x14ac:dyDescent="0.3">
      <c r="A269" t="s">
        <v>5196</v>
      </c>
      <c r="B269" t="s">
        <v>2722</v>
      </c>
      <c r="C269" t="s">
        <v>1628</v>
      </c>
      <c r="D269" t="s">
        <v>336</v>
      </c>
      <c r="E269" t="s">
        <v>579</v>
      </c>
      <c r="F269">
        <v>15</v>
      </c>
      <c r="G269">
        <f t="shared" si="42"/>
        <v>90</v>
      </c>
      <c r="H269">
        <v>24</v>
      </c>
      <c r="I269">
        <f t="shared" si="43"/>
        <v>120</v>
      </c>
      <c r="J269">
        <v>23</v>
      </c>
      <c r="K269">
        <f t="shared" si="44"/>
        <v>115</v>
      </c>
      <c r="L269">
        <v>32</v>
      </c>
      <c r="M269">
        <f t="shared" si="45"/>
        <v>224</v>
      </c>
      <c r="N269">
        <v>23</v>
      </c>
      <c r="O269">
        <f t="shared" si="46"/>
        <v>161</v>
      </c>
      <c r="P269">
        <v>31</v>
      </c>
      <c r="Q269">
        <f t="shared" si="47"/>
        <v>217</v>
      </c>
      <c r="R269">
        <v>148</v>
      </c>
      <c r="S269">
        <f t="shared" si="48"/>
        <v>927</v>
      </c>
      <c r="T269">
        <f t="shared" si="49"/>
        <v>30.9</v>
      </c>
      <c r="U269">
        <f t="shared" si="50"/>
        <v>31</v>
      </c>
      <c r="V269" s="18">
        <f t="shared" si="41"/>
        <v>0.18540000000000001</v>
      </c>
      <c r="W269">
        <v>20.050996000000001</v>
      </c>
      <c r="X269">
        <v>-98.666934499999996</v>
      </c>
      <c r="Y269">
        <v>534829.30990351527</v>
      </c>
      <c r="Z269">
        <v>2217159.2405567891</v>
      </c>
      <c r="AA269" s="15" t="s">
        <v>5743</v>
      </c>
    </row>
    <row r="270" spans="1:27" x14ac:dyDescent="0.3">
      <c r="A270" t="s">
        <v>5196</v>
      </c>
      <c r="B270" t="s">
        <v>2723</v>
      </c>
      <c r="C270" t="s">
        <v>272</v>
      </c>
      <c r="D270" t="s">
        <v>336</v>
      </c>
      <c r="E270" t="s">
        <v>337</v>
      </c>
      <c r="F270">
        <v>18</v>
      </c>
      <c r="G270">
        <f t="shared" si="42"/>
        <v>108</v>
      </c>
      <c r="H270">
        <v>22</v>
      </c>
      <c r="I270">
        <f t="shared" si="43"/>
        <v>110</v>
      </c>
      <c r="J270">
        <v>16</v>
      </c>
      <c r="K270">
        <f t="shared" si="44"/>
        <v>80</v>
      </c>
      <c r="L270">
        <v>28</v>
      </c>
      <c r="M270">
        <f t="shared" si="45"/>
        <v>196</v>
      </c>
      <c r="N270">
        <v>24</v>
      </c>
      <c r="O270">
        <f t="shared" si="46"/>
        <v>168</v>
      </c>
      <c r="P270">
        <v>20</v>
      </c>
      <c r="Q270">
        <f t="shared" si="47"/>
        <v>140</v>
      </c>
      <c r="R270">
        <v>128</v>
      </c>
      <c r="S270">
        <f t="shared" si="48"/>
        <v>802</v>
      </c>
      <c r="T270">
        <f t="shared" si="49"/>
        <v>26.733333333333334</v>
      </c>
      <c r="U270">
        <f t="shared" si="50"/>
        <v>27</v>
      </c>
      <c r="V270" s="18">
        <f t="shared" si="41"/>
        <v>0.16039999999999999</v>
      </c>
      <c r="W270">
        <v>20.062581099999999</v>
      </c>
      <c r="X270">
        <v>-98.638011500000005</v>
      </c>
      <c r="Y270">
        <v>537851.09640182427</v>
      </c>
      <c r="Z270">
        <v>2218447.565650743</v>
      </c>
      <c r="AA270" s="15" t="s">
        <v>5743</v>
      </c>
    </row>
    <row r="271" spans="1:27" x14ac:dyDescent="0.3">
      <c r="A271" t="s">
        <v>5196</v>
      </c>
      <c r="B271" t="s">
        <v>2724</v>
      </c>
      <c r="C271" t="s">
        <v>1084</v>
      </c>
      <c r="D271" t="s">
        <v>336</v>
      </c>
      <c r="E271" t="s">
        <v>5227</v>
      </c>
      <c r="F271">
        <v>33</v>
      </c>
      <c r="G271">
        <f t="shared" si="42"/>
        <v>198</v>
      </c>
      <c r="H271">
        <v>28</v>
      </c>
      <c r="I271">
        <f t="shared" si="43"/>
        <v>140</v>
      </c>
      <c r="J271">
        <v>30</v>
      </c>
      <c r="K271">
        <f t="shared" si="44"/>
        <v>150</v>
      </c>
      <c r="L271">
        <v>29</v>
      </c>
      <c r="M271">
        <f t="shared" si="45"/>
        <v>203</v>
      </c>
      <c r="N271">
        <v>37</v>
      </c>
      <c r="O271">
        <f t="shared" si="46"/>
        <v>259</v>
      </c>
      <c r="P271">
        <v>26</v>
      </c>
      <c r="Q271">
        <f t="shared" si="47"/>
        <v>182</v>
      </c>
      <c r="R271">
        <v>183</v>
      </c>
      <c r="S271">
        <f t="shared" si="48"/>
        <v>1132</v>
      </c>
      <c r="T271">
        <f t="shared" si="49"/>
        <v>37.733333333333334</v>
      </c>
      <c r="U271">
        <f t="shared" si="50"/>
        <v>38</v>
      </c>
      <c r="V271" s="18">
        <f t="shared" si="41"/>
        <v>0.22639999999999999</v>
      </c>
      <c r="W271">
        <v>19.9876726</v>
      </c>
      <c r="X271">
        <v>-98.7088909</v>
      </c>
      <c r="Y271">
        <v>530454.00455903425</v>
      </c>
      <c r="Z271">
        <v>2210143.5938980519</v>
      </c>
      <c r="AA271" s="15" t="s">
        <v>5743</v>
      </c>
    </row>
    <row r="272" spans="1:27" x14ac:dyDescent="0.3">
      <c r="A272" t="s">
        <v>5196</v>
      </c>
      <c r="B272" t="s">
        <v>2725</v>
      </c>
      <c r="C272" t="s">
        <v>271</v>
      </c>
      <c r="D272" t="s">
        <v>296</v>
      </c>
      <c r="E272" t="s">
        <v>266</v>
      </c>
      <c r="F272">
        <v>38</v>
      </c>
      <c r="G272">
        <f t="shared" si="42"/>
        <v>228</v>
      </c>
      <c r="H272">
        <v>32</v>
      </c>
      <c r="I272">
        <f t="shared" si="43"/>
        <v>160</v>
      </c>
      <c r="J272">
        <v>34</v>
      </c>
      <c r="K272">
        <f t="shared" si="44"/>
        <v>170</v>
      </c>
      <c r="L272">
        <v>30</v>
      </c>
      <c r="M272">
        <f t="shared" si="45"/>
        <v>210</v>
      </c>
      <c r="N272">
        <v>37</v>
      </c>
      <c r="O272">
        <f t="shared" si="46"/>
        <v>259</v>
      </c>
      <c r="P272">
        <v>42</v>
      </c>
      <c r="Q272">
        <f t="shared" si="47"/>
        <v>294</v>
      </c>
      <c r="R272">
        <v>213</v>
      </c>
      <c r="S272">
        <f t="shared" si="48"/>
        <v>1321</v>
      </c>
      <c r="T272">
        <f t="shared" si="49"/>
        <v>44.033333333333331</v>
      </c>
      <c r="U272">
        <f t="shared" si="50"/>
        <v>45</v>
      </c>
      <c r="V272" s="18">
        <f t="shared" si="41"/>
        <v>0.26419999999999999</v>
      </c>
      <c r="W272">
        <v>20.161159699999999</v>
      </c>
      <c r="X272">
        <v>-98.82662830000001</v>
      </c>
      <c r="Y272">
        <v>518117.07916329731</v>
      </c>
      <c r="Z272">
        <v>2229324.8410827382</v>
      </c>
      <c r="AA272" s="15" t="s">
        <v>5710</v>
      </c>
    </row>
    <row r="273" spans="1:27" x14ac:dyDescent="0.3">
      <c r="A273" t="s">
        <v>5196</v>
      </c>
      <c r="B273" t="s">
        <v>2742</v>
      </c>
      <c r="C273" t="s">
        <v>2230</v>
      </c>
      <c r="D273" t="s">
        <v>312</v>
      </c>
      <c r="E273" t="s">
        <v>312</v>
      </c>
      <c r="F273">
        <v>62</v>
      </c>
      <c r="G273">
        <f t="shared" si="42"/>
        <v>372</v>
      </c>
      <c r="H273">
        <v>64</v>
      </c>
      <c r="I273">
        <f t="shared" si="43"/>
        <v>320</v>
      </c>
      <c r="J273">
        <v>53</v>
      </c>
      <c r="K273">
        <f t="shared" si="44"/>
        <v>265</v>
      </c>
      <c r="L273">
        <v>60</v>
      </c>
      <c r="M273">
        <f t="shared" si="45"/>
        <v>420</v>
      </c>
      <c r="N273">
        <v>61</v>
      </c>
      <c r="O273">
        <f t="shared" si="46"/>
        <v>427</v>
      </c>
      <c r="P273">
        <v>71</v>
      </c>
      <c r="Q273">
        <f t="shared" si="47"/>
        <v>497</v>
      </c>
      <c r="R273">
        <v>371</v>
      </c>
      <c r="S273">
        <f t="shared" si="48"/>
        <v>2301</v>
      </c>
      <c r="T273">
        <f t="shared" si="49"/>
        <v>76.7</v>
      </c>
      <c r="U273">
        <f t="shared" si="50"/>
        <v>77</v>
      </c>
      <c r="V273" s="18">
        <f t="shared" si="41"/>
        <v>0.4602</v>
      </c>
      <c r="W273">
        <v>20.1347089</v>
      </c>
      <c r="X273">
        <v>-98.67606769999999</v>
      </c>
      <c r="Y273">
        <v>533856.23213530437</v>
      </c>
      <c r="Z273">
        <v>2226421.2441802016</v>
      </c>
      <c r="AA273" s="15" t="s">
        <v>5666</v>
      </c>
    </row>
    <row r="274" spans="1:27" x14ac:dyDescent="0.3">
      <c r="A274" t="s">
        <v>5196</v>
      </c>
      <c r="B274" t="s">
        <v>2749</v>
      </c>
      <c r="C274" t="s">
        <v>277</v>
      </c>
      <c r="D274" t="s">
        <v>201</v>
      </c>
      <c r="E274" t="s">
        <v>201</v>
      </c>
      <c r="F274">
        <v>16</v>
      </c>
      <c r="G274">
        <f t="shared" si="42"/>
        <v>96</v>
      </c>
      <c r="H274">
        <v>11</v>
      </c>
      <c r="I274">
        <f t="shared" si="43"/>
        <v>55</v>
      </c>
      <c r="J274">
        <v>20</v>
      </c>
      <c r="K274">
        <f t="shared" si="44"/>
        <v>100</v>
      </c>
      <c r="L274">
        <v>18</v>
      </c>
      <c r="M274">
        <f t="shared" si="45"/>
        <v>126</v>
      </c>
      <c r="N274">
        <v>22</v>
      </c>
      <c r="O274">
        <f t="shared" si="46"/>
        <v>154</v>
      </c>
      <c r="P274">
        <v>17</v>
      </c>
      <c r="Q274">
        <f t="shared" si="47"/>
        <v>119</v>
      </c>
      <c r="R274">
        <v>104</v>
      </c>
      <c r="S274">
        <f t="shared" si="48"/>
        <v>650</v>
      </c>
      <c r="T274">
        <f t="shared" si="49"/>
        <v>21.666666666666668</v>
      </c>
      <c r="U274">
        <f t="shared" si="50"/>
        <v>22</v>
      </c>
      <c r="V274" s="18">
        <f t="shared" si="41"/>
        <v>0.13</v>
      </c>
      <c r="W274">
        <v>20.1184449</v>
      </c>
      <c r="X274">
        <v>-98.740635300000008</v>
      </c>
      <c r="Y274">
        <v>527110.62382421631</v>
      </c>
      <c r="Z274">
        <v>2224609.6052395795</v>
      </c>
      <c r="AA274" s="15" t="s">
        <v>5664</v>
      </c>
    </row>
    <row r="275" spans="1:27" x14ac:dyDescent="0.3">
      <c r="A275" t="s">
        <v>5196</v>
      </c>
      <c r="B275" t="s">
        <v>2750</v>
      </c>
      <c r="C275" t="s">
        <v>243</v>
      </c>
      <c r="D275" t="s">
        <v>296</v>
      </c>
      <c r="E275" t="s">
        <v>1068</v>
      </c>
      <c r="F275">
        <v>4</v>
      </c>
      <c r="G275">
        <f t="shared" si="42"/>
        <v>24</v>
      </c>
      <c r="H275">
        <v>5</v>
      </c>
      <c r="I275">
        <f t="shared" si="43"/>
        <v>25</v>
      </c>
      <c r="J275">
        <v>14</v>
      </c>
      <c r="K275">
        <f t="shared" si="44"/>
        <v>70</v>
      </c>
      <c r="L275">
        <v>9</v>
      </c>
      <c r="M275">
        <f t="shared" si="45"/>
        <v>63</v>
      </c>
      <c r="N275">
        <v>6</v>
      </c>
      <c r="O275">
        <f t="shared" si="46"/>
        <v>42</v>
      </c>
      <c r="P275">
        <v>8</v>
      </c>
      <c r="Q275">
        <f t="shared" si="47"/>
        <v>56</v>
      </c>
      <c r="R275">
        <v>46</v>
      </c>
      <c r="S275">
        <f t="shared" si="48"/>
        <v>280</v>
      </c>
      <c r="T275">
        <f t="shared" si="49"/>
        <v>9.3333333333333339</v>
      </c>
      <c r="U275">
        <f t="shared" si="50"/>
        <v>10</v>
      </c>
      <c r="V275" s="18">
        <f t="shared" si="41"/>
        <v>5.6000000000000001E-2</v>
      </c>
      <c r="W275">
        <v>20.219252999999998</v>
      </c>
      <c r="X275">
        <v>-98.798006999999998</v>
      </c>
      <c r="Y275">
        <v>521100.14802296791</v>
      </c>
      <c r="Z275">
        <v>2235756.9917918104</v>
      </c>
      <c r="AA275" s="15" t="s">
        <v>5725</v>
      </c>
    </row>
    <row r="276" spans="1:27" x14ac:dyDescent="0.3">
      <c r="A276" t="s">
        <v>5196</v>
      </c>
      <c r="B276" t="s">
        <v>2751</v>
      </c>
      <c r="C276" t="s">
        <v>1087</v>
      </c>
      <c r="D276" t="s">
        <v>336</v>
      </c>
      <c r="E276" t="s">
        <v>2752</v>
      </c>
      <c r="F276">
        <v>8</v>
      </c>
      <c r="G276">
        <f t="shared" si="42"/>
        <v>48</v>
      </c>
      <c r="H276">
        <v>9</v>
      </c>
      <c r="I276">
        <f t="shared" si="43"/>
        <v>45</v>
      </c>
      <c r="J276">
        <v>4</v>
      </c>
      <c r="K276">
        <f t="shared" si="44"/>
        <v>20</v>
      </c>
      <c r="L276">
        <v>2</v>
      </c>
      <c r="M276">
        <f t="shared" si="45"/>
        <v>14</v>
      </c>
      <c r="N276">
        <v>4</v>
      </c>
      <c r="O276">
        <f t="shared" si="46"/>
        <v>28</v>
      </c>
      <c r="P276">
        <v>9</v>
      </c>
      <c r="Q276">
        <f t="shared" si="47"/>
        <v>63</v>
      </c>
      <c r="R276">
        <v>36</v>
      </c>
      <c r="S276">
        <f t="shared" si="48"/>
        <v>218</v>
      </c>
      <c r="T276">
        <f t="shared" si="49"/>
        <v>7.2666666666666666</v>
      </c>
      <c r="U276">
        <f t="shared" si="50"/>
        <v>8</v>
      </c>
      <c r="V276" s="18">
        <f t="shared" si="41"/>
        <v>4.36E-2</v>
      </c>
      <c r="W276">
        <v>20.046186899999999</v>
      </c>
      <c r="X276">
        <v>-98.606791299999998</v>
      </c>
      <c r="Y276">
        <v>541119.92411783151</v>
      </c>
      <c r="Z276">
        <v>2216640.7199370926</v>
      </c>
      <c r="AA276" s="15" t="s">
        <v>5743</v>
      </c>
    </row>
    <row r="277" spans="1:27" x14ac:dyDescent="0.3">
      <c r="A277" t="s">
        <v>5196</v>
      </c>
      <c r="B277" t="s">
        <v>2753</v>
      </c>
      <c r="C277" t="s">
        <v>2754</v>
      </c>
      <c r="D277" t="s">
        <v>375</v>
      </c>
      <c r="E277" t="s">
        <v>2755</v>
      </c>
      <c r="F277">
        <v>3</v>
      </c>
      <c r="G277">
        <f t="shared" si="42"/>
        <v>18</v>
      </c>
      <c r="H277">
        <v>1</v>
      </c>
      <c r="I277">
        <f t="shared" si="43"/>
        <v>5</v>
      </c>
      <c r="J277">
        <v>7</v>
      </c>
      <c r="K277">
        <f t="shared" si="44"/>
        <v>35</v>
      </c>
      <c r="L277">
        <v>5</v>
      </c>
      <c r="M277">
        <f t="shared" si="45"/>
        <v>35</v>
      </c>
      <c r="N277">
        <v>5</v>
      </c>
      <c r="O277">
        <f t="shared" si="46"/>
        <v>35</v>
      </c>
      <c r="P277">
        <v>4</v>
      </c>
      <c r="Q277">
        <f t="shared" si="47"/>
        <v>28</v>
      </c>
      <c r="R277">
        <v>25</v>
      </c>
      <c r="S277">
        <f t="shared" si="48"/>
        <v>156</v>
      </c>
      <c r="T277">
        <f t="shared" si="49"/>
        <v>5.2</v>
      </c>
      <c r="U277">
        <f t="shared" si="50"/>
        <v>6</v>
      </c>
      <c r="V277" s="18">
        <f t="shared" si="41"/>
        <v>3.1199999999999999E-2</v>
      </c>
      <c r="W277">
        <v>20.2602057</v>
      </c>
      <c r="X277">
        <v>-98.499370299999995</v>
      </c>
      <c r="Y277">
        <v>552282.40455554158</v>
      </c>
      <c r="Z277">
        <v>2240355.1832131012</v>
      </c>
      <c r="AA277" s="15" t="s">
        <v>5629</v>
      </c>
    </row>
    <row r="278" spans="1:27" x14ac:dyDescent="0.3">
      <c r="A278" t="s">
        <v>5196</v>
      </c>
      <c r="B278" t="s">
        <v>2756</v>
      </c>
      <c r="C278" t="s">
        <v>2757</v>
      </c>
      <c r="D278" t="s">
        <v>296</v>
      </c>
      <c r="E278" t="s">
        <v>397</v>
      </c>
      <c r="F278">
        <v>36</v>
      </c>
      <c r="G278">
        <f t="shared" si="42"/>
        <v>216</v>
      </c>
      <c r="H278">
        <v>42</v>
      </c>
      <c r="I278">
        <f t="shared" si="43"/>
        <v>210</v>
      </c>
      <c r="J278">
        <v>45</v>
      </c>
      <c r="K278">
        <f t="shared" si="44"/>
        <v>225</v>
      </c>
      <c r="L278">
        <v>35</v>
      </c>
      <c r="M278">
        <f t="shared" si="45"/>
        <v>245</v>
      </c>
      <c r="N278">
        <v>30</v>
      </c>
      <c r="O278">
        <f t="shared" si="46"/>
        <v>210</v>
      </c>
      <c r="P278">
        <v>46</v>
      </c>
      <c r="Q278">
        <f t="shared" si="47"/>
        <v>322</v>
      </c>
      <c r="R278">
        <v>234</v>
      </c>
      <c r="S278">
        <f t="shared" si="48"/>
        <v>1428</v>
      </c>
      <c r="T278">
        <f t="shared" si="49"/>
        <v>47.6</v>
      </c>
      <c r="U278">
        <f t="shared" si="50"/>
        <v>48</v>
      </c>
      <c r="V278" s="18">
        <f t="shared" si="41"/>
        <v>0.28560000000000002</v>
      </c>
      <c r="W278">
        <v>20.212401199999999</v>
      </c>
      <c r="X278">
        <v>-98.698176500000002</v>
      </c>
      <c r="Y278">
        <v>531529.86387992138</v>
      </c>
      <c r="Z278">
        <v>2235014.591290208</v>
      </c>
      <c r="AA278" s="15" t="s">
        <v>5725</v>
      </c>
    </row>
    <row r="279" spans="1:27" x14ac:dyDescent="0.3">
      <c r="A279" t="s">
        <v>5196</v>
      </c>
      <c r="B279" t="s">
        <v>2758</v>
      </c>
      <c r="C279" t="s">
        <v>2759</v>
      </c>
      <c r="D279" t="s">
        <v>201</v>
      </c>
      <c r="E279" t="s">
        <v>201</v>
      </c>
      <c r="F279">
        <v>51</v>
      </c>
      <c r="G279">
        <f t="shared" si="42"/>
        <v>306</v>
      </c>
      <c r="H279">
        <v>56</v>
      </c>
      <c r="I279">
        <f t="shared" si="43"/>
        <v>280</v>
      </c>
      <c r="J279">
        <v>52</v>
      </c>
      <c r="K279">
        <f t="shared" si="44"/>
        <v>260</v>
      </c>
      <c r="L279">
        <v>54</v>
      </c>
      <c r="M279">
        <f t="shared" si="45"/>
        <v>378</v>
      </c>
      <c r="N279">
        <v>55</v>
      </c>
      <c r="O279">
        <f t="shared" si="46"/>
        <v>385</v>
      </c>
      <c r="P279">
        <v>46</v>
      </c>
      <c r="Q279">
        <f t="shared" si="47"/>
        <v>322</v>
      </c>
      <c r="R279">
        <v>314</v>
      </c>
      <c r="S279">
        <f t="shared" si="48"/>
        <v>1931</v>
      </c>
      <c r="T279">
        <f t="shared" si="49"/>
        <v>64.36666666666666</v>
      </c>
      <c r="U279">
        <f t="shared" si="50"/>
        <v>65</v>
      </c>
      <c r="V279" s="18">
        <f t="shared" si="41"/>
        <v>0.38619999999999999</v>
      </c>
      <c r="W279">
        <v>20.1130453</v>
      </c>
      <c r="X279">
        <v>-98.77521449999999</v>
      </c>
      <c r="Y279">
        <v>523496.9533632258</v>
      </c>
      <c r="Z279">
        <v>2224006.8213788159</v>
      </c>
      <c r="AA279" s="15" t="s">
        <v>5719</v>
      </c>
    </row>
    <row r="280" spans="1:27" x14ac:dyDescent="0.3">
      <c r="A280" t="s">
        <v>5196</v>
      </c>
      <c r="B280" t="s">
        <v>2760</v>
      </c>
      <c r="C280" t="s">
        <v>220</v>
      </c>
      <c r="D280" t="s">
        <v>289</v>
      </c>
      <c r="E280" t="s">
        <v>5279</v>
      </c>
      <c r="F280">
        <v>17</v>
      </c>
      <c r="G280">
        <f t="shared" si="42"/>
        <v>102</v>
      </c>
      <c r="H280">
        <v>16</v>
      </c>
      <c r="I280">
        <f t="shared" si="43"/>
        <v>80</v>
      </c>
      <c r="J280">
        <v>29</v>
      </c>
      <c r="K280">
        <f t="shared" si="44"/>
        <v>145</v>
      </c>
      <c r="L280">
        <v>24</v>
      </c>
      <c r="M280">
        <f t="shared" si="45"/>
        <v>168</v>
      </c>
      <c r="N280">
        <v>26</v>
      </c>
      <c r="O280">
        <f t="shared" si="46"/>
        <v>182</v>
      </c>
      <c r="P280">
        <v>23</v>
      </c>
      <c r="Q280">
        <f t="shared" si="47"/>
        <v>161</v>
      </c>
      <c r="R280">
        <v>135</v>
      </c>
      <c r="S280">
        <f t="shared" si="48"/>
        <v>838</v>
      </c>
      <c r="T280">
        <f t="shared" si="49"/>
        <v>27.933333333333334</v>
      </c>
      <c r="U280">
        <f t="shared" si="50"/>
        <v>28</v>
      </c>
      <c r="V280" s="18">
        <f t="shared" si="41"/>
        <v>0.1676</v>
      </c>
      <c r="W280">
        <v>19.705528728691199</v>
      </c>
      <c r="X280">
        <v>-98.563094169056995</v>
      </c>
      <c r="Y280">
        <v>545787.36383044557</v>
      </c>
      <c r="Z280">
        <v>2178954.5089514577</v>
      </c>
      <c r="AA280" s="15" t="s">
        <v>5741</v>
      </c>
    </row>
    <row r="281" spans="1:27" x14ac:dyDescent="0.3">
      <c r="A281" t="s">
        <v>5196</v>
      </c>
      <c r="B281" t="s">
        <v>2761</v>
      </c>
      <c r="C281" t="s">
        <v>955</v>
      </c>
      <c r="D281" t="s">
        <v>289</v>
      </c>
      <c r="E281" t="s">
        <v>289</v>
      </c>
      <c r="F281">
        <v>72</v>
      </c>
      <c r="G281">
        <f t="shared" si="42"/>
        <v>432</v>
      </c>
      <c r="H281">
        <v>69</v>
      </c>
      <c r="I281">
        <f t="shared" si="43"/>
        <v>345</v>
      </c>
      <c r="J281">
        <v>66</v>
      </c>
      <c r="K281">
        <f t="shared" si="44"/>
        <v>330</v>
      </c>
      <c r="L281">
        <v>74</v>
      </c>
      <c r="M281">
        <f t="shared" si="45"/>
        <v>518</v>
      </c>
      <c r="N281">
        <v>83</v>
      </c>
      <c r="O281">
        <f t="shared" si="46"/>
        <v>581</v>
      </c>
      <c r="P281">
        <v>88</v>
      </c>
      <c r="Q281">
        <f t="shared" si="47"/>
        <v>616</v>
      </c>
      <c r="R281">
        <v>452</v>
      </c>
      <c r="S281">
        <f t="shared" si="48"/>
        <v>2822</v>
      </c>
      <c r="T281">
        <f t="shared" si="49"/>
        <v>94.066666666666663</v>
      </c>
      <c r="U281">
        <f t="shared" si="50"/>
        <v>95</v>
      </c>
      <c r="V281" s="18">
        <f t="shared" si="41"/>
        <v>0.56440000000000001</v>
      </c>
      <c r="W281">
        <v>19.434428100000002</v>
      </c>
      <c r="X281">
        <v>-99.138725600000001</v>
      </c>
      <c r="Y281">
        <v>485437.44318237976</v>
      </c>
      <c r="Z281">
        <v>2148902.9535880759</v>
      </c>
      <c r="AA281" s="15" t="s">
        <v>5741</v>
      </c>
    </row>
    <row r="282" spans="1:27" x14ac:dyDescent="0.3">
      <c r="A282" t="s">
        <v>5196</v>
      </c>
      <c r="B282" t="s">
        <v>2766</v>
      </c>
      <c r="C282" t="s">
        <v>289</v>
      </c>
      <c r="D282" t="s">
        <v>375</v>
      </c>
      <c r="E282" t="s">
        <v>509</v>
      </c>
      <c r="F282">
        <v>16</v>
      </c>
      <c r="G282">
        <f t="shared" si="42"/>
        <v>96</v>
      </c>
      <c r="H282">
        <v>14</v>
      </c>
      <c r="I282">
        <f t="shared" si="43"/>
        <v>70</v>
      </c>
      <c r="J282">
        <v>22</v>
      </c>
      <c r="K282">
        <f t="shared" si="44"/>
        <v>110</v>
      </c>
      <c r="L282">
        <v>17</v>
      </c>
      <c r="M282">
        <f t="shared" si="45"/>
        <v>119</v>
      </c>
      <c r="N282">
        <v>26</v>
      </c>
      <c r="O282">
        <f t="shared" si="46"/>
        <v>182</v>
      </c>
      <c r="P282">
        <v>29</v>
      </c>
      <c r="Q282">
        <f t="shared" si="47"/>
        <v>203</v>
      </c>
      <c r="R282">
        <v>124</v>
      </c>
      <c r="S282">
        <f t="shared" si="48"/>
        <v>780</v>
      </c>
      <c r="T282">
        <f t="shared" si="49"/>
        <v>26</v>
      </c>
      <c r="U282">
        <f t="shared" si="50"/>
        <v>26</v>
      </c>
      <c r="V282" s="18">
        <f t="shared" si="41"/>
        <v>0.156</v>
      </c>
      <c r="W282">
        <v>20.2286225</v>
      </c>
      <c r="X282">
        <v>-98.490298499999994</v>
      </c>
      <c r="Y282">
        <v>553240.58072424319</v>
      </c>
      <c r="Z282">
        <v>2236862.8760592435</v>
      </c>
      <c r="AA282" s="15" t="s">
        <v>5629</v>
      </c>
    </row>
    <row r="283" spans="1:27" x14ac:dyDescent="0.3">
      <c r="A283" t="s">
        <v>5196</v>
      </c>
      <c r="B283" t="s">
        <v>2767</v>
      </c>
      <c r="C283" t="s">
        <v>1609</v>
      </c>
      <c r="D283" t="s">
        <v>375</v>
      </c>
      <c r="E283" t="s">
        <v>2768</v>
      </c>
      <c r="F283">
        <v>2</v>
      </c>
      <c r="G283">
        <f t="shared" si="42"/>
        <v>12</v>
      </c>
      <c r="H283">
        <v>7</v>
      </c>
      <c r="I283">
        <f t="shared" si="43"/>
        <v>35</v>
      </c>
      <c r="J283">
        <v>7</v>
      </c>
      <c r="K283">
        <f t="shared" si="44"/>
        <v>35</v>
      </c>
      <c r="L283">
        <v>5</v>
      </c>
      <c r="M283">
        <f t="shared" si="45"/>
        <v>35</v>
      </c>
      <c r="N283">
        <v>4</v>
      </c>
      <c r="O283">
        <f t="shared" si="46"/>
        <v>28</v>
      </c>
      <c r="P283">
        <v>7</v>
      </c>
      <c r="Q283">
        <f t="shared" si="47"/>
        <v>49</v>
      </c>
      <c r="R283">
        <v>32</v>
      </c>
      <c r="S283">
        <f t="shared" si="48"/>
        <v>194</v>
      </c>
      <c r="T283">
        <f t="shared" si="49"/>
        <v>6.4666666666666668</v>
      </c>
      <c r="U283">
        <f t="shared" si="50"/>
        <v>7</v>
      </c>
      <c r="V283" s="18">
        <f t="shared" si="41"/>
        <v>3.8800000000000001E-2</v>
      </c>
      <c r="W283">
        <v>20.155938899999999</v>
      </c>
      <c r="X283">
        <v>-98.559054199999991</v>
      </c>
      <c r="Y283">
        <v>546079.99349354696</v>
      </c>
      <c r="Z283">
        <v>2228798.7489885897</v>
      </c>
      <c r="AA283" s="15" t="s">
        <v>5629</v>
      </c>
    </row>
    <row r="284" spans="1:27" x14ac:dyDescent="0.3">
      <c r="A284" t="s">
        <v>5196</v>
      </c>
      <c r="B284" t="s">
        <v>2770</v>
      </c>
      <c r="C284" t="s">
        <v>443</v>
      </c>
      <c r="D284" t="s">
        <v>215</v>
      </c>
      <c r="E284" t="s">
        <v>215</v>
      </c>
      <c r="F284">
        <v>78</v>
      </c>
      <c r="G284">
        <f t="shared" si="42"/>
        <v>468</v>
      </c>
      <c r="H284">
        <v>98</v>
      </c>
      <c r="I284">
        <f t="shared" si="43"/>
        <v>490</v>
      </c>
      <c r="J284">
        <v>106</v>
      </c>
      <c r="K284">
        <f t="shared" si="44"/>
        <v>530</v>
      </c>
      <c r="L284">
        <v>97</v>
      </c>
      <c r="M284">
        <f t="shared" si="45"/>
        <v>679</v>
      </c>
      <c r="N284">
        <v>106</v>
      </c>
      <c r="O284">
        <f t="shared" si="46"/>
        <v>742</v>
      </c>
      <c r="P284">
        <v>111</v>
      </c>
      <c r="Q284">
        <f t="shared" si="47"/>
        <v>777</v>
      </c>
      <c r="R284">
        <v>596</v>
      </c>
      <c r="S284">
        <f t="shared" si="48"/>
        <v>3686</v>
      </c>
      <c r="T284">
        <f t="shared" si="49"/>
        <v>122.86666666666666</v>
      </c>
      <c r="U284">
        <f t="shared" si="50"/>
        <v>123</v>
      </c>
      <c r="V284" s="18">
        <f t="shared" si="41"/>
        <v>0.73719999999999997</v>
      </c>
      <c r="W284">
        <v>19.837357999999998</v>
      </c>
      <c r="X284">
        <v>-98.970868599999989</v>
      </c>
      <c r="Y284">
        <v>503050.41436808853</v>
      </c>
      <c r="Z284">
        <v>2193483.7611109111</v>
      </c>
      <c r="AA284" s="15" t="s">
        <v>5732</v>
      </c>
    </row>
    <row r="285" spans="1:27" x14ac:dyDescent="0.3">
      <c r="A285" t="s">
        <v>5196</v>
      </c>
      <c r="B285" t="s">
        <v>2774</v>
      </c>
      <c r="C285" t="s">
        <v>266</v>
      </c>
      <c r="D285" t="s">
        <v>289</v>
      </c>
      <c r="E285" t="s">
        <v>552</v>
      </c>
      <c r="F285">
        <v>20</v>
      </c>
      <c r="G285">
        <f t="shared" si="42"/>
        <v>120</v>
      </c>
      <c r="H285">
        <v>24</v>
      </c>
      <c r="I285">
        <f t="shared" si="43"/>
        <v>120</v>
      </c>
      <c r="J285">
        <v>34</v>
      </c>
      <c r="K285">
        <f t="shared" si="44"/>
        <v>170</v>
      </c>
      <c r="L285">
        <v>26</v>
      </c>
      <c r="M285">
        <f t="shared" si="45"/>
        <v>182</v>
      </c>
      <c r="N285">
        <v>28</v>
      </c>
      <c r="O285">
        <f t="shared" si="46"/>
        <v>196</v>
      </c>
      <c r="P285">
        <v>23</v>
      </c>
      <c r="Q285">
        <f t="shared" si="47"/>
        <v>161</v>
      </c>
      <c r="R285">
        <v>155</v>
      </c>
      <c r="S285">
        <f t="shared" si="48"/>
        <v>949</v>
      </c>
      <c r="T285">
        <f t="shared" si="49"/>
        <v>31.633333333333333</v>
      </c>
      <c r="U285">
        <f t="shared" si="50"/>
        <v>32</v>
      </c>
      <c r="V285" s="18">
        <f t="shared" si="41"/>
        <v>0.1898</v>
      </c>
      <c r="W285">
        <v>19.4340066</v>
      </c>
      <c r="X285">
        <v>-99.141226500000002</v>
      </c>
      <c r="Y285">
        <v>485174.87548021751</v>
      </c>
      <c r="Z285">
        <v>2148856.5266266828</v>
      </c>
      <c r="AA285" s="15" t="s">
        <v>5741</v>
      </c>
    </row>
    <row r="286" spans="1:27" x14ac:dyDescent="0.3">
      <c r="A286" t="s">
        <v>5196</v>
      </c>
      <c r="B286" t="s">
        <v>2789</v>
      </c>
      <c r="C286" t="s">
        <v>271</v>
      </c>
      <c r="D286" t="s">
        <v>201</v>
      </c>
      <c r="E286" t="s">
        <v>201</v>
      </c>
      <c r="F286">
        <v>22</v>
      </c>
      <c r="G286">
        <f t="shared" si="42"/>
        <v>132</v>
      </c>
      <c r="H286">
        <v>28</v>
      </c>
      <c r="I286">
        <f t="shared" si="43"/>
        <v>140</v>
      </c>
      <c r="J286">
        <v>38</v>
      </c>
      <c r="K286">
        <f t="shared" si="44"/>
        <v>190</v>
      </c>
      <c r="L286">
        <v>28</v>
      </c>
      <c r="M286">
        <f t="shared" si="45"/>
        <v>196</v>
      </c>
      <c r="N286">
        <v>36</v>
      </c>
      <c r="O286">
        <f t="shared" si="46"/>
        <v>252</v>
      </c>
      <c r="P286">
        <v>34</v>
      </c>
      <c r="Q286">
        <f t="shared" si="47"/>
        <v>238</v>
      </c>
      <c r="R286">
        <v>186</v>
      </c>
      <c r="S286">
        <f t="shared" si="48"/>
        <v>1148</v>
      </c>
      <c r="T286">
        <f t="shared" si="49"/>
        <v>38.266666666666666</v>
      </c>
      <c r="U286">
        <f t="shared" si="50"/>
        <v>39</v>
      </c>
      <c r="V286" s="18">
        <f t="shared" si="41"/>
        <v>0.2296</v>
      </c>
      <c r="W286">
        <v>20.127577899999999</v>
      </c>
      <c r="X286">
        <v>-98.7317781</v>
      </c>
      <c r="Y286">
        <v>528034.81804454746</v>
      </c>
      <c r="Z286">
        <v>2225621.7518009092</v>
      </c>
      <c r="AA286" s="15" t="s">
        <v>5728</v>
      </c>
    </row>
    <row r="287" spans="1:27" x14ac:dyDescent="0.3">
      <c r="A287" t="s">
        <v>5196</v>
      </c>
      <c r="B287" t="s">
        <v>2790</v>
      </c>
      <c r="C287" t="s">
        <v>2791</v>
      </c>
      <c r="D287" t="s">
        <v>201</v>
      </c>
      <c r="E287" t="s">
        <v>201</v>
      </c>
      <c r="F287">
        <v>102</v>
      </c>
      <c r="G287">
        <f t="shared" si="42"/>
        <v>612</v>
      </c>
      <c r="H287">
        <v>95</v>
      </c>
      <c r="I287">
        <f t="shared" si="43"/>
        <v>475</v>
      </c>
      <c r="J287">
        <v>105</v>
      </c>
      <c r="K287">
        <f t="shared" si="44"/>
        <v>525</v>
      </c>
      <c r="L287">
        <v>106</v>
      </c>
      <c r="M287">
        <f t="shared" si="45"/>
        <v>742</v>
      </c>
      <c r="N287">
        <v>126</v>
      </c>
      <c r="O287">
        <f t="shared" si="46"/>
        <v>882</v>
      </c>
      <c r="P287">
        <v>102</v>
      </c>
      <c r="Q287">
        <f t="shared" si="47"/>
        <v>714</v>
      </c>
      <c r="R287">
        <v>636</v>
      </c>
      <c r="S287">
        <f t="shared" si="48"/>
        <v>3950</v>
      </c>
      <c r="T287">
        <f t="shared" si="49"/>
        <v>131.66666666666666</v>
      </c>
      <c r="U287">
        <f t="shared" si="50"/>
        <v>132</v>
      </c>
      <c r="V287" s="18">
        <f t="shared" si="41"/>
        <v>0.79</v>
      </c>
      <c r="W287">
        <v>20.117673700000001</v>
      </c>
      <c r="X287">
        <v>-98.729694499999994</v>
      </c>
      <c r="Y287">
        <v>528254.37811547553</v>
      </c>
      <c r="Z287">
        <v>2224526.0805950817</v>
      </c>
      <c r="AA287" s="15" t="s">
        <v>5665</v>
      </c>
    </row>
    <row r="288" spans="1:27" x14ac:dyDescent="0.3">
      <c r="A288" t="s">
        <v>5196</v>
      </c>
      <c r="B288" t="s">
        <v>2796</v>
      </c>
      <c r="C288" t="s">
        <v>2797</v>
      </c>
      <c r="D288" t="s">
        <v>297</v>
      </c>
      <c r="E288" t="s">
        <v>5462</v>
      </c>
      <c r="F288">
        <v>1</v>
      </c>
      <c r="G288">
        <f t="shared" si="42"/>
        <v>6</v>
      </c>
      <c r="H288">
        <v>4</v>
      </c>
      <c r="I288">
        <f t="shared" si="43"/>
        <v>20</v>
      </c>
      <c r="J288">
        <v>0</v>
      </c>
      <c r="K288">
        <f t="shared" si="44"/>
        <v>0</v>
      </c>
      <c r="L288">
        <v>5</v>
      </c>
      <c r="M288">
        <f t="shared" si="45"/>
        <v>35</v>
      </c>
      <c r="N288">
        <v>3</v>
      </c>
      <c r="O288">
        <f t="shared" si="46"/>
        <v>21</v>
      </c>
      <c r="P288">
        <v>2</v>
      </c>
      <c r="Q288">
        <f t="shared" si="47"/>
        <v>14</v>
      </c>
      <c r="R288">
        <v>15</v>
      </c>
      <c r="S288">
        <f t="shared" si="48"/>
        <v>96</v>
      </c>
      <c r="T288">
        <f t="shared" si="49"/>
        <v>3.2</v>
      </c>
      <c r="U288">
        <f t="shared" si="50"/>
        <v>4</v>
      </c>
      <c r="V288" s="18">
        <f t="shared" si="41"/>
        <v>1.9199999999999998E-2</v>
      </c>
      <c r="W288">
        <v>19.984339800000001</v>
      </c>
      <c r="X288">
        <v>-98.589256900000009</v>
      </c>
      <c r="Y288">
        <v>542970.40682731511</v>
      </c>
      <c r="Z288">
        <v>2209800.9819441857</v>
      </c>
      <c r="AA288" s="15" t="s">
        <v>5740</v>
      </c>
    </row>
    <row r="289" spans="1:27" x14ac:dyDescent="0.3">
      <c r="A289" t="s">
        <v>5196</v>
      </c>
      <c r="B289" t="s">
        <v>2798</v>
      </c>
      <c r="C289" t="s">
        <v>1609</v>
      </c>
      <c r="D289" t="s">
        <v>215</v>
      </c>
      <c r="E289" t="s">
        <v>215</v>
      </c>
      <c r="F289">
        <v>45</v>
      </c>
      <c r="G289">
        <f t="shared" si="42"/>
        <v>270</v>
      </c>
      <c r="H289">
        <v>46</v>
      </c>
      <c r="I289">
        <f t="shared" si="43"/>
        <v>230</v>
      </c>
      <c r="J289">
        <v>38</v>
      </c>
      <c r="K289">
        <f t="shared" si="44"/>
        <v>190</v>
      </c>
      <c r="L289">
        <v>46</v>
      </c>
      <c r="M289">
        <f t="shared" si="45"/>
        <v>322</v>
      </c>
      <c r="N289">
        <v>52</v>
      </c>
      <c r="O289">
        <f t="shared" si="46"/>
        <v>364</v>
      </c>
      <c r="P289">
        <v>47</v>
      </c>
      <c r="Q289">
        <f t="shared" si="47"/>
        <v>329</v>
      </c>
      <c r="R289">
        <v>274</v>
      </c>
      <c r="S289">
        <f t="shared" si="48"/>
        <v>1705</v>
      </c>
      <c r="T289">
        <f t="shared" si="49"/>
        <v>56.833333333333336</v>
      </c>
      <c r="U289">
        <f t="shared" si="50"/>
        <v>57</v>
      </c>
      <c r="V289" s="18">
        <f t="shared" si="41"/>
        <v>0.34100000000000003</v>
      </c>
      <c r="W289">
        <v>19.828346</v>
      </c>
      <c r="X289">
        <v>-98.96041790000001</v>
      </c>
      <c r="Y289">
        <v>504144.96451160655</v>
      </c>
      <c r="Z289">
        <v>2192486.7343597701</v>
      </c>
      <c r="AA289" s="15" t="s">
        <v>5732</v>
      </c>
    </row>
    <row r="290" spans="1:27" x14ac:dyDescent="0.3">
      <c r="A290" t="s">
        <v>5196</v>
      </c>
      <c r="B290" t="s">
        <v>2799</v>
      </c>
      <c r="C290" t="s">
        <v>2800</v>
      </c>
      <c r="D290" t="s">
        <v>201</v>
      </c>
      <c r="E290" t="s">
        <v>201</v>
      </c>
      <c r="F290">
        <v>19</v>
      </c>
      <c r="G290">
        <f t="shared" si="42"/>
        <v>114</v>
      </c>
      <c r="H290">
        <v>22</v>
      </c>
      <c r="I290">
        <f t="shared" si="43"/>
        <v>110</v>
      </c>
      <c r="J290">
        <v>29</v>
      </c>
      <c r="K290">
        <f t="shared" si="44"/>
        <v>145</v>
      </c>
      <c r="L290">
        <v>41</v>
      </c>
      <c r="M290">
        <f t="shared" si="45"/>
        <v>287</v>
      </c>
      <c r="N290">
        <v>33</v>
      </c>
      <c r="O290">
        <f t="shared" si="46"/>
        <v>231</v>
      </c>
      <c r="P290">
        <v>44</v>
      </c>
      <c r="Q290">
        <f t="shared" si="47"/>
        <v>308</v>
      </c>
      <c r="R290">
        <v>188</v>
      </c>
      <c r="S290">
        <f t="shared" si="48"/>
        <v>1195</v>
      </c>
      <c r="T290">
        <f t="shared" si="49"/>
        <v>39.833333333333336</v>
      </c>
      <c r="U290">
        <f t="shared" si="50"/>
        <v>40</v>
      </c>
      <c r="V290" s="18">
        <f t="shared" si="41"/>
        <v>0.23899999999999999</v>
      </c>
      <c r="W290">
        <v>20.0736217</v>
      </c>
      <c r="X290">
        <v>-98.781126599999993</v>
      </c>
      <c r="Y290">
        <v>522884.68146598066</v>
      </c>
      <c r="Z290">
        <v>2219643.3123017452</v>
      </c>
      <c r="AA290" s="15" t="s">
        <v>5714</v>
      </c>
    </row>
    <row r="291" spans="1:27" x14ac:dyDescent="0.3">
      <c r="A291" t="s">
        <v>5196</v>
      </c>
      <c r="B291" t="s">
        <v>2803</v>
      </c>
      <c r="C291" t="s">
        <v>483</v>
      </c>
      <c r="D291" t="s">
        <v>375</v>
      </c>
      <c r="E291" t="s">
        <v>5249</v>
      </c>
      <c r="F291">
        <v>36</v>
      </c>
      <c r="G291">
        <f t="shared" si="42"/>
        <v>216</v>
      </c>
      <c r="H291">
        <v>37</v>
      </c>
      <c r="I291">
        <f t="shared" si="43"/>
        <v>185</v>
      </c>
      <c r="J291">
        <v>48</v>
      </c>
      <c r="K291">
        <f t="shared" si="44"/>
        <v>240</v>
      </c>
      <c r="L291">
        <v>34</v>
      </c>
      <c r="M291">
        <f t="shared" si="45"/>
        <v>238</v>
      </c>
      <c r="N291">
        <v>40</v>
      </c>
      <c r="O291">
        <f t="shared" si="46"/>
        <v>280</v>
      </c>
      <c r="P291">
        <v>53</v>
      </c>
      <c r="Q291">
        <f t="shared" si="47"/>
        <v>371</v>
      </c>
      <c r="R291">
        <v>248</v>
      </c>
      <c r="S291">
        <f t="shared" si="48"/>
        <v>1530</v>
      </c>
      <c r="T291">
        <f t="shared" si="49"/>
        <v>51</v>
      </c>
      <c r="U291">
        <f t="shared" si="50"/>
        <v>51</v>
      </c>
      <c r="V291" s="18">
        <f t="shared" si="41"/>
        <v>0.30599999999999999</v>
      </c>
      <c r="W291">
        <v>20.2141597</v>
      </c>
      <c r="X291">
        <v>-98.500711600000002</v>
      </c>
      <c r="Y291">
        <v>552157.6860110705</v>
      </c>
      <c r="Z291">
        <v>2235259.0241748001</v>
      </c>
      <c r="AA291" s="15" t="s">
        <v>5629</v>
      </c>
    </row>
    <row r="292" spans="1:27" x14ac:dyDescent="0.3">
      <c r="A292" t="s">
        <v>5196</v>
      </c>
      <c r="B292" t="s">
        <v>2807</v>
      </c>
      <c r="C292" t="s">
        <v>1620</v>
      </c>
      <c r="D292" t="s">
        <v>215</v>
      </c>
      <c r="E292" t="s">
        <v>215</v>
      </c>
      <c r="F292">
        <v>65</v>
      </c>
      <c r="G292">
        <f t="shared" si="42"/>
        <v>390</v>
      </c>
      <c r="H292">
        <v>60</v>
      </c>
      <c r="I292">
        <f t="shared" si="43"/>
        <v>300</v>
      </c>
      <c r="J292">
        <v>70</v>
      </c>
      <c r="K292">
        <f t="shared" si="44"/>
        <v>350</v>
      </c>
      <c r="L292">
        <v>81</v>
      </c>
      <c r="M292">
        <f t="shared" si="45"/>
        <v>567</v>
      </c>
      <c r="N292">
        <v>89</v>
      </c>
      <c r="O292">
        <f t="shared" si="46"/>
        <v>623</v>
      </c>
      <c r="P292">
        <v>70</v>
      </c>
      <c r="Q292">
        <f t="shared" si="47"/>
        <v>490</v>
      </c>
      <c r="R292">
        <v>435</v>
      </c>
      <c r="S292">
        <f t="shared" si="48"/>
        <v>2720</v>
      </c>
      <c r="T292">
        <f t="shared" si="49"/>
        <v>90.666666666666671</v>
      </c>
      <c r="U292">
        <f t="shared" si="50"/>
        <v>91</v>
      </c>
      <c r="V292" s="18">
        <f t="shared" si="41"/>
        <v>0.54400000000000004</v>
      </c>
      <c r="W292">
        <v>19.825624300000001</v>
      </c>
      <c r="X292">
        <v>-98.988103899999999</v>
      </c>
      <c r="Y292">
        <v>501245.75879218744</v>
      </c>
      <c r="Z292">
        <v>2192185.1150827198</v>
      </c>
      <c r="AA292" s="15" t="s">
        <v>5718</v>
      </c>
    </row>
    <row r="293" spans="1:27" x14ac:dyDescent="0.3">
      <c r="A293" t="s">
        <v>5196</v>
      </c>
      <c r="B293" t="s">
        <v>2830</v>
      </c>
      <c r="C293" t="s">
        <v>253</v>
      </c>
      <c r="D293" t="s">
        <v>201</v>
      </c>
      <c r="E293" t="s">
        <v>201</v>
      </c>
      <c r="F293">
        <v>67</v>
      </c>
      <c r="G293">
        <f t="shared" si="42"/>
        <v>402</v>
      </c>
      <c r="H293">
        <v>68</v>
      </c>
      <c r="I293">
        <f t="shared" si="43"/>
        <v>340</v>
      </c>
      <c r="J293">
        <v>69</v>
      </c>
      <c r="K293">
        <f t="shared" si="44"/>
        <v>345</v>
      </c>
      <c r="L293">
        <v>64</v>
      </c>
      <c r="M293">
        <f t="shared" si="45"/>
        <v>448</v>
      </c>
      <c r="N293">
        <v>62</v>
      </c>
      <c r="O293">
        <f t="shared" si="46"/>
        <v>434</v>
      </c>
      <c r="P293">
        <v>59</v>
      </c>
      <c r="Q293">
        <f t="shared" si="47"/>
        <v>413</v>
      </c>
      <c r="R293">
        <v>389</v>
      </c>
      <c r="S293">
        <f t="shared" si="48"/>
        <v>2382</v>
      </c>
      <c r="T293">
        <f t="shared" si="49"/>
        <v>79.400000000000006</v>
      </c>
      <c r="U293">
        <f t="shared" si="50"/>
        <v>80</v>
      </c>
      <c r="V293" s="18">
        <f t="shared" si="41"/>
        <v>0.47639999999999999</v>
      </c>
      <c r="W293">
        <v>20.116191600000001</v>
      </c>
      <c r="X293">
        <v>-98.73288749999999</v>
      </c>
      <c r="Y293">
        <v>527920.88268780592</v>
      </c>
      <c r="Z293">
        <v>2224361.5294819302</v>
      </c>
      <c r="AA293" s="15" t="s">
        <v>5713</v>
      </c>
    </row>
    <row r="294" spans="1:27" x14ac:dyDescent="0.3">
      <c r="A294" t="s">
        <v>5196</v>
      </c>
      <c r="B294" t="s">
        <v>2852</v>
      </c>
      <c r="C294" t="s">
        <v>334</v>
      </c>
      <c r="D294" t="s">
        <v>240</v>
      </c>
      <c r="E294" t="s">
        <v>240</v>
      </c>
      <c r="F294">
        <v>32</v>
      </c>
      <c r="G294">
        <f t="shared" si="42"/>
        <v>192</v>
      </c>
      <c r="H294">
        <v>52</v>
      </c>
      <c r="I294">
        <f t="shared" si="43"/>
        <v>260</v>
      </c>
      <c r="J294">
        <v>59</v>
      </c>
      <c r="K294">
        <f t="shared" si="44"/>
        <v>295</v>
      </c>
      <c r="L294">
        <v>57</v>
      </c>
      <c r="M294">
        <f t="shared" si="45"/>
        <v>399</v>
      </c>
      <c r="N294">
        <v>63</v>
      </c>
      <c r="O294">
        <f t="shared" si="46"/>
        <v>441</v>
      </c>
      <c r="P294">
        <v>51</v>
      </c>
      <c r="Q294">
        <f t="shared" si="47"/>
        <v>357</v>
      </c>
      <c r="R294">
        <v>314</v>
      </c>
      <c r="S294">
        <f t="shared" si="48"/>
        <v>1944</v>
      </c>
      <c r="T294">
        <f t="shared" si="49"/>
        <v>64.8</v>
      </c>
      <c r="U294">
        <f t="shared" si="50"/>
        <v>65</v>
      </c>
      <c r="V294" s="18">
        <f t="shared" si="41"/>
        <v>0.38879999999999998</v>
      </c>
      <c r="W294">
        <v>20.101192000000001</v>
      </c>
      <c r="X294">
        <v>-98.875405799999996</v>
      </c>
      <c r="Y294">
        <v>513024.86383566353</v>
      </c>
      <c r="Z294">
        <v>2222684.1364389192</v>
      </c>
      <c r="AA294" s="15" t="s">
        <v>5731</v>
      </c>
    </row>
    <row r="295" spans="1:27" x14ac:dyDescent="0.3">
      <c r="A295" t="s">
        <v>5196</v>
      </c>
      <c r="B295" t="s">
        <v>2853</v>
      </c>
      <c r="C295" t="s">
        <v>278</v>
      </c>
      <c r="D295" t="s">
        <v>240</v>
      </c>
      <c r="E295" t="s">
        <v>5181</v>
      </c>
      <c r="F295">
        <v>3</v>
      </c>
      <c r="G295">
        <f t="shared" si="42"/>
        <v>18</v>
      </c>
      <c r="H295">
        <v>2</v>
      </c>
      <c r="I295">
        <f t="shared" si="43"/>
        <v>10</v>
      </c>
      <c r="J295">
        <v>3</v>
      </c>
      <c r="K295">
        <f t="shared" si="44"/>
        <v>15</v>
      </c>
      <c r="L295">
        <v>4</v>
      </c>
      <c r="M295">
        <f t="shared" si="45"/>
        <v>28</v>
      </c>
      <c r="N295">
        <v>2</v>
      </c>
      <c r="O295">
        <f t="shared" si="46"/>
        <v>14</v>
      </c>
      <c r="P295">
        <v>3</v>
      </c>
      <c r="Q295">
        <f t="shared" si="47"/>
        <v>21</v>
      </c>
      <c r="R295">
        <v>17</v>
      </c>
      <c r="S295">
        <f t="shared" si="48"/>
        <v>106</v>
      </c>
      <c r="T295">
        <f t="shared" si="49"/>
        <v>3.5333333333333332</v>
      </c>
      <c r="U295">
        <f t="shared" si="50"/>
        <v>4</v>
      </c>
      <c r="V295" s="18">
        <f t="shared" si="41"/>
        <v>2.12E-2</v>
      </c>
      <c r="W295">
        <v>20.10989</v>
      </c>
      <c r="X295">
        <v>-98.886235599999992</v>
      </c>
      <c r="Y295">
        <v>511892.07696442137</v>
      </c>
      <c r="Z295">
        <v>2223645.8607735578</v>
      </c>
      <c r="AA295" s="15" t="s">
        <v>5731</v>
      </c>
    </row>
    <row r="296" spans="1:27" x14ac:dyDescent="0.3">
      <c r="A296" t="s">
        <v>5196</v>
      </c>
      <c r="B296" t="s">
        <v>2858</v>
      </c>
      <c r="C296" t="s">
        <v>880</v>
      </c>
      <c r="D296" t="s">
        <v>207</v>
      </c>
      <c r="E296" t="s">
        <v>208</v>
      </c>
      <c r="F296">
        <v>24</v>
      </c>
      <c r="G296">
        <f t="shared" si="42"/>
        <v>144</v>
      </c>
      <c r="H296">
        <v>25</v>
      </c>
      <c r="I296">
        <f t="shared" si="43"/>
        <v>125</v>
      </c>
      <c r="J296">
        <v>22</v>
      </c>
      <c r="K296">
        <f t="shared" si="44"/>
        <v>110</v>
      </c>
      <c r="L296">
        <v>27</v>
      </c>
      <c r="M296">
        <f t="shared" si="45"/>
        <v>189</v>
      </c>
      <c r="N296">
        <v>21</v>
      </c>
      <c r="O296">
        <f t="shared" si="46"/>
        <v>147</v>
      </c>
      <c r="P296">
        <v>27</v>
      </c>
      <c r="Q296">
        <f t="shared" si="47"/>
        <v>189</v>
      </c>
      <c r="R296">
        <v>146</v>
      </c>
      <c r="S296">
        <f t="shared" si="48"/>
        <v>904</v>
      </c>
      <c r="T296">
        <f t="shared" si="49"/>
        <v>30.133333333333333</v>
      </c>
      <c r="U296">
        <f t="shared" si="50"/>
        <v>31</v>
      </c>
      <c r="V296" s="18">
        <f t="shared" si="41"/>
        <v>0.18079999999999999</v>
      </c>
      <c r="W296">
        <v>19.7806085</v>
      </c>
      <c r="X296">
        <v>-98.575742599999998</v>
      </c>
      <c r="Y296">
        <v>544441.01771646074</v>
      </c>
      <c r="Z296">
        <v>2187259.4155137623</v>
      </c>
      <c r="AA296" s="15" t="s">
        <v>5736</v>
      </c>
    </row>
    <row r="297" spans="1:27" x14ac:dyDescent="0.3">
      <c r="A297" t="s">
        <v>5196</v>
      </c>
      <c r="B297" t="s">
        <v>2861</v>
      </c>
      <c r="C297" t="s">
        <v>2862</v>
      </c>
      <c r="D297" t="s">
        <v>201</v>
      </c>
      <c r="E297" t="s">
        <v>201</v>
      </c>
      <c r="F297">
        <v>64</v>
      </c>
      <c r="G297">
        <f t="shared" si="42"/>
        <v>384</v>
      </c>
      <c r="H297">
        <v>67</v>
      </c>
      <c r="I297">
        <f t="shared" si="43"/>
        <v>335</v>
      </c>
      <c r="J297">
        <v>74</v>
      </c>
      <c r="K297">
        <f t="shared" si="44"/>
        <v>370</v>
      </c>
      <c r="L297">
        <v>85</v>
      </c>
      <c r="M297">
        <f t="shared" si="45"/>
        <v>595</v>
      </c>
      <c r="N297">
        <v>85</v>
      </c>
      <c r="O297">
        <f t="shared" si="46"/>
        <v>595</v>
      </c>
      <c r="P297">
        <v>91</v>
      </c>
      <c r="Q297">
        <f t="shared" si="47"/>
        <v>637</v>
      </c>
      <c r="R297">
        <v>466</v>
      </c>
      <c r="S297">
        <f t="shared" si="48"/>
        <v>2916</v>
      </c>
      <c r="T297">
        <f t="shared" si="49"/>
        <v>97.2</v>
      </c>
      <c r="U297">
        <f t="shared" si="50"/>
        <v>98</v>
      </c>
      <c r="V297" s="18">
        <f t="shared" si="41"/>
        <v>0.58320000000000005</v>
      </c>
      <c r="W297">
        <v>20.116008099999998</v>
      </c>
      <c r="X297">
        <v>-98.740545300000008</v>
      </c>
      <c r="Y297">
        <v>527120.45130475413</v>
      </c>
      <c r="Z297">
        <v>2224339.957889501</v>
      </c>
      <c r="AA297" s="15" t="s">
        <v>5664</v>
      </c>
    </row>
    <row r="298" spans="1:27" x14ac:dyDescent="0.3">
      <c r="A298" t="s">
        <v>5196</v>
      </c>
      <c r="B298" t="s">
        <v>2866</v>
      </c>
      <c r="C298" t="s">
        <v>1443</v>
      </c>
      <c r="D298" t="s">
        <v>284</v>
      </c>
      <c r="E298" t="s">
        <v>284</v>
      </c>
      <c r="F298">
        <v>6</v>
      </c>
      <c r="G298">
        <f t="shared" si="42"/>
        <v>36</v>
      </c>
      <c r="H298">
        <v>5</v>
      </c>
      <c r="I298">
        <f t="shared" si="43"/>
        <v>25</v>
      </c>
      <c r="J298">
        <v>11</v>
      </c>
      <c r="K298">
        <f t="shared" si="44"/>
        <v>55</v>
      </c>
      <c r="L298">
        <v>13</v>
      </c>
      <c r="M298">
        <f t="shared" si="45"/>
        <v>91</v>
      </c>
      <c r="N298">
        <v>12</v>
      </c>
      <c r="O298">
        <f t="shared" si="46"/>
        <v>84</v>
      </c>
      <c r="P298">
        <v>11</v>
      </c>
      <c r="Q298">
        <f t="shared" si="47"/>
        <v>77</v>
      </c>
      <c r="R298">
        <v>58</v>
      </c>
      <c r="S298">
        <f t="shared" si="48"/>
        <v>368</v>
      </c>
      <c r="T298">
        <f t="shared" si="49"/>
        <v>12.266666666666667</v>
      </c>
      <c r="U298">
        <f t="shared" si="50"/>
        <v>13</v>
      </c>
      <c r="V298" s="18">
        <f t="shared" si="41"/>
        <v>7.3599999999999999E-2</v>
      </c>
      <c r="W298">
        <v>19.819066800000002</v>
      </c>
      <c r="X298">
        <v>-98.605946099999997</v>
      </c>
      <c r="Y298">
        <v>541267.24227170937</v>
      </c>
      <c r="Z298">
        <v>2191507.5474647582</v>
      </c>
      <c r="AA298" s="15" t="s">
        <v>5736</v>
      </c>
    </row>
    <row r="299" spans="1:27" x14ac:dyDescent="0.3">
      <c r="A299" t="s">
        <v>5196</v>
      </c>
      <c r="B299" t="s">
        <v>2878</v>
      </c>
      <c r="C299" t="s">
        <v>2879</v>
      </c>
      <c r="D299" t="s">
        <v>207</v>
      </c>
      <c r="E299" t="s">
        <v>208</v>
      </c>
      <c r="F299">
        <v>51</v>
      </c>
      <c r="G299">
        <f t="shared" si="42"/>
        <v>306</v>
      </c>
      <c r="H299">
        <v>41</v>
      </c>
      <c r="I299">
        <f t="shared" si="43"/>
        <v>205</v>
      </c>
      <c r="J299">
        <v>51</v>
      </c>
      <c r="K299">
        <f t="shared" si="44"/>
        <v>255</v>
      </c>
      <c r="L299">
        <v>40</v>
      </c>
      <c r="M299">
        <f t="shared" si="45"/>
        <v>280</v>
      </c>
      <c r="N299">
        <v>53</v>
      </c>
      <c r="O299">
        <f t="shared" si="46"/>
        <v>371</v>
      </c>
      <c r="P299">
        <v>51</v>
      </c>
      <c r="Q299">
        <f t="shared" si="47"/>
        <v>357</v>
      </c>
      <c r="R299">
        <v>287</v>
      </c>
      <c r="S299">
        <f t="shared" si="48"/>
        <v>1774</v>
      </c>
      <c r="T299">
        <f t="shared" si="49"/>
        <v>59.133333333333333</v>
      </c>
      <c r="U299">
        <f t="shared" si="50"/>
        <v>60</v>
      </c>
      <c r="V299" s="18">
        <f t="shared" si="41"/>
        <v>0.3548</v>
      </c>
      <c r="W299">
        <v>19.7771136</v>
      </c>
      <c r="X299">
        <v>-98.579376199999999</v>
      </c>
      <c r="Y299">
        <v>544061.3530885434</v>
      </c>
      <c r="Z299">
        <v>2186871.7216277816</v>
      </c>
      <c r="AA299" s="15" t="s">
        <v>5738</v>
      </c>
    </row>
    <row r="300" spans="1:27" x14ac:dyDescent="0.3">
      <c r="A300" t="s">
        <v>5196</v>
      </c>
      <c r="B300" t="s">
        <v>2880</v>
      </c>
      <c r="C300" t="s">
        <v>334</v>
      </c>
      <c r="D300" t="s">
        <v>297</v>
      </c>
      <c r="E300" t="s">
        <v>297</v>
      </c>
      <c r="F300">
        <v>12</v>
      </c>
      <c r="G300">
        <f t="shared" si="42"/>
        <v>72</v>
      </c>
      <c r="H300">
        <v>19</v>
      </c>
      <c r="I300">
        <f t="shared" si="43"/>
        <v>95</v>
      </c>
      <c r="J300">
        <v>16</v>
      </c>
      <c r="K300">
        <f t="shared" si="44"/>
        <v>80</v>
      </c>
      <c r="L300">
        <v>16</v>
      </c>
      <c r="M300">
        <f t="shared" si="45"/>
        <v>112</v>
      </c>
      <c r="N300">
        <v>13</v>
      </c>
      <c r="O300">
        <f t="shared" si="46"/>
        <v>91</v>
      </c>
      <c r="P300">
        <v>13</v>
      </c>
      <c r="Q300">
        <f t="shared" si="47"/>
        <v>91</v>
      </c>
      <c r="R300">
        <v>89</v>
      </c>
      <c r="S300">
        <f t="shared" si="48"/>
        <v>541</v>
      </c>
      <c r="T300">
        <f t="shared" si="49"/>
        <v>18.033333333333335</v>
      </c>
      <c r="U300">
        <f t="shared" si="50"/>
        <v>19</v>
      </c>
      <c r="V300" s="18">
        <f t="shared" si="41"/>
        <v>0.1082</v>
      </c>
      <c r="W300">
        <v>19.9024766</v>
      </c>
      <c r="X300">
        <v>-98.670372700000001</v>
      </c>
      <c r="Y300">
        <v>534502.07110973715</v>
      </c>
      <c r="Z300">
        <v>2200723.2030461007</v>
      </c>
      <c r="AA300" s="15" t="s">
        <v>5626</v>
      </c>
    </row>
    <row r="301" spans="1:27" x14ac:dyDescent="0.3">
      <c r="A301" t="s">
        <v>5196</v>
      </c>
      <c r="B301" t="s">
        <v>2887</v>
      </c>
      <c r="C301" t="s">
        <v>289</v>
      </c>
      <c r="D301" t="s">
        <v>215</v>
      </c>
      <c r="E301" t="s">
        <v>289</v>
      </c>
      <c r="F301">
        <v>88</v>
      </c>
      <c r="G301">
        <f t="shared" si="42"/>
        <v>528</v>
      </c>
      <c r="H301">
        <v>83</v>
      </c>
      <c r="I301">
        <f t="shared" si="43"/>
        <v>415</v>
      </c>
      <c r="J301">
        <v>77</v>
      </c>
      <c r="K301">
        <f t="shared" si="44"/>
        <v>385</v>
      </c>
      <c r="L301">
        <v>88</v>
      </c>
      <c r="M301">
        <f t="shared" si="45"/>
        <v>616</v>
      </c>
      <c r="N301">
        <v>71</v>
      </c>
      <c r="O301">
        <f t="shared" si="46"/>
        <v>497</v>
      </c>
      <c r="P301">
        <v>85</v>
      </c>
      <c r="Q301">
        <f t="shared" si="47"/>
        <v>595</v>
      </c>
      <c r="R301">
        <v>492</v>
      </c>
      <c r="S301">
        <f t="shared" si="48"/>
        <v>3036</v>
      </c>
      <c r="T301">
        <f t="shared" si="49"/>
        <v>101.2</v>
      </c>
      <c r="U301">
        <f t="shared" si="50"/>
        <v>102</v>
      </c>
      <c r="V301" s="18">
        <f t="shared" si="41"/>
        <v>0.60719999999999996</v>
      </c>
      <c r="W301">
        <v>19.430267799999999</v>
      </c>
      <c r="X301">
        <v>-99.137313599999999</v>
      </c>
      <c r="Y301">
        <v>485585.29939660995</v>
      </c>
      <c r="Z301">
        <v>2148442.4840384969</v>
      </c>
      <c r="AA301" s="15" t="s">
        <v>5739</v>
      </c>
    </row>
    <row r="302" spans="1:27" x14ac:dyDescent="0.3">
      <c r="A302" t="s">
        <v>5196</v>
      </c>
      <c r="B302" t="s">
        <v>2906</v>
      </c>
      <c r="C302" t="s">
        <v>324</v>
      </c>
      <c r="D302" t="s">
        <v>240</v>
      </c>
      <c r="E302" t="s">
        <v>876</v>
      </c>
      <c r="F302">
        <v>40</v>
      </c>
      <c r="G302">
        <f t="shared" si="42"/>
        <v>240</v>
      </c>
      <c r="H302">
        <v>31</v>
      </c>
      <c r="I302">
        <f t="shared" si="43"/>
        <v>155</v>
      </c>
      <c r="J302">
        <v>44</v>
      </c>
      <c r="K302">
        <f t="shared" si="44"/>
        <v>220</v>
      </c>
      <c r="L302">
        <v>31</v>
      </c>
      <c r="M302">
        <f t="shared" si="45"/>
        <v>217</v>
      </c>
      <c r="N302">
        <v>26</v>
      </c>
      <c r="O302">
        <f t="shared" si="46"/>
        <v>182</v>
      </c>
      <c r="P302">
        <v>34</v>
      </c>
      <c r="Q302">
        <f t="shared" si="47"/>
        <v>238</v>
      </c>
      <c r="R302">
        <v>206</v>
      </c>
      <c r="S302">
        <f t="shared" si="48"/>
        <v>1252</v>
      </c>
      <c r="T302">
        <f t="shared" si="49"/>
        <v>41.733333333333334</v>
      </c>
      <c r="U302">
        <f t="shared" si="50"/>
        <v>42</v>
      </c>
      <c r="V302" s="18">
        <f t="shared" si="41"/>
        <v>0.25040000000000001</v>
      </c>
      <c r="W302">
        <v>19.981724400000001</v>
      </c>
      <c r="X302">
        <v>-99.032863800000001</v>
      </c>
      <c r="Y302">
        <v>496561.87801117229</v>
      </c>
      <c r="Z302">
        <v>2209459.2590395077</v>
      </c>
      <c r="AA302" s="15" t="s">
        <v>5723</v>
      </c>
    </row>
    <row r="303" spans="1:27" x14ac:dyDescent="0.3">
      <c r="A303" t="s">
        <v>5196</v>
      </c>
      <c r="B303" t="s">
        <v>2913</v>
      </c>
      <c r="C303" t="s">
        <v>866</v>
      </c>
      <c r="D303" t="s">
        <v>331</v>
      </c>
      <c r="E303" t="s">
        <v>2914</v>
      </c>
      <c r="F303">
        <v>4</v>
      </c>
      <c r="G303">
        <f t="shared" si="42"/>
        <v>24</v>
      </c>
      <c r="H303">
        <v>4</v>
      </c>
      <c r="I303">
        <f t="shared" si="43"/>
        <v>20</v>
      </c>
      <c r="J303">
        <v>10</v>
      </c>
      <c r="K303">
        <f t="shared" si="44"/>
        <v>50</v>
      </c>
      <c r="L303">
        <v>8</v>
      </c>
      <c r="M303">
        <f t="shared" si="45"/>
        <v>56</v>
      </c>
      <c r="N303">
        <v>3</v>
      </c>
      <c r="O303">
        <f t="shared" si="46"/>
        <v>21</v>
      </c>
      <c r="P303">
        <v>11</v>
      </c>
      <c r="Q303">
        <f t="shared" si="47"/>
        <v>77</v>
      </c>
      <c r="R303">
        <v>40</v>
      </c>
      <c r="S303">
        <f t="shared" si="48"/>
        <v>248</v>
      </c>
      <c r="T303">
        <f t="shared" si="49"/>
        <v>8.2666666666666675</v>
      </c>
      <c r="U303">
        <f t="shared" si="50"/>
        <v>9</v>
      </c>
      <c r="V303" s="18">
        <f t="shared" si="41"/>
        <v>4.9599999999999998E-2</v>
      </c>
      <c r="W303">
        <v>19.682227999999999</v>
      </c>
      <c r="X303">
        <v>-98.493164699999994</v>
      </c>
      <c r="Y303">
        <v>553123.73850330256</v>
      </c>
      <c r="Z303">
        <v>2176396.4120458467</v>
      </c>
      <c r="AA303" s="15" t="s">
        <v>5715</v>
      </c>
    </row>
    <row r="304" spans="1:27" x14ac:dyDescent="0.3">
      <c r="A304" t="s">
        <v>5196</v>
      </c>
      <c r="B304" t="s">
        <v>2915</v>
      </c>
      <c r="C304" t="s">
        <v>2370</v>
      </c>
      <c r="D304" t="s">
        <v>201</v>
      </c>
      <c r="E304" t="s">
        <v>201</v>
      </c>
      <c r="F304">
        <v>9</v>
      </c>
      <c r="G304">
        <f t="shared" si="42"/>
        <v>54</v>
      </c>
      <c r="H304">
        <v>13</v>
      </c>
      <c r="I304">
        <f t="shared" si="43"/>
        <v>65</v>
      </c>
      <c r="J304">
        <v>18</v>
      </c>
      <c r="K304">
        <f t="shared" si="44"/>
        <v>90</v>
      </c>
      <c r="L304">
        <v>17</v>
      </c>
      <c r="M304">
        <f t="shared" si="45"/>
        <v>119</v>
      </c>
      <c r="N304">
        <v>8</v>
      </c>
      <c r="O304">
        <f t="shared" si="46"/>
        <v>56</v>
      </c>
      <c r="P304">
        <v>19</v>
      </c>
      <c r="Q304">
        <f t="shared" si="47"/>
        <v>133</v>
      </c>
      <c r="R304">
        <v>84</v>
      </c>
      <c r="S304">
        <f t="shared" si="48"/>
        <v>517</v>
      </c>
      <c r="T304">
        <f t="shared" si="49"/>
        <v>17.233333333333334</v>
      </c>
      <c r="U304">
        <f t="shared" si="50"/>
        <v>18</v>
      </c>
      <c r="V304" s="18">
        <f t="shared" ref="V304:V367" si="51">(S304*$AB$11)/$AF$4</f>
        <v>0.10340000000000001</v>
      </c>
      <c r="W304">
        <v>20.118479099999998</v>
      </c>
      <c r="X304">
        <v>-98.726682100000005</v>
      </c>
      <c r="Y304">
        <v>528569.11256557994</v>
      </c>
      <c r="Z304">
        <v>2224615.7219271343</v>
      </c>
      <c r="AA304" s="15" t="s">
        <v>5665</v>
      </c>
    </row>
    <row r="305" spans="1:27" x14ac:dyDescent="0.3">
      <c r="A305" t="s">
        <v>5196</v>
      </c>
      <c r="B305" t="s">
        <v>2916</v>
      </c>
      <c r="C305" t="s">
        <v>1989</v>
      </c>
      <c r="D305" t="s">
        <v>207</v>
      </c>
      <c r="E305" t="s">
        <v>207</v>
      </c>
      <c r="F305">
        <v>24</v>
      </c>
      <c r="G305">
        <f t="shared" si="42"/>
        <v>144</v>
      </c>
      <c r="H305">
        <v>31</v>
      </c>
      <c r="I305">
        <f t="shared" si="43"/>
        <v>155</v>
      </c>
      <c r="J305">
        <v>23</v>
      </c>
      <c r="K305">
        <f t="shared" si="44"/>
        <v>115</v>
      </c>
      <c r="L305">
        <v>30</v>
      </c>
      <c r="M305">
        <f t="shared" si="45"/>
        <v>210</v>
      </c>
      <c r="N305">
        <v>26</v>
      </c>
      <c r="O305">
        <f t="shared" si="46"/>
        <v>182</v>
      </c>
      <c r="P305">
        <v>37</v>
      </c>
      <c r="Q305">
        <f t="shared" si="47"/>
        <v>259</v>
      </c>
      <c r="R305">
        <v>171</v>
      </c>
      <c r="S305">
        <f t="shared" si="48"/>
        <v>1065</v>
      </c>
      <c r="T305">
        <f t="shared" si="49"/>
        <v>35.5</v>
      </c>
      <c r="U305">
        <f t="shared" si="50"/>
        <v>36</v>
      </c>
      <c r="V305" s="18">
        <f t="shared" si="51"/>
        <v>0.21299999999999999</v>
      </c>
      <c r="W305">
        <v>19.784077700000001</v>
      </c>
      <c r="X305">
        <v>-98.554934399999993</v>
      </c>
      <c r="Y305">
        <v>546619.70329849247</v>
      </c>
      <c r="Z305">
        <v>2187648.9129514494</v>
      </c>
      <c r="AA305" s="15" t="s">
        <v>5602</v>
      </c>
    </row>
    <row r="306" spans="1:27" x14ac:dyDescent="0.3">
      <c r="A306" t="s">
        <v>5196</v>
      </c>
      <c r="B306" t="s">
        <v>2922</v>
      </c>
      <c r="C306" t="s">
        <v>489</v>
      </c>
      <c r="D306" t="s">
        <v>215</v>
      </c>
      <c r="E306" t="s">
        <v>896</v>
      </c>
      <c r="F306">
        <v>44</v>
      </c>
      <c r="G306">
        <f t="shared" si="42"/>
        <v>264</v>
      </c>
      <c r="H306">
        <v>59</v>
      </c>
      <c r="I306">
        <f t="shared" si="43"/>
        <v>295</v>
      </c>
      <c r="J306">
        <v>35</v>
      </c>
      <c r="K306">
        <f t="shared" si="44"/>
        <v>175</v>
      </c>
      <c r="L306">
        <v>33</v>
      </c>
      <c r="M306">
        <f t="shared" si="45"/>
        <v>231</v>
      </c>
      <c r="N306">
        <v>36</v>
      </c>
      <c r="O306">
        <f t="shared" si="46"/>
        <v>252</v>
      </c>
      <c r="P306">
        <v>66</v>
      </c>
      <c r="Q306">
        <f t="shared" si="47"/>
        <v>462</v>
      </c>
      <c r="R306">
        <v>273</v>
      </c>
      <c r="S306">
        <f t="shared" si="48"/>
        <v>1679</v>
      </c>
      <c r="T306">
        <f t="shared" si="49"/>
        <v>55.966666666666669</v>
      </c>
      <c r="U306">
        <f t="shared" si="50"/>
        <v>56</v>
      </c>
      <c r="V306" s="18">
        <f t="shared" si="51"/>
        <v>0.33579999999999999</v>
      </c>
      <c r="W306">
        <v>19.893369199999999</v>
      </c>
      <c r="X306">
        <v>-98.928673899999993</v>
      </c>
      <c r="Y306">
        <v>507466.09554459463</v>
      </c>
      <c r="Z306">
        <v>2199683.1851678053</v>
      </c>
      <c r="AA306" s="15" t="s">
        <v>5722</v>
      </c>
    </row>
    <row r="307" spans="1:27" x14ac:dyDescent="0.3">
      <c r="A307" t="s">
        <v>5196</v>
      </c>
      <c r="B307" t="s">
        <v>2924</v>
      </c>
      <c r="C307" t="s">
        <v>339</v>
      </c>
      <c r="D307" t="s">
        <v>331</v>
      </c>
      <c r="E307" t="s">
        <v>331</v>
      </c>
      <c r="F307">
        <v>25</v>
      </c>
      <c r="G307">
        <f t="shared" si="42"/>
        <v>150</v>
      </c>
      <c r="H307">
        <v>33</v>
      </c>
      <c r="I307">
        <f t="shared" si="43"/>
        <v>165</v>
      </c>
      <c r="J307">
        <v>25</v>
      </c>
      <c r="K307">
        <f t="shared" si="44"/>
        <v>125</v>
      </c>
      <c r="L307">
        <v>21</v>
      </c>
      <c r="M307">
        <f t="shared" si="45"/>
        <v>147</v>
      </c>
      <c r="N307">
        <v>30</v>
      </c>
      <c r="O307">
        <f t="shared" si="46"/>
        <v>210</v>
      </c>
      <c r="P307">
        <v>30</v>
      </c>
      <c r="Q307">
        <f t="shared" si="47"/>
        <v>210</v>
      </c>
      <c r="R307">
        <v>164</v>
      </c>
      <c r="S307">
        <f t="shared" si="48"/>
        <v>1007</v>
      </c>
      <c r="T307">
        <f t="shared" si="49"/>
        <v>33.56666666666667</v>
      </c>
      <c r="U307">
        <f t="shared" si="50"/>
        <v>34</v>
      </c>
      <c r="V307" s="18">
        <f t="shared" si="51"/>
        <v>0.2014</v>
      </c>
      <c r="W307">
        <v>19.173773000000001</v>
      </c>
      <c r="X307">
        <v>-96.134224099999997</v>
      </c>
      <c r="Y307">
        <v>801407.35848876298</v>
      </c>
      <c r="Z307">
        <v>2122532.3371416889</v>
      </c>
      <c r="AA307" s="15" t="s">
        <v>5606</v>
      </c>
    </row>
    <row r="308" spans="1:27" x14ac:dyDescent="0.3">
      <c r="A308" t="s">
        <v>5196</v>
      </c>
      <c r="B308" t="s">
        <v>2928</v>
      </c>
      <c r="C308" t="s">
        <v>374</v>
      </c>
      <c r="D308" t="s">
        <v>293</v>
      </c>
      <c r="E308" t="s">
        <v>293</v>
      </c>
      <c r="F308">
        <v>36</v>
      </c>
      <c r="G308">
        <f t="shared" si="42"/>
        <v>216</v>
      </c>
      <c r="H308">
        <v>55</v>
      </c>
      <c r="I308">
        <f t="shared" si="43"/>
        <v>275</v>
      </c>
      <c r="J308">
        <v>67</v>
      </c>
      <c r="K308">
        <f t="shared" si="44"/>
        <v>335</v>
      </c>
      <c r="L308">
        <v>61</v>
      </c>
      <c r="M308">
        <f t="shared" si="45"/>
        <v>427</v>
      </c>
      <c r="N308">
        <v>66</v>
      </c>
      <c r="O308">
        <f t="shared" si="46"/>
        <v>462</v>
      </c>
      <c r="P308">
        <v>83</v>
      </c>
      <c r="Q308">
        <f t="shared" si="47"/>
        <v>581</v>
      </c>
      <c r="R308">
        <v>368</v>
      </c>
      <c r="S308">
        <f t="shared" si="48"/>
        <v>2296</v>
      </c>
      <c r="T308">
        <f t="shared" si="49"/>
        <v>76.533333333333331</v>
      </c>
      <c r="U308">
        <f t="shared" si="50"/>
        <v>77</v>
      </c>
      <c r="V308" s="18">
        <f t="shared" si="51"/>
        <v>0.4592</v>
      </c>
      <c r="W308">
        <v>20.286823999999999</v>
      </c>
      <c r="X308">
        <v>-98.674355500000004</v>
      </c>
      <c r="Y308">
        <v>534002.13282540918</v>
      </c>
      <c r="Z308">
        <v>2243255.2614978282</v>
      </c>
      <c r="AA308" s="15" t="s">
        <v>5737</v>
      </c>
    </row>
    <row r="309" spans="1:27" x14ac:dyDescent="0.3">
      <c r="A309" t="s">
        <v>5196</v>
      </c>
      <c r="B309" t="s">
        <v>2943</v>
      </c>
      <c r="C309" t="s">
        <v>416</v>
      </c>
      <c r="D309" t="s">
        <v>207</v>
      </c>
      <c r="E309" t="s">
        <v>208</v>
      </c>
      <c r="F309">
        <v>41</v>
      </c>
      <c r="G309">
        <f t="shared" si="42"/>
        <v>246</v>
      </c>
      <c r="H309">
        <v>49</v>
      </c>
      <c r="I309">
        <f t="shared" si="43"/>
        <v>245</v>
      </c>
      <c r="J309">
        <v>64</v>
      </c>
      <c r="K309">
        <f t="shared" si="44"/>
        <v>320</v>
      </c>
      <c r="L309">
        <v>49</v>
      </c>
      <c r="M309">
        <f t="shared" si="45"/>
        <v>343</v>
      </c>
      <c r="N309">
        <v>45</v>
      </c>
      <c r="O309">
        <f t="shared" si="46"/>
        <v>315</v>
      </c>
      <c r="P309">
        <v>69</v>
      </c>
      <c r="Q309">
        <f t="shared" si="47"/>
        <v>483</v>
      </c>
      <c r="R309">
        <v>317</v>
      </c>
      <c r="S309">
        <f t="shared" si="48"/>
        <v>1952</v>
      </c>
      <c r="T309">
        <f t="shared" si="49"/>
        <v>65.066666666666663</v>
      </c>
      <c r="U309">
        <f t="shared" si="50"/>
        <v>66</v>
      </c>
      <c r="V309" s="18">
        <f t="shared" si="51"/>
        <v>0.39040000000000002</v>
      </c>
      <c r="W309">
        <v>19.774386400000001</v>
      </c>
      <c r="X309">
        <v>-98.576040199999994</v>
      </c>
      <c r="Y309">
        <v>544411.56759102398</v>
      </c>
      <c r="Z309">
        <v>2186570.8023563516</v>
      </c>
      <c r="AA309" s="15" t="s">
        <v>5738</v>
      </c>
    </row>
    <row r="310" spans="1:27" x14ac:dyDescent="0.3">
      <c r="A310" t="s">
        <v>5196</v>
      </c>
      <c r="B310" t="s">
        <v>2944</v>
      </c>
      <c r="C310" t="s">
        <v>2251</v>
      </c>
      <c r="D310" t="s">
        <v>201</v>
      </c>
      <c r="E310" t="s">
        <v>201</v>
      </c>
      <c r="F310">
        <v>111</v>
      </c>
      <c r="G310">
        <f t="shared" si="42"/>
        <v>666</v>
      </c>
      <c r="H310">
        <v>106</v>
      </c>
      <c r="I310">
        <f t="shared" si="43"/>
        <v>530</v>
      </c>
      <c r="J310">
        <v>123</v>
      </c>
      <c r="K310">
        <f t="shared" si="44"/>
        <v>615</v>
      </c>
      <c r="L310">
        <v>125</v>
      </c>
      <c r="M310">
        <f t="shared" si="45"/>
        <v>875</v>
      </c>
      <c r="N310">
        <v>124</v>
      </c>
      <c r="O310">
        <f t="shared" si="46"/>
        <v>868</v>
      </c>
      <c r="P310">
        <v>128</v>
      </c>
      <c r="Q310">
        <f t="shared" si="47"/>
        <v>896</v>
      </c>
      <c r="R310">
        <v>717</v>
      </c>
      <c r="S310">
        <f t="shared" si="48"/>
        <v>4450</v>
      </c>
      <c r="T310">
        <f t="shared" si="49"/>
        <v>148.33333333333334</v>
      </c>
      <c r="U310">
        <f t="shared" si="50"/>
        <v>149</v>
      </c>
      <c r="V310" s="18">
        <f t="shared" si="51"/>
        <v>0.89</v>
      </c>
      <c r="W310">
        <v>20.115771200000001</v>
      </c>
      <c r="X310">
        <v>-98.749400299999991</v>
      </c>
      <c r="Y310">
        <v>526194.88486634789</v>
      </c>
      <c r="Z310">
        <v>2224312.3250532867</v>
      </c>
      <c r="AA310" s="15" t="s">
        <v>5664</v>
      </c>
    </row>
    <row r="311" spans="1:27" x14ac:dyDescent="0.3">
      <c r="A311" t="s">
        <v>5196</v>
      </c>
      <c r="B311" t="s">
        <v>2950</v>
      </c>
      <c r="C311" t="s">
        <v>340</v>
      </c>
      <c r="D311" t="s">
        <v>207</v>
      </c>
      <c r="E311" t="s">
        <v>2951</v>
      </c>
      <c r="F311">
        <v>5</v>
      </c>
      <c r="G311">
        <f t="shared" si="42"/>
        <v>30</v>
      </c>
      <c r="H311">
        <v>5</v>
      </c>
      <c r="I311">
        <f t="shared" si="43"/>
        <v>25</v>
      </c>
      <c r="J311">
        <v>6</v>
      </c>
      <c r="K311">
        <f t="shared" si="44"/>
        <v>30</v>
      </c>
      <c r="L311">
        <v>7</v>
      </c>
      <c r="M311">
        <f t="shared" si="45"/>
        <v>49</v>
      </c>
      <c r="N311">
        <v>9</v>
      </c>
      <c r="O311">
        <f t="shared" si="46"/>
        <v>63</v>
      </c>
      <c r="P311">
        <v>11</v>
      </c>
      <c r="Q311">
        <f t="shared" si="47"/>
        <v>77</v>
      </c>
      <c r="R311">
        <v>43</v>
      </c>
      <c r="S311">
        <f t="shared" si="48"/>
        <v>274</v>
      </c>
      <c r="T311">
        <f t="shared" si="49"/>
        <v>9.1333333333333329</v>
      </c>
      <c r="U311">
        <f t="shared" si="50"/>
        <v>10</v>
      </c>
      <c r="V311" s="18">
        <f t="shared" si="51"/>
        <v>5.4800000000000001E-2</v>
      </c>
      <c r="W311">
        <v>19.789089300000001</v>
      </c>
      <c r="X311">
        <v>-98.504718799999992</v>
      </c>
      <c r="Y311">
        <v>551878.15742638276</v>
      </c>
      <c r="Z311">
        <v>2188218.1099601118</v>
      </c>
      <c r="AA311" s="15" t="s">
        <v>5602</v>
      </c>
    </row>
    <row r="312" spans="1:27" x14ac:dyDescent="0.3">
      <c r="A312" t="s">
        <v>5196</v>
      </c>
      <c r="B312" t="s">
        <v>2952</v>
      </c>
      <c r="C312" t="s">
        <v>2953</v>
      </c>
      <c r="D312" t="s">
        <v>215</v>
      </c>
      <c r="E312" t="s">
        <v>215</v>
      </c>
      <c r="F312">
        <v>82</v>
      </c>
      <c r="G312">
        <f t="shared" si="42"/>
        <v>492</v>
      </c>
      <c r="H312">
        <v>85</v>
      </c>
      <c r="I312">
        <f t="shared" si="43"/>
        <v>425</v>
      </c>
      <c r="J312">
        <v>78</v>
      </c>
      <c r="K312">
        <f t="shared" si="44"/>
        <v>390</v>
      </c>
      <c r="L312">
        <v>83</v>
      </c>
      <c r="M312">
        <f t="shared" si="45"/>
        <v>581</v>
      </c>
      <c r="N312">
        <v>103</v>
      </c>
      <c r="O312">
        <f t="shared" si="46"/>
        <v>721</v>
      </c>
      <c r="P312">
        <v>92</v>
      </c>
      <c r="Q312">
        <f t="shared" si="47"/>
        <v>644</v>
      </c>
      <c r="R312">
        <v>523</v>
      </c>
      <c r="S312">
        <f t="shared" si="48"/>
        <v>3253</v>
      </c>
      <c r="T312">
        <f t="shared" si="49"/>
        <v>108.43333333333334</v>
      </c>
      <c r="U312">
        <f t="shared" si="50"/>
        <v>109</v>
      </c>
      <c r="V312" s="18">
        <f t="shared" si="51"/>
        <v>0.65059999999999996</v>
      </c>
      <c r="W312">
        <v>19.8443082</v>
      </c>
      <c r="X312">
        <v>-98.97897669999999</v>
      </c>
      <c r="Y312">
        <v>502201.3011771845</v>
      </c>
      <c r="Z312">
        <v>2194252.7304665567</v>
      </c>
      <c r="AA312" s="15" t="s">
        <v>5727</v>
      </c>
    </row>
    <row r="313" spans="1:27" x14ac:dyDescent="0.3">
      <c r="A313" t="s">
        <v>5196</v>
      </c>
      <c r="B313" t="s">
        <v>2954</v>
      </c>
      <c r="C313" t="s">
        <v>955</v>
      </c>
      <c r="D313" t="s">
        <v>289</v>
      </c>
      <c r="E313" t="s">
        <v>289</v>
      </c>
      <c r="F313">
        <v>9</v>
      </c>
      <c r="G313">
        <f t="shared" si="42"/>
        <v>54</v>
      </c>
      <c r="H313">
        <v>5</v>
      </c>
      <c r="I313">
        <f t="shared" si="43"/>
        <v>25</v>
      </c>
      <c r="J313">
        <v>20</v>
      </c>
      <c r="K313">
        <f t="shared" si="44"/>
        <v>100</v>
      </c>
      <c r="L313">
        <v>8</v>
      </c>
      <c r="M313">
        <f t="shared" si="45"/>
        <v>56</v>
      </c>
      <c r="N313">
        <v>10</v>
      </c>
      <c r="O313">
        <f t="shared" si="46"/>
        <v>70</v>
      </c>
      <c r="P313">
        <v>14</v>
      </c>
      <c r="Q313">
        <f t="shared" si="47"/>
        <v>98</v>
      </c>
      <c r="R313">
        <v>66</v>
      </c>
      <c r="S313">
        <f t="shared" si="48"/>
        <v>403</v>
      </c>
      <c r="T313">
        <f t="shared" si="49"/>
        <v>13.433333333333334</v>
      </c>
      <c r="U313">
        <f t="shared" si="50"/>
        <v>14</v>
      </c>
      <c r="V313" s="18">
        <f t="shared" si="51"/>
        <v>8.0600000000000005E-2</v>
      </c>
      <c r="W313">
        <v>19.434428100000002</v>
      </c>
      <c r="X313">
        <v>-99.138725600000001</v>
      </c>
      <c r="Y313">
        <v>485437.44318237976</v>
      </c>
      <c r="Z313">
        <v>2148902.9535880759</v>
      </c>
      <c r="AA313" s="15" t="s">
        <v>5741</v>
      </c>
    </row>
    <row r="314" spans="1:27" x14ac:dyDescent="0.3">
      <c r="A314" t="s">
        <v>5196</v>
      </c>
      <c r="B314" t="s">
        <v>2974</v>
      </c>
      <c r="C314" t="s">
        <v>2975</v>
      </c>
      <c r="D314" t="s">
        <v>201</v>
      </c>
      <c r="E314" t="s">
        <v>201</v>
      </c>
      <c r="F314">
        <v>5</v>
      </c>
      <c r="G314">
        <f t="shared" si="42"/>
        <v>30</v>
      </c>
      <c r="H314">
        <v>12</v>
      </c>
      <c r="I314">
        <f t="shared" si="43"/>
        <v>60</v>
      </c>
      <c r="J314">
        <v>12</v>
      </c>
      <c r="K314">
        <f t="shared" si="44"/>
        <v>60</v>
      </c>
      <c r="L314">
        <v>12</v>
      </c>
      <c r="M314">
        <f t="shared" si="45"/>
        <v>84</v>
      </c>
      <c r="N314">
        <v>12</v>
      </c>
      <c r="O314">
        <f t="shared" si="46"/>
        <v>84</v>
      </c>
      <c r="P314">
        <v>11</v>
      </c>
      <c r="Q314">
        <f t="shared" si="47"/>
        <v>77</v>
      </c>
      <c r="R314">
        <v>64</v>
      </c>
      <c r="S314">
        <f t="shared" si="48"/>
        <v>395</v>
      </c>
      <c r="T314">
        <f t="shared" si="49"/>
        <v>13.166666666666666</v>
      </c>
      <c r="U314">
        <f t="shared" si="50"/>
        <v>14</v>
      </c>
      <c r="V314" s="18">
        <f t="shared" si="51"/>
        <v>7.9000000000000001E-2</v>
      </c>
      <c r="W314">
        <v>20.1051453</v>
      </c>
      <c r="X314">
        <v>-98.756053600000001</v>
      </c>
      <c r="Y314">
        <v>525501.14156555524</v>
      </c>
      <c r="Z314">
        <v>2223135.4077686816</v>
      </c>
      <c r="AA314" s="15" t="s">
        <v>5728</v>
      </c>
    </row>
    <row r="315" spans="1:27" x14ac:dyDescent="0.3">
      <c r="A315" t="s">
        <v>5196</v>
      </c>
      <c r="B315" t="s">
        <v>2991</v>
      </c>
      <c r="C315" t="s">
        <v>2992</v>
      </c>
      <c r="D315" t="s">
        <v>201</v>
      </c>
      <c r="E315" t="s">
        <v>201</v>
      </c>
      <c r="F315">
        <v>13</v>
      </c>
      <c r="G315">
        <f t="shared" si="42"/>
        <v>78</v>
      </c>
      <c r="H315">
        <v>21</v>
      </c>
      <c r="I315">
        <f t="shared" si="43"/>
        <v>105</v>
      </c>
      <c r="J315">
        <v>12</v>
      </c>
      <c r="K315">
        <f t="shared" si="44"/>
        <v>60</v>
      </c>
      <c r="L315">
        <v>20</v>
      </c>
      <c r="M315">
        <f t="shared" si="45"/>
        <v>140</v>
      </c>
      <c r="N315">
        <v>18</v>
      </c>
      <c r="O315">
        <f t="shared" si="46"/>
        <v>126</v>
      </c>
      <c r="P315">
        <v>18</v>
      </c>
      <c r="Q315">
        <f t="shared" si="47"/>
        <v>126</v>
      </c>
      <c r="R315">
        <v>102</v>
      </c>
      <c r="S315">
        <f t="shared" si="48"/>
        <v>635</v>
      </c>
      <c r="T315">
        <f t="shared" si="49"/>
        <v>21.166666666666668</v>
      </c>
      <c r="U315">
        <f t="shared" si="50"/>
        <v>22</v>
      </c>
      <c r="V315" s="18">
        <f t="shared" si="51"/>
        <v>0.127</v>
      </c>
      <c r="W315">
        <v>20.127367899999999</v>
      </c>
      <c r="X315">
        <v>-98.726423300000008</v>
      </c>
      <c r="Y315">
        <v>528594.5484521772</v>
      </c>
      <c r="Z315">
        <v>2225599.4232812035</v>
      </c>
      <c r="AA315" s="15" t="s">
        <v>5665</v>
      </c>
    </row>
    <row r="316" spans="1:27" x14ac:dyDescent="0.3">
      <c r="A316" t="s">
        <v>5196</v>
      </c>
      <c r="B316" t="s">
        <v>2993</v>
      </c>
      <c r="C316" t="s">
        <v>258</v>
      </c>
      <c r="D316" t="s">
        <v>201</v>
      </c>
      <c r="E316" t="s">
        <v>201</v>
      </c>
      <c r="F316">
        <v>62</v>
      </c>
      <c r="G316">
        <f t="shared" si="42"/>
        <v>372</v>
      </c>
      <c r="H316">
        <v>56</v>
      </c>
      <c r="I316">
        <f t="shared" si="43"/>
        <v>280</v>
      </c>
      <c r="J316">
        <v>67</v>
      </c>
      <c r="K316">
        <f t="shared" si="44"/>
        <v>335</v>
      </c>
      <c r="L316">
        <v>82</v>
      </c>
      <c r="M316">
        <f t="shared" si="45"/>
        <v>574</v>
      </c>
      <c r="N316">
        <v>72</v>
      </c>
      <c r="O316">
        <f t="shared" si="46"/>
        <v>504</v>
      </c>
      <c r="P316">
        <v>77</v>
      </c>
      <c r="Q316">
        <f t="shared" si="47"/>
        <v>539</v>
      </c>
      <c r="R316">
        <v>416</v>
      </c>
      <c r="S316">
        <f t="shared" si="48"/>
        <v>2604</v>
      </c>
      <c r="T316">
        <f t="shared" si="49"/>
        <v>86.8</v>
      </c>
      <c r="U316">
        <f t="shared" si="50"/>
        <v>87</v>
      </c>
      <c r="V316" s="18">
        <f t="shared" si="51"/>
        <v>0.52080000000000004</v>
      </c>
      <c r="W316">
        <v>20.127577899999999</v>
      </c>
      <c r="X316">
        <v>-98.7317781</v>
      </c>
      <c r="Y316">
        <v>528034.81804454746</v>
      </c>
      <c r="Z316">
        <v>2225621.7518009092</v>
      </c>
      <c r="AA316" s="15" t="s">
        <v>5729</v>
      </c>
    </row>
    <row r="317" spans="1:27" x14ac:dyDescent="0.3">
      <c r="A317" t="s">
        <v>5196</v>
      </c>
      <c r="B317" t="s">
        <v>2994</v>
      </c>
      <c r="C317" t="s">
        <v>335</v>
      </c>
      <c r="D317" t="s">
        <v>240</v>
      </c>
      <c r="E317" t="s">
        <v>240</v>
      </c>
      <c r="F317">
        <v>32</v>
      </c>
      <c r="G317">
        <f t="shared" si="42"/>
        <v>192</v>
      </c>
      <c r="H317">
        <v>38</v>
      </c>
      <c r="I317">
        <f t="shared" si="43"/>
        <v>190</v>
      </c>
      <c r="J317">
        <v>59</v>
      </c>
      <c r="K317">
        <f t="shared" si="44"/>
        <v>295</v>
      </c>
      <c r="L317">
        <v>50</v>
      </c>
      <c r="M317">
        <f t="shared" si="45"/>
        <v>350</v>
      </c>
      <c r="N317">
        <v>44</v>
      </c>
      <c r="O317">
        <f t="shared" si="46"/>
        <v>308</v>
      </c>
      <c r="P317">
        <v>52</v>
      </c>
      <c r="Q317">
        <f t="shared" si="47"/>
        <v>364</v>
      </c>
      <c r="R317">
        <v>275</v>
      </c>
      <c r="S317">
        <f t="shared" si="48"/>
        <v>1699</v>
      </c>
      <c r="T317">
        <f t="shared" si="49"/>
        <v>56.633333333333333</v>
      </c>
      <c r="U317">
        <f t="shared" si="50"/>
        <v>57</v>
      </c>
      <c r="V317" s="18">
        <f t="shared" si="51"/>
        <v>0.33979999999999999</v>
      </c>
      <c r="W317">
        <v>20.114953799999999</v>
      </c>
      <c r="X317">
        <v>-98.89418409999999</v>
      </c>
      <c r="Y317">
        <v>511060.84377993696</v>
      </c>
      <c r="Z317">
        <v>2224205.6813573656</v>
      </c>
      <c r="AA317" s="15" t="s">
        <v>5731</v>
      </c>
    </row>
    <row r="318" spans="1:27" x14ac:dyDescent="0.3">
      <c r="A318" t="s">
        <v>5196</v>
      </c>
      <c r="B318" t="s">
        <v>3011</v>
      </c>
      <c r="C318" t="s">
        <v>408</v>
      </c>
      <c r="D318" t="s">
        <v>297</v>
      </c>
      <c r="E318" t="s">
        <v>3012</v>
      </c>
      <c r="F318">
        <v>27</v>
      </c>
      <c r="G318">
        <f t="shared" si="42"/>
        <v>162</v>
      </c>
      <c r="H318">
        <v>29</v>
      </c>
      <c r="I318">
        <f t="shared" si="43"/>
        <v>145</v>
      </c>
      <c r="J318">
        <v>31</v>
      </c>
      <c r="K318">
        <f t="shared" si="44"/>
        <v>155</v>
      </c>
      <c r="L318">
        <v>28</v>
      </c>
      <c r="M318">
        <f t="shared" si="45"/>
        <v>196</v>
      </c>
      <c r="N318">
        <v>22</v>
      </c>
      <c r="O318">
        <f t="shared" si="46"/>
        <v>154</v>
      </c>
      <c r="P318">
        <v>23</v>
      </c>
      <c r="Q318">
        <f t="shared" si="47"/>
        <v>161</v>
      </c>
      <c r="R318">
        <v>160</v>
      </c>
      <c r="S318">
        <f t="shared" si="48"/>
        <v>973</v>
      </c>
      <c r="T318">
        <f t="shared" si="49"/>
        <v>32.43333333333333</v>
      </c>
      <c r="U318">
        <f t="shared" si="50"/>
        <v>33</v>
      </c>
      <c r="V318" s="18">
        <f t="shared" si="51"/>
        <v>0.1946</v>
      </c>
      <c r="W318">
        <v>19.9845851</v>
      </c>
      <c r="X318">
        <v>-98.711642900000001</v>
      </c>
      <c r="Y318">
        <v>530166.69345664966</v>
      </c>
      <c r="Z318">
        <v>2209801.4306862662</v>
      </c>
      <c r="AA318" s="15" t="s">
        <v>5626</v>
      </c>
    </row>
    <row r="319" spans="1:27" x14ac:dyDescent="0.3">
      <c r="A319" t="s">
        <v>5196</v>
      </c>
      <c r="B319" t="s">
        <v>3013</v>
      </c>
      <c r="C319" t="s">
        <v>1154</v>
      </c>
      <c r="D319" t="s">
        <v>336</v>
      </c>
      <c r="E319" t="s">
        <v>3014</v>
      </c>
      <c r="F319">
        <v>3</v>
      </c>
      <c r="G319">
        <f t="shared" si="42"/>
        <v>18</v>
      </c>
      <c r="H319">
        <v>4</v>
      </c>
      <c r="I319">
        <f t="shared" si="43"/>
        <v>20</v>
      </c>
      <c r="J319">
        <v>2</v>
      </c>
      <c r="K319">
        <f t="shared" si="44"/>
        <v>10</v>
      </c>
      <c r="L319">
        <v>6</v>
      </c>
      <c r="M319">
        <f t="shared" si="45"/>
        <v>42</v>
      </c>
      <c r="N319">
        <v>4</v>
      </c>
      <c r="O319">
        <f t="shared" si="46"/>
        <v>28</v>
      </c>
      <c r="P319">
        <v>10</v>
      </c>
      <c r="Q319">
        <f t="shared" si="47"/>
        <v>70</v>
      </c>
      <c r="R319">
        <v>29</v>
      </c>
      <c r="S319">
        <f t="shared" si="48"/>
        <v>188</v>
      </c>
      <c r="T319">
        <f t="shared" si="49"/>
        <v>6.2666666666666666</v>
      </c>
      <c r="U319">
        <f t="shared" si="50"/>
        <v>7</v>
      </c>
      <c r="V319" s="18">
        <f t="shared" si="51"/>
        <v>3.7600000000000001E-2</v>
      </c>
      <c r="W319">
        <v>20.062444899999999</v>
      </c>
      <c r="X319">
        <v>-98.629124599999997</v>
      </c>
      <c r="Y319">
        <v>538780.39276787417</v>
      </c>
      <c r="Z319">
        <v>2218434.5321774804</v>
      </c>
      <c r="AA319" s="15" t="s">
        <v>5743</v>
      </c>
    </row>
    <row r="320" spans="1:27" x14ac:dyDescent="0.3">
      <c r="A320" t="s">
        <v>5196</v>
      </c>
      <c r="B320" t="s">
        <v>3030</v>
      </c>
      <c r="C320" t="s">
        <v>3031</v>
      </c>
      <c r="D320" t="s">
        <v>201</v>
      </c>
      <c r="E320" t="s">
        <v>201</v>
      </c>
      <c r="F320">
        <v>20</v>
      </c>
      <c r="G320">
        <f t="shared" si="42"/>
        <v>120</v>
      </c>
      <c r="H320">
        <v>18</v>
      </c>
      <c r="I320">
        <f t="shared" si="43"/>
        <v>90</v>
      </c>
      <c r="J320">
        <v>29</v>
      </c>
      <c r="K320">
        <f t="shared" si="44"/>
        <v>145</v>
      </c>
      <c r="L320">
        <v>21</v>
      </c>
      <c r="M320">
        <f t="shared" si="45"/>
        <v>147</v>
      </c>
      <c r="N320">
        <v>26</v>
      </c>
      <c r="O320">
        <f t="shared" si="46"/>
        <v>182</v>
      </c>
      <c r="P320">
        <v>25</v>
      </c>
      <c r="Q320">
        <f t="shared" si="47"/>
        <v>175</v>
      </c>
      <c r="R320">
        <v>139</v>
      </c>
      <c r="S320">
        <f t="shared" si="48"/>
        <v>859</v>
      </c>
      <c r="T320">
        <f t="shared" si="49"/>
        <v>28.633333333333333</v>
      </c>
      <c r="U320">
        <f t="shared" si="50"/>
        <v>29</v>
      </c>
      <c r="V320" s="18">
        <f t="shared" si="51"/>
        <v>0.17180000000000001</v>
      </c>
      <c r="W320">
        <v>20.125826700000001</v>
      </c>
      <c r="X320">
        <v>-98.781542299999998</v>
      </c>
      <c r="Y320">
        <v>522833.64736100478</v>
      </c>
      <c r="Z320">
        <v>2225420.3583668857</v>
      </c>
      <c r="AA320" s="15" t="s">
        <v>5710</v>
      </c>
    </row>
    <row r="321" spans="1:27" x14ac:dyDescent="0.3">
      <c r="A321" t="s">
        <v>5196</v>
      </c>
      <c r="B321" t="s">
        <v>3034</v>
      </c>
      <c r="C321" t="s">
        <v>3035</v>
      </c>
      <c r="D321" t="s">
        <v>201</v>
      </c>
      <c r="E321" t="s">
        <v>201</v>
      </c>
      <c r="F321">
        <v>52</v>
      </c>
      <c r="G321">
        <f t="shared" si="42"/>
        <v>312</v>
      </c>
      <c r="H321">
        <v>67</v>
      </c>
      <c r="I321">
        <f t="shared" si="43"/>
        <v>335</v>
      </c>
      <c r="J321">
        <v>45</v>
      </c>
      <c r="K321">
        <f t="shared" si="44"/>
        <v>225</v>
      </c>
      <c r="L321">
        <v>67</v>
      </c>
      <c r="M321">
        <f t="shared" si="45"/>
        <v>469</v>
      </c>
      <c r="N321">
        <v>74</v>
      </c>
      <c r="O321">
        <f t="shared" si="46"/>
        <v>518</v>
      </c>
      <c r="P321">
        <v>61</v>
      </c>
      <c r="Q321">
        <f t="shared" si="47"/>
        <v>427</v>
      </c>
      <c r="R321">
        <v>366</v>
      </c>
      <c r="S321">
        <f t="shared" si="48"/>
        <v>2286</v>
      </c>
      <c r="T321">
        <f t="shared" si="49"/>
        <v>76.2</v>
      </c>
      <c r="U321">
        <f t="shared" si="50"/>
        <v>77</v>
      </c>
      <c r="V321" s="18">
        <f t="shared" si="51"/>
        <v>0.4572</v>
      </c>
      <c r="W321">
        <v>20.043216300000001</v>
      </c>
      <c r="X321">
        <v>-98.80270689999999</v>
      </c>
      <c r="Y321">
        <v>520632.28294926364</v>
      </c>
      <c r="Z321">
        <v>2216275.8003993956</v>
      </c>
      <c r="AA321" s="15" t="s">
        <v>5717</v>
      </c>
    </row>
    <row r="322" spans="1:27" x14ac:dyDescent="0.3">
      <c r="A322" t="s">
        <v>5196</v>
      </c>
      <c r="B322" t="s">
        <v>3036</v>
      </c>
      <c r="C322" t="s">
        <v>1376</v>
      </c>
      <c r="D322" t="s">
        <v>240</v>
      </c>
      <c r="E322" t="s">
        <v>670</v>
      </c>
      <c r="F322">
        <v>3</v>
      </c>
      <c r="G322">
        <f t="shared" si="42"/>
        <v>18</v>
      </c>
      <c r="H322">
        <v>9</v>
      </c>
      <c r="I322">
        <f t="shared" si="43"/>
        <v>45</v>
      </c>
      <c r="J322">
        <v>9</v>
      </c>
      <c r="K322">
        <f t="shared" si="44"/>
        <v>45</v>
      </c>
      <c r="L322">
        <v>4</v>
      </c>
      <c r="M322">
        <f t="shared" si="45"/>
        <v>28</v>
      </c>
      <c r="N322">
        <v>7</v>
      </c>
      <c r="O322">
        <f t="shared" si="46"/>
        <v>49</v>
      </c>
      <c r="P322">
        <v>6</v>
      </c>
      <c r="Q322">
        <f t="shared" si="47"/>
        <v>42</v>
      </c>
      <c r="R322">
        <v>38</v>
      </c>
      <c r="S322">
        <f t="shared" si="48"/>
        <v>227</v>
      </c>
      <c r="T322">
        <f t="shared" si="49"/>
        <v>7.5666666666666664</v>
      </c>
      <c r="U322">
        <f t="shared" si="50"/>
        <v>8</v>
      </c>
      <c r="V322" s="18">
        <f t="shared" si="51"/>
        <v>4.5400000000000003E-2</v>
      </c>
      <c r="W322">
        <v>20.107324200000001</v>
      </c>
      <c r="X322">
        <v>-98.756220200000001</v>
      </c>
      <c r="Y322">
        <v>525483.37314138759</v>
      </c>
      <c r="Z322">
        <v>2223376.5039480445</v>
      </c>
      <c r="AA322" s="15" t="s">
        <v>5723</v>
      </c>
    </row>
    <row r="323" spans="1:27" x14ac:dyDescent="0.3">
      <c r="A323" t="s">
        <v>5196</v>
      </c>
      <c r="B323" t="s">
        <v>3038</v>
      </c>
      <c r="C323" t="s">
        <v>3039</v>
      </c>
      <c r="D323" t="s">
        <v>215</v>
      </c>
      <c r="E323" t="s">
        <v>215</v>
      </c>
      <c r="F323">
        <v>21</v>
      </c>
      <c r="G323">
        <f t="shared" ref="G323:G386" si="52">F323*6</f>
        <v>126</v>
      </c>
      <c r="H323">
        <v>26</v>
      </c>
      <c r="I323">
        <f t="shared" ref="I323:I386" si="53">H323*5</f>
        <v>130</v>
      </c>
      <c r="J323">
        <v>32</v>
      </c>
      <c r="K323">
        <f t="shared" ref="K323:K386" si="54">J323*5</f>
        <v>160</v>
      </c>
      <c r="L323">
        <v>25</v>
      </c>
      <c r="M323">
        <f t="shared" ref="M323:M386" si="55">L323*7</f>
        <v>175</v>
      </c>
      <c r="N323">
        <v>27</v>
      </c>
      <c r="O323">
        <f t="shared" ref="O323:O386" si="56">N323*7</f>
        <v>189</v>
      </c>
      <c r="P323">
        <v>34</v>
      </c>
      <c r="Q323">
        <f t="shared" ref="Q323:Q386" si="57">P323*7</f>
        <v>238</v>
      </c>
      <c r="R323">
        <v>165</v>
      </c>
      <c r="S323">
        <f t="shared" ref="S323:S386" si="58">G323+I323+K323+M323+O323+Q323</f>
        <v>1018</v>
      </c>
      <c r="T323">
        <f t="shared" ref="T323:T386" si="59">S323/30</f>
        <v>33.93333333333333</v>
      </c>
      <c r="U323">
        <f t="shared" ref="U323:U386" si="60">ROUNDUP(T323,0)</f>
        <v>34</v>
      </c>
      <c r="V323" s="18">
        <f t="shared" si="51"/>
        <v>0.2036</v>
      </c>
      <c r="W323">
        <v>19.826376400000001</v>
      </c>
      <c r="X323">
        <v>-98.992825999999994</v>
      </c>
      <c r="Y323">
        <v>500751.25726067589</v>
      </c>
      <c r="Z323">
        <v>2192268.3129365239</v>
      </c>
      <c r="AA323" s="15" t="s">
        <v>5718</v>
      </c>
    </row>
    <row r="324" spans="1:27" x14ac:dyDescent="0.3">
      <c r="A324" t="s">
        <v>5196</v>
      </c>
      <c r="B324" t="s">
        <v>3043</v>
      </c>
      <c r="C324" t="s">
        <v>610</v>
      </c>
      <c r="D324" t="s">
        <v>201</v>
      </c>
      <c r="E324" t="s">
        <v>201</v>
      </c>
      <c r="F324">
        <v>12</v>
      </c>
      <c r="G324">
        <f t="shared" si="52"/>
        <v>72</v>
      </c>
      <c r="H324">
        <v>9</v>
      </c>
      <c r="I324">
        <f t="shared" si="53"/>
        <v>45</v>
      </c>
      <c r="J324">
        <v>11</v>
      </c>
      <c r="K324">
        <f t="shared" si="54"/>
        <v>55</v>
      </c>
      <c r="L324">
        <v>10</v>
      </c>
      <c r="M324">
        <f t="shared" si="55"/>
        <v>70</v>
      </c>
      <c r="N324">
        <v>14</v>
      </c>
      <c r="O324">
        <f t="shared" si="56"/>
        <v>98</v>
      </c>
      <c r="P324">
        <v>10</v>
      </c>
      <c r="Q324">
        <f t="shared" si="57"/>
        <v>70</v>
      </c>
      <c r="R324">
        <v>66</v>
      </c>
      <c r="S324">
        <f t="shared" si="58"/>
        <v>410</v>
      </c>
      <c r="T324">
        <f t="shared" si="59"/>
        <v>13.666666666666666</v>
      </c>
      <c r="U324">
        <f t="shared" si="60"/>
        <v>14</v>
      </c>
      <c r="V324" s="18">
        <f t="shared" si="51"/>
        <v>8.2000000000000003E-2</v>
      </c>
      <c r="W324">
        <v>20.111442700000001</v>
      </c>
      <c r="X324">
        <v>-98.7432984</v>
      </c>
      <c r="Y324">
        <v>526833.45036672405</v>
      </c>
      <c r="Z324">
        <v>2223834.2944955779</v>
      </c>
      <c r="AA324" s="15" t="s">
        <v>5664</v>
      </c>
    </row>
    <row r="325" spans="1:27" x14ac:dyDescent="0.3">
      <c r="A325" t="s">
        <v>5196</v>
      </c>
      <c r="B325" t="s">
        <v>3044</v>
      </c>
      <c r="C325" t="s">
        <v>869</v>
      </c>
      <c r="D325" t="s">
        <v>490</v>
      </c>
      <c r="E325" t="s">
        <v>490</v>
      </c>
      <c r="F325">
        <v>31</v>
      </c>
      <c r="G325">
        <f t="shared" si="52"/>
        <v>186</v>
      </c>
      <c r="H325">
        <v>27</v>
      </c>
      <c r="I325">
        <f t="shared" si="53"/>
        <v>135</v>
      </c>
      <c r="J325">
        <v>31</v>
      </c>
      <c r="K325">
        <f t="shared" si="54"/>
        <v>155</v>
      </c>
      <c r="L325">
        <v>34</v>
      </c>
      <c r="M325">
        <f t="shared" si="55"/>
        <v>238</v>
      </c>
      <c r="N325">
        <v>35</v>
      </c>
      <c r="O325">
        <f t="shared" si="56"/>
        <v>245</v>
      </c>
      <c r="P325">
        <v>29</v>
      </c>
      <c r="Q325">
        <f t="shared" si="57"/>
        <v>203</v>
      </c>
      <c r="R325">
        <v>187</v>
      </c>
      <c r="S325">
        <f t="shared" si="58"/>
        <v>1162</v>
      </c>
      <c r="T325">
        <f t="shared" si="59"/>
        <v>38.733333333333334</v>
      </c>
      <c r="U325">
        <f t="shared" si="60"/>
        <v>39</v>
      </c>
      <c r="V325" s="18">
        <f t="shared" si="51"/>
        <v>0.2324</v>
      </c>
      <c r="W325">
        <v>19.961103000000001</v>
      </c>
      <c r="X325">
        <v>-98.921015199999999</v>
      </c>
      <c r="Y325">
        <v>508264.25254977687</v>
      </c>
      <c r="Z325">
        <v>2207178.9098201138</v>
      </c>
      <c r="AA325" s="15" t="s">
        <v>5724</v>
      </c>
    </row>
    <row r="326" spans="1:27" x14ac:dyDescent="0.3">
      <c r="A326" t="s">
        <v>5196</v>
      </c>
      <c r="B326" t="s">
        <v>3052</v>
      </c>
      <c r="C326" t="s">
        <v>3053</v>
      </c>
      <c r="D326" t="s">
        <v>226</v>
      </c>
      <c r="E326" t="s">
        <v>259</v>
      </c>
      <c r="F326">
        <v>27</v>
      </c>
      <c r="G326">
        <f t="shared" si="52"/>
        <v>162</v>
      </c>
      <c r="H326">
        <v>19</v>
      </c>
      <c r="I326">
        <f t="shared" si="53"/>
        <v>95</v>
      </c>
      <c r="J326">
        <v>25</v>
      </c>
      <c r="K326">
        <f t="shared" si="54"/>
        <v>125</v>
      </c>
      <c r="L326">
        <v>29</v>
      </c>
      <c r="M326">
        <f t="shared" si="55"/>
        <v>203</v>
      </c>
      <c r="N326">
        <v>27</v>
      </c>
      <c r="O326">
        <f t="shared" si="56"/>
        <v>189</v>
      </c>
      <c r="P326">
        <v>30</v>
      </c>
      <c r="Q326">
        <f t="shared" si="57"/>
        <v>210</v>
      </c>
      <c r="R326">
        <v>157</v>
      </c>
      <c r="S326">
        <f t="shared" si="58"/>
        <v>984</v>
      </c>
      <c r="T326">
        <f t="shared" si="59"/>
        <v>32.799999999999997</v>
      </c>
      <c r="U326">
        <f t="shared" si="60"/>
        <v>33</v>
      </c>
      <c r="V326" s="18">
        <f t="shared" si="51"/>
        <v>0.1968</v>
      </c>
      <c r="W326">
        <v>20.113449500000002</v>
      </c>
      <c r="X326">
        <v>-98.709758499999992</v>
      </c>
      <c r="Y326">
        <v>530339.06745585753</v>
      </c>
      <c r="Z326">
        <v>2224062.1260206169</v>
      </c>
      <c r="AA326" s="15" t="s">
        <v>5712</v>
      </c>
    </row>
    <row r="327" spans="1:27" x14ac:dyDescent="0.3">
      <c r="A327" t="s">
        <v>5196</v>
      </c>
      <c r="B327" t="s">
        <v>3060</v>
      </c>
      <c r="C327" t="s">
        <v>313</v>
      </c>
      <c r="D327" t="s">
        <v>201</v>
      </c>
      <c r="E327" t="s">
        <v>201</v>
      </c>
      <c r="F327">
        <v>35</v>
      </c>
      <c r="G327">
        <f t="shared" si="52"/>
        <v>210</v>
      </c>
      <c r="H327">
        <v>40</v>
      </c>
      <c r="I327">
        <f t="shared" si="53"/>
        <v>200</v>
      </c>
      <c r="J327">
        <v>47</v>
      </c>
      <c r="K327">
        <f t="shared" si="54"/>
        <v>235</v>
      </c>
      <c r="L327">
        <v>46</v>
      </c>
      <c r="M327">
        <f t="shared" si="55"/>
        <v>322</v>
      </c>
      <c r="N327">
        <v>49</v>
      </c>
      <c r="O327">
        <f t="shared" si="56"/>
        <v>343</v>
      </c>
      <c r="P327">
        <v>49</v>
      </c>
      <c r="Q327">
        <f t="shared" si="57"/>
        <v>343</v>
      </c>
      <c r="R327">
        <v>266</v>
      </c>
      <c r="S327">
        <f t="shared" si="58"/>
        <v>1653</v>
      </c>
      <c r="T327">
        <f t="shared" si="59"/>
        <v>55.1</v>
      </c>
      <c r="U327">
        <f t="shared" si="60"/>
        <v>56</v>
      </c>
      <c r="V327" s="18">
        <f t="shared" si="51"/>
        <v>0.3306</v>
      </c>
      <c r="W327">
        <v>20.050054100000001</v>
      </c>
      <c r="X327">
        <v>-98.78500369999999</v>
      </c>
      <c r="Y327">
        <v>522482.66024904099</v>
      </c>
      <c r="Z327">
        <v>2217034.7623945065</v>
      </c>
      <c r="AA327" s="15" t="s">
        <v>5745</v>
      </c>
    </row>
    <row r="328" spans="1:27" x14ac:dyDescent="0.3">
      <c r="A328" t="s">
        <v>5196</v>
      </c>
      <c r="B328" t="s">
        <v>3070</v>
      </c>
      <c r="C328" t="s">
        <v>1609</v>
      </c>
      <c r="D328" t="s">
        <v>240</v>
      </c>
      <c r="E328" t="s">
        <v>1113</v>
      </c>
      <c r="F328">
        <v>12</v>
      </c>
      <c r="G328">
        <f t="shared" si="52"/>
        <v>72</v>
      </c>
      <c r="H328">
        <v>14</v>
      </c>
      <c r="I328">
        <f t="shared" si="53"/>
        <v>70</v>
      </c>
      <c r="J328">
        <v>12</v>
      </c>
      <c r="K328">
        <f t="shared" si="54"/>
        <v>60</v>
      </c>
      <c r="L328">
        <v>15</v>
      </c>
      <c r="M328">
        <f t="shared" si="55"/>
        <v>105</v>
      </c>
      <c r="N328">
        <v>21</v>
      </c>
      <c r="O328">
        <f t="shared" si="56"/>
        <v>147</v>
      </c>
      <c r="P328">
        <v>18</v>
      </c>
      <c r="Q328">
        <f t="shared" si="57"/>
        <v>126</v>
      </c>
      <c r="R328">
        <v>92</v>
      </c>
      <c r="S328">
        <f t="shared" si="58"/>
        <v>580</v>
      </c>
      <c r="T328">
        <f t="shared" si="59"/>
        <v>19.333333333333332</v>
      </c>
      <c r="U328">
        <f t="shared" si="60"/>
        <v>20</v>
      </c>
      <c r="V328" s="18">
        <f t="shared" si="51"/>
        <v>0.11600000000000001</v>
      </c>
      <c r="W328">
        <v>20.137439499999999</v>
      </c>
      <c r="X328">
        <v>-98.887287999999998</v>
      </c>
      <c r="Y328">
        <v>511780.00348080759</v>
      </c>
      <c r="Z328">
        <v>2226694.4610040449</v>
      </c>
      <c r="AA328" s="15" t="s">
        <v>5731</v>
      </c>
    </row>
    <row r="329" spans="1:27" x14ac:dyDescent="0.3">
      <c r="A329" t="s">
        <v>5196</v>
      </c>
      <c r="B329" t="s">
        <v>3075</v>
      </c>
      <c r="C329" t="s">
        <v>411</v>
      </c>
      <c r="D329" t="s">
        <v>297</v>
      </c>
      <c r="E329" t="s">
        <v>886</v>
      </c>
      <c r="F329">
        <v>31</v>
      </c>
      <c r="G329">
        <f t="shared" si="52"/>
        <v>186</v>
      </c>
      <c r="H329">
        <v>29</v>
      </c>
      <c r="I329">
        <f t="shared" si="53"/>
        <v>145</v>
      </c>
      <c r="J329">
        <v>33</v>
      </c>
      <c r="K329">
        <f t="shared" si="54"/>
        <v>165</v>
      </c>
      <c r="L329">
        <v>32</v>
      </c>
      <c r="M329">
        <f t="shared" si="55"/>
        <v>224</v>
      </c>
      <c r="N329">
        <v>35</v>
      </c>
      <c r="O329">
        <f t="shared" si="56"/>
        <v>245</v>
      </c>
      <c r="P329">
        <v>31</v>
      </c>
      <c r="Q329">
        <f t="shared" si="57"/>
        <v>217</v>
      </c>
      <c r="R329">
        <v>191</v>
      </c>
      <c r="S329">
        <f t="shared" si="58"/>
        <v>1182</v>
      </c>
      <c r="T329">
        <f t="shared" si="59"/>
        <v>39.4</v>
      </c>
      <c r="U329">
        <f t="shared" si="60"/>
        <v>40</v>
      </c>
      <c r="V329" s="18">
        <f t="shared" si="51"/>
        <v>0.2364</v>
      </c>
      <c r="W329">
        <v>20.026880999999999</v>
      </c>
      <c r="X329">
        <v>-98.797124400000001</v>
      </c>
      <c r="Y329">
        <v>521218.27770553814</v>
      </c>
      <c r="Z329">
        <v>2214468.8188513797</v>
      </c>
      <c r="AA329" s="15" t="s">
        <v>5745</v>
      </c>
    </row>
    <row r="330" spans="1:27" x14ac:dyDescent="0.3">
      <c r="A330" t="s">
        <v>5196</v>
      </c>
      <c r="B330" t="s">
        <v>3082</v>
      </c>
      <c r="C330" t="s">
        <v>253</v>
      </c>
      <c r="D330" t="s">
        <v>201</v>
      </c>
      <c r="E330" t="s">
        <v>201</v>
      </c>
      <c r="F330">
        <v>24</v>
      </c>
      <c r="G330">
        <f t="shared" si="52"/>
        <v>144</v>
      </c>
      <c r="H330">
        <v>32</v>
      </c>
      <c r="I330">
        <f t="shared" si="53"/>
        <v>160</v>
      </c>
      <c r="J330">
        <v>24</v>
      </c>
      <c r="K330">
        <f t="shared" si="54"/>
        <v>120</v>
      </c>
      <c r="L330">
        <v>31</v>
      </c>
      <c r="M330">
        <f t="shared" si="55"/>
        <v>217</v>
      </c>
      <c r="N330">
        <v>14</v>
      </c>
      <c r="O330">
        <f t="shared" si="56"/>
        <v>98</v>
      </c>
      <c r="P330">
        <v>18</v>
      </c>
      <c r="Q330">
        <f t="shared" si="57"/>
        <v>126</v>
      </c>
      <c r="R330">
        <v>143</v>
      </c>
      <c r="S330">
        <f t="shared" si="58"/>
        <v>865</v>
      </c>
      <c r="T330">
        <f t="shared" si="59"/>
        <v>28.833333333333332</v>
      </c>
      <c r="U330">
        <f t="shared" si="60"/>
        <v>29</v>
      </c>
      <c r="V330" s="18">
        <f t="shared" si="51"/>
        <v>0.17299999999999999</v>
      </c>
      <c r="W330">
        <v>20.116191600000001</v>
      </c>
      <c r="X330">
        <v>-98.73288749999999</v>
      </c>
      <c r="Y330">
        <v>527920.88268780592</v>
      </c>
      <c r="Z330">
        <v>2224361.5294819302</v>
      </c>
      <c r="AA330" s="15" t="s">
        <v>5713</v>
      </c>
    </row>
    <row r="331" spans="1:27" x14ac:dyDescent="0.3">
      <c r="A331" t="s">
        <v>5196</v>
      </c>
      <c r="B331" t="s">
        <v>3084</v>
      </c>
      <c r="C331" t="s">
        <v>386</v>
      </c>
      <c r="D331" t="s">
        <v>201</v>
      </c>
      <c r="E331" t="s">
        <v>201</v>
      </c>
      <c r="F331">
        <v>20</v>
      </c>
      <c r="G331">
        <f t="shared" si="52"/>
        <v>120</v>
      </c>
      <c r="H331">
        <v>16</v>
      </c>
      <c r="I331">
        <f t="shared" si="53"/>
        <v>80</v>
      </c>
      <c r="J331">
        <v>22</v>
      </c>
      <c r="K331">
        <f t="shared" si="54"/>
        <v>110</v>
      </c>
      <c r="L331">
        <v>11</v>
      </c>
      <c r="M331">
        <f t="shared" si="55"/>
        <v>77</v>
      </c>
      <c r="N331">
        <v>13</v>
      </c>
      <c r="O331">
        <f t="shared" si="56"/>
        <v>91</v>
      </c>
      <c r="P331">
        <v>17</v>
      </c>
      <c r="Q331">
        <f t="shared" si="57"/>
        <v>119</v>
      </c>
      <c r="R331">
        <v>99</v>
      </c>
      <c r="S331">
        <f t="shared" si="58"/>
        <v>597</v>
      </c>
      <c r="T331">
        <f t="shared" si="59"/>
        <v>19.899999999999999</v>
      </c>
      <c r="U331">
        <f t="shared" si="60"/>
        <v>20</v>
      </c>
      <c r="V331" s="18">
        <f t="shared" si="51"/>
        <v>0.11940000000000001</v>
      </c>
      <c r="W331">
        <v>20.1188997</v>
      </c>
      <c r="X331">
        <v>-98.770189099999996</v>
      </c>
      <c r="Y331">
        <v>524021.36966406647</v>
      </c>
      <c r="Z331">
        <v>2224655.3984369989</v>
      </c>
      <c r="AA331" s="15" t="s">
        <v>5719</v>
      </c>
    </row>
    <row r="332" spans="1:27" x14ac:dyDescent="0.3">
      <c r="A332" t="s">
        <v>5196</v>
      </c>
      <c r="B332" t="s">
        <v>3088</v>
      </c>
      <c r="C332" t="s">
        <v>278</v>
      </c>
      <c r="D332" t="s">
        <v>336</v>
      </c>
      <c r="E332" t="s">
        <v>3089</v>
      </c>
      <c r="F332">
        <v>8</v>
      </c>
      <c r="G332">
        <f t="shared" si="52"/>
        <v>48</v>
      </c>
      <c r="H332">
        <v>7</v>
      </c>
      <c r="I332">
        <f t="shared" si="53"/>
        <v>35</v>
      </c>
      <c r="J332">
        <v>13</v>
      </c>
      <c r="K332">
        <f t="shared" si="54"/>
        <v>65</v>
      </c>
      <c r="L332">
        <v>8</v>
      </c>
      <c r="M332">
        <f t="shared" si="55"/>
        <v>56</v>
      </c>
      <c r="N332">
        <v>3</v>
      </c>
      <c r="O332">
        <f t="shared" si="56"/>
        <v>21</v>
      </c>
      <c r="P332">
        <v>9</v>
      </c>
      <c r="Q332">
        <f t="shared" si="57"/>
        <v>63</v>
      </c>
      <c r="R332">
        <v>48</v>
      </c>
      <c r="S332">
        <f t="shared" si="58"/>
        <v>288</v>
      </c>
      <c r="T332">
        <f t="shared" si="59"/>
        <v>9.6</v>
      </c>
      <c r="U332">
        <f t="shared" si="60"/>
        <v>10</v>
      </c>
      <c r="V332" s="18">
        <f t="shared" si="51"/>
        <v>5.7599999999999998E-2</v>
      </c>
      <c r="W332">
        <v>20.0016666</v>
      </c>
      <c r="X332">
        <v>-98.604722199999998</v>
      </c>
      <c r="Y332">
        <v>541347.94197012892</v>
      </c>
      <c r="Z332">
        <v>2211714.5099661476</v>
      </c>
      <c r="AA332" s="15" t="s">
        <v>5743</v>
      </c>
    </row>
    <row r="333" spans="1:27" x14ac:dyDescent="0.3">
      <c r="A333" t="s">
        <v>5196</v>
      </c>
      <c r="B333" t="s">
        <v>3114</v>
      </c>
      <c r="C333" t="s">
        <v>378</v>
      </c>
      <c r="D333" t="s">
        <v>293</v>
      </c>
      <c r="E333" t="s">
        <v>5286</v>
      </c>
      <c r="F333">
        <v>5</v>
      </c>
      <c r="G333">
        <f t="shared" si="52"/>
        <v>30</v>
      </c>
      <c r="H333">
        <v>7</v>
      </c>
      <c r="I333">
        <f t="shared" si="53"/>
        <v>35</v>
      </c>
      <c r="J333">
        <v>9</v>
      </c>
      <c r="K333">
        <f t="shared" si="54"/>
        <v>45</v>
      </c>
      <c r="L333">
        <v>8</v>
      </c>
      <c r="M333">
        <f t="shared" si="55"/>
        <v>56</v>
      </c>
      <c r="N333">
        <v>8</v>
      </c>
      <c r="O333">
        <f t="shared" si="56"/>
        <v>56</v>
      </c>
      <c r="P333">
        <v>11</v>
      </c>
      <c r="Q333">
        <f t="shared" si="57"/>
        <v>77</v>
      </c>
      <c r="R333">
        <v>48</v>
      </c>
      <c r="S333">
        <f t="shared" si="58"/>
        <v>299</v>
      </c>
      <c r="T333">
        <f t="shared" si="59"/>
        <v>9.9666666666666668</v>
      </c>
      <c r="U333">
        <f t="shared" si="60"/>
        <v>10</v>
      </c>
      <c r="V333" s="18">
        <f t="shared" si="51"/>
        <v>5.9799999999999999E-2</v>
      </c>
      <c r="W333">
        <v>20.366944400000001</v>
      </c>
      <c r="X333">
        <v>-98.656666599999994</v>
      </c>
      <c r="Y333">
        <v>535830.67704992823</v>
      </c>
      <c r="Z333">
        <v>2252125.5746401162</v>
      </c>
      <c r="AA333" s="15" t="s">
        <v>5720</v>
      </c>
    </row>
    <row r="334" spans="1:27" x14ac:dyDescent="0.3">
      <c r="A334" t="s">
        <v>5196</v>
      </c>
      <c r="B334" t="s">
        <v>3115</v>
      </c>
      <c r="C334" t="s">
        <v>289</v>
      </c>
      <c r="D334" t="s">
        <v>293</v>
      </c>
      <c r="E334" t="s">
        <v>3116</v>
      </c>
      <c r="F334">
        <v>4</v>
      </c>
      <c r="G334">
        <f t="shared" si="52"/>
        <v>24</v>
      </c>
      <c r="H334">
        <v>5</v>
      </c>
      <c r="I334">
        <f t="shared" si="53"/>
        <v>25</v>
      </c>
      <c r="J334">
        <v>2</v>
      </c>
      <c r="K334">
        <f t="shared" si="54"/>
        <v>10</v>
      </c>
      <c r="L334">
        <v>6</v>
      </c>
      <c r="M334">
        <f t="shared" si="55"/>
        <v>42</v>
      </c>
      <c r="N334">
        <v>2</v>
      </c>
      <c r="O334">
        <f t="shared" si="56"/>
        <v>14</v>
      </c>
      <c r="P334">
        <v>2</v>
      </c>
      <c r="Q334">
        <f t="shared" si="57"/>
        <v>14</v>
      </c>
      <c r="R334">
        <v>21</v>
      </c>
      <c r="S334">
        <f t="shared" si="58"/>
        <v>129</v>
      </c>
      <c r="T334">
        <f t="shared" si="59"/>
        <v>4.3</v>
      </c>
      <c r="U334">
        <f t="shared" si="60"/>
        <v>5</v>
      </c>
      <c r="V334" s="18">
        <f t="shared" si="51"/>
        <v>2.58E-2</v>
      </c>
      <c r="W334">
        <v>20.384913600000001</v>
      </c>
      <c r="X334">
        <v>-98.655589599999999</v>
      </c>
      <c r="Y334">
        <v>535938.91304306674</v>
      </c>
      <c r="Z334">
        <v>2254114.3935386585</v>
      </c>
      <c r="AA334" s="15" t="s">
        <v>5720</v>
      </c>
    </row>
    <row r="335" spans="1:27" x14ac:dyDescent="0.3">
      <c r="A335" t="s">
        <v>5196</v>
      </c>
      <c r="B335" t="s">
        <v>3117</v>
      </c>
      <c r="C335" t="s">
        <v>258</v>
      </c>
      <c r="D335" t="s">
        <v>293</v>
      </c>
      <c r="E335" t="s">
        <v>885</v>
      </c>
      <c r="F335">
        <v>29</v>
      </c>
      <c r="G335">
        <f t="shared" si="52"/>
        <v>174</v>
      </c>
      <c r="H335">
        <v>24</v>
      </c>
      <c r="I335">
        <f t="shared" si="53"/>
        <v>120</v>
      </c>
      <c r="J335">
        <v>27</v>
      </c>
      <c r="K335">
        <f t="shared" si="54"/>
        <v>135</v>
      </c>
      <c r="L335">
        <v>32</v>
      </c>
      <c r="M335">
        <f t="shared" si="55"/>
        <v>224</v>
      </c>
      <c r="N335">
        <v>32</v>
      </c>
      <c r="O335">
        <f t="shared" si="56"/>
        <v>224</v>
      </c>
      <c r="P335">
        <v>35</v>
      </c>
      <c r="Q335">
        <f t="shared" si="57"/>
        <v>245</v>
      </c>
      <c r="R335">
        <v>179</v>
      </c>
      <c r="S335">
        <f t="shared" si="58"/>
        <v>1122</v>
      </c>
      <c r="T335">
        <f t="shared" si="59"/>
        <v>37.4</v>
      </c>
      <c r="U335">
        <f t="shared" si="60"/>
        <v>38</v>
      </c>
      <c r="V335" s="18">
        <f t="shared" si="51"/>
        <v>0.22439999999999999</v>
      </c>
      <c r="W335">
        <v>20.282238599999999</v>
      </c>
      <c r="X335">
        <v>-98.618816099999989</v>
      </c>
      <c r="Y335">
        <v>539802.50393841637</v>
      </c>
      <c r="Z335">
        <v>2242760.218777902</v>
      </c>
      <c r="AA335" s="15" t="s">
        <v>5737</v>
      </c>
    </row>
    <row r="336" spans="1:27" x14ac:dyDescent="0.3">
      <c r="A336" t="s">
        <v>5196</v>
      </c>
      <c r="B336" t="s">
        <v>3118</v>
      </c>
      <c r="C336" t="s">
        <v>340</v>
      </c>
      <c r="D336" t="s">
        <v>293</v>
      </c>
      <c r="E336" t="s">
        <v>525</v>
      </c>
      <c r="F336">
        <v>6</v>
      </c>
      <c r="G336">
        <f t="shared" si="52"/>
        <v>36</v>
      </c>
      <c r="H336">
        <v>5</v>
      </c>
      <c r="I336">
        <f t="shared" si="53"/>
        <v>25</v>
      </c>
      <c r="J336">
        <v>12</v>
      </c>
      <c r="K336">
        <f t="shared" si="54"/>
        <v>60</v>
      </c>
      <c r="L336">
        <v>9</v>
      </c>
      <c r="M336">
        <f t="shared" si="55"/>
        <v>63</v>
      </c>
      <c r="N336">
        <v>6</v>
      </c>
      <c r="O336">
        <f t="shared" si="56"/>
        <v>42</v>
      </c>
      <c r="P336">
        <v>13</v>
      </c>
      <c r="Q336">
        <f t="shared" si="57"/>
        <v>91</v>
      </c>
      <c r="R336">
        <v>51</v>
      </c>
      <c r="S336">
        <f t="shared" si="58"/>
        <v>317</v>
      </c>
      <c r="T336">
        <f t="shared" si="59"/>
        <v>10.566666666666666</v>
      </c>
      <c r="U336">
        <f t="shared" si="60"/>
        <v>11</v>
      </c>
      <c r="V336" s="18">
        <f t="shared" si="51"/>
        <v>6.3399999999999998E-2</v>
      </c>
      <c r="W336">
        <v>20.284290899999998</v>
      </c>
      <c r="X336">
        <v>-98.666934499999996</v>
      </c>
      <c r="Y336">
        <v>534777.56725619931</v>
      </c>
      <c r="Z336">
        <v>2242976.4803146818</v>
      </c>
      <c r="AA336" s="15" t="s">
        <v>5610</v>
      </c>
    </row>
    <row r="337" spans="1:27" x14ac:dyDescent="0.3">
      <c r="A337" t="s">
        <v>5196</v>
      </c>
      <c r="B337" t="s">
        <v>3119</v>
      </c>
      <c r="C337" t="s">
        <v>3120</v>
      </c>
      <c r="D337" t="s">
        <v>293</v>
      </c>
      <c r="E337" t="s">
        <v>3121</v>
      </c>
      <c r="F337">
        <v>3</v>
      </c>
      <c r="G337">
        <f t="shared" si="52"/>
        <v>18</v>
      </c>
      <c r="H337">
        <v>8</v>
      </c>
      <c r="I337">
        <f t="shared" si="53"/>
        <v>40</v>
      </c>
      <c r="J337">
        <v>1</v>
      </c>
      <c r="K337">
        <f t="shared" si="54"/>
        <v>5</v>
      </c>
      <c r="L337">
        <v>4</v>
      </c>
      <c r="M337">
        <f t="shared" si="55"/>
        <v>28</v>
      </c>
      <c r="N337">
        <v>3</v>
      </c>
      <c r="O337">
        <f t="shared" si="56"/>
        <v>21</v>
      </c>
      <c r="P337">
        <v>10</v>
      </c>
      <c r="Q337">
        <f t="shared" si="57"/>
        <v>70</v>
      </c>
      <c r="R337">
        <v>29</v>
      </c>
      <c r="S337">
        <f t="shared" si="58"/>
        <v>182</v>
      </c>
      <c r="T337">
        <f t="shared" si="59"/>
        <v>6.0666666666666664</v>
      </c>
      <c r="U337">
        <f t="shared" si="60"/>
        <v>7</v>
      </c>
      <c r="V337" s="18">
        <f t="shared" si="51"/>
        <v>3.6400000000000002E-2</v>
      </c>
      <c r="W337">
        <v>20.304507999999998</v>
      </c>
      <c r="X337">
        <v>-98.750181799999993</v>
      </c>
      <c r="Y337">
        <v>526081.73454332538</v>
      </c>
      <c r="Z337">
        <v>2245198.4671041486</v>
      </c>
      <c r="AA337" s="15" t="s">
        <v>5610</v>
      </c>
    </row>
    <row r="338" spans="1:27" x14ac:dyDescent="0.3">
      <c r="A338" t="s">
        <v>5196</v>
      </c>
      <c r="B338" t="s">
        <v>3122</v>
      </c>
      <c r="C338" t="s">
        <v>1084</v>
      </c>
      <c r="D338" t="s">
        <v>293</v>
      </c>
      <c r="E338" t="s">
        <v>712</v>
      </c>
      <c r="F338">
        <v>25</v>
      </c>
      <c r="G338">
        <f t="shared" si="52"/>
        <v>150</v>
      </c>
      <c r="H338">
        <v>24</v>
      </c>
      <c r="I338">
        <f t="shared" si="53"/>
        <v>120</v>
      </c>
      <c r="J338">
        <v>23</v>
      </c>
      <c r="K338">
        <f t="shared" si="54"/>
        <v>115</v>
      </c>
      <c r="L338">
        <v>29</v>
      </c>
      <c r="M338">
        <f t="shared" si="55"/>
        <v>203</v>
      </c>
      <c r="N338">
        <v>26</v>
      </c>
      <c r="O338">
        <f t="shared" si="56"/>
        <v>182</v>
      </c>
      <c r="P338">
        <v>23</v>
      </c>
      <c r="Q338">
        <f t="shared" si="57"/>
        <v>161</v>
      </c>
      <c r="R338">
        <v>150</v>
      </c>
      <c r="S338">
        <f t="shared" si="58"/>
        <v>931</v>
      </c>
      <c r="T338">
        <f t="shared" si="59"/>
        <v>31.033333333333335</v>
      </c>
      <c r="U338">
        <f t="shared" si="60"/>
        <v>32</v>
      </c>
      <c r="V338" s="18">
        <f t="shared" si="51"/>
        <v>0.1862</v>
      </c>
      <c r="W338">
        <v>20.309237299999999</v>
      </c>
      <c r="X338">
        <v>-98.630988599999995</v>
      </c>
      <c r="Y338">
        <v>538524.78595717414</v>
      </c>
      <c r="Z338">
        <v>2245745.1581748524</v>
      </c>
      <c r="AA338" s="15" t="s">
        <v>5737</v>
      </c>
    </row>
    <row r="339" spans="1:27" x14ac:dyDescent="0.3">
      <c r="A339" t="s">
        <v>5196</v>
      </c>
      <c r="B339" t="s">
        <v>3123</v>
      </c>
      <c r="C339" t="s">
        <v>3120</v>
      </c>
      <c r="D339" t="s">
        <v>293</v>
      </c>
      <c r="E339" t="s">
        <v>293</v>
      </c>
      <c r="F339">
        <v>119</v>
      </c>
      <c r="G339">
        <f t="shared" si="52"/>
        <v>714</v>
      </c>
      <c r="H339">
        <v>93</v>
      </c>
      <c r="I339">
        <f t="shared" si="53"/>
        <v>465</v>
      </c>
      <c r="J339">
        <v>94</v>
      </c>
      <c r="K339">
        <f t="shared" si="54"/>
        <v>470</v>
      </c>
      <c r="L339">
        <v>98</v>
      </c>
      <c r="M339">
        <f t="shared" si="55"/>
        <v>686</v>
      </c>
      <c r="N339">
        <v>112</v>
      </c>
      <c r="O339">
        <f t="shared" si="56"/>
        <v>784</v>
      </c>
      <c r="P339">
        <v>99</v>
      </c>
      <c r="Q339">
        <f t="shared" si="57"/>
        <v>693</v>
      </c>
      <c r="R339">
        <v>615</v>
      </c>
      <c r="S339">
        <f t="shared" si="58"/>
        <v>3812</v>
      </c>
      <c r="T339">
        <f t="shared" si="59"/>
        <v>127.06666666666666</v>
      </c>
      <c r="U339">
        <f t="shared" si="60"/>
        <v>128</v>
      </c>
      <c r="V339" s="18">
        <f t="shared" si="51"/>
        <v>0.76239999999999997</v>
      </c>
      <c r="W339">
        <v>20.286380000000001</v>
      </c>
      <c r="X339">
        <v>-98.671723099999994</v>
      </c>
      <c r="Y339">
        <v>534277.09446717089</v>
      </c>
      <c r="Z339">
        <v>2243206.6700853864</v>
      </c>
      <c r="AA339" s="15" t="s">
        <v>5610</v>
      </c>
    </row>
    <row r="340" spans="1:27" x14ac:dyDescent="0.3">
      <c r="A340" t="s">
        <v>5196</v>
      </c>
      <c r="B340" t="s">
        <v>3124</v>
      </c>
      <c r="C340" t="s">
        <v>507</v>
      </c>
      <c r="D340" t="s">
        <v>293</v>
      </c>
      <c r="E340" t="s">
        <v>5248</v>
      </c>
      <c r="F340">
        <v>4</v>
      </c>
      <c r="G340">
        <f t="shared" si="52"/>
        <v>24</v>
      </c>
      <c r="H340">
        <v>5</v>
      </c>
      <c r="I340">
        <f t="shared" si="53"/>
        <v>25</v>
      </c>
      <c r="J340">
        <v>10</v>
      </c>
      <c r="K340">
        <f t="shared" si="54"/>
        <v>50</v>
      </c>
      <c r="L340">
        <v>11</v>
      </c>
      <c r="M340">
        <f t="shared" si="55"/>
        <v>77</v>
      </c>
      <c r="N340">
        <v>9</v>
      </c>
      <c r="O340">
        <f t="shared" si="56"/>
        <v>63</v>
      </c>
      <c r="P340">
        <v>9</v>
      </c>
      <c r="Q340">
        <f t="shared" si="57"/>
        <v>63</v>
      </c>
      <c r="R340">
        <v>48</v>
      </c>
      <c r="S340">
        <f t="shared" si="58"/>
        <v>302</v>
      </c>
      <c r="T340">
        <f t="shared" si="59"/>
        <v>10.066666666666666</v>
      </c>
      <c r="U340">
        <f t="shared" si="60"/>
        <v>11</v>
      </c>
      <c r="V340" s="18">
        <f t="shared" si="51"/>
        <v>6.0400000000000002E-2</v>
      </c>
      <c r="W340">
        <v>20.346675099999999</v>
      </c>
      <c r="X340">
        <v>-98.69685179999999</v>
      </c>
      <c r="Y340">
        <v>531640.99909081822</v>
      </c>
      <c r="Z340">
        <v>2249874.224462247</v>
      </c>
      <c r="AA340" s="15" t="s">
        <v>5737</v>
      </c>
    </row>
    <row r="341" spans="1:27" x14ac:dyDescent="0.3">
      <c r="A341" t="s">
        <v>5196</v>
      </c>
      <c r="B341" t="s">
        <v>3125</v>
      </c>
      <c r="C341" t="s">
        <v>277</v>
      </c>
      <c r="D341" t="s">
        <v>293</v>
      </c>
      <c r="E341" t="s">
        <v>1326</v>
      </c>
      <c r="F341">
        <v>3</v>
      </c>
      <c r="G341">
        <f t="shared" si="52"/>
        <v>18</v>
      </c>
      <c r="H341">
        <v>2</v>
      </c>
      <c r="I341">
        <f t="shared" si="53"/>
        <v>10</v>
      </c>
      <c r="J341">
        <v>2</v>
      </c>
      <c r="K341">
        <f t="shared" si="54"/>
        <v>10</v>
      </c>
      <c r="L341">
        <v>4</v>
      </c>
      <c r="M341">
        <f t="shared" si="55"/>
        <v>28</v>
      </c>
      <c r="N341">
        <v>4</v>
      </c>
      <c r="O341">
        <f t="shared" si="56"/>
        <v>28</v>
      </c>
      <c r="P341">
        <v>2</v>
      </c>
      <c r="Q341">
        <f t="shared" si="57"/>
        <v>14</v>
      </c>
      <c r="R341">
        <v>17</v>
      </c>
      <c r="S341">
        <f t="shared" si="58"/>
        <v>108</v>
      </c>
      <c r="T341">
        <f t="shared" si="59"/>
        <v>3.6</v>
      </c>
      <c r="U341">
        <f t="shared" si="60"/>
        <v>4</v>
      </c>
      <c r="V341" s="18">
        <f t="shared" si="51"/>
        <v>2.1600000000000001E-2</v>
      </c>
      <c r="W341">
        <v>20.332653100000002</v>
      </c>
      <c r="X341">
        <v>-98.617309999999989</v>
      </c>
      <c r="Y341">
        <v>539946.83678767108</v>
      </c>
      <c r="Z341">
        <v>2248339.7407951131</v>
      </c>
      <c r="AA341" s="15" t="s">
        <v>5737</v>
      </c>
    </row>
    <row r="342" spans="1:27" x14ac:dyDescent="0.3">
      <c r="A342" t="s">
        <v>5196</v>
      </c>
      <c r="B342" t="s">
        <v>3126</v>
      </c>
      <c r="C342" t="s">
        <v>376</v>
      </c>
      <c r="D342" t="s">
        <v>293</v>
      </c>
      <c r="E342" t="s">
        <v>5471</v>
      </c>
      <c r="F342">
        <v>4</v>
      </c>
      <c r="G342">
        <f t="shared" si="52"/>
        <v>24</v>
      </c>
      <c r="H342">
        <v>0</v>
      </c>
      <c r="I342">
        <f t="shared" si="53"/>
        <v>0</v>
      </c>
      <c r="J342">
        <v>2</v>
      </c>
      <c r="K342">
        <f t="shared" si="54"/>
        <v>10</v>
      </c>
      <c r="L342">
        <v>3</v>
      </c>
      <c r="M342">
        <f t="shared" si="55"/>
        <v>21</v>
      </c>
      <c r="N342">
        <v>5</v>
      </c>
      <c r="O342">
        <f t="shared" si="56"/>
        <v>35</v>
      </c>
      <c r="P342">
        <v>4</v>
      </c>
      <c r="Q342">
        <f t="shared" si="57"/>
        <v>28</v>
      </c>
      <c r="R342">
        <v>18</v>
      </c>
      <c r="S342">
        <f t="shared" si="58"/>
        <v>118</v>
      </c>
      <c r="T342">
        <f t="shared" si="59"/>
        <v>3.9333333333333331</v>
      </c>
      <c r="U342">
        <f t="shared" si="60"/>
        <v>4</v>
      </c>
      <c r="V342" s="18">
        <f t="shared" si="51"/>
        <v>2.3599999999999999E-2</v>
      </c>
      <c r="W342">
        <v>20.3251651</v>
      </c>
      <c r="X342">
        <v>-98.799551399999999</v>
      </c>
      <c r="Y342">
        <v>520924.61246066942</v>
      </c>
      <c r="Z342">
        <v>2247477.4462340167</v>
      </c>
      <c r="AA342" s="15" t="s">
        <v>5610</v>
      </c>
    </row>
    <row r="343" spans="1:27" x14ac:dyDescent="0.3">
      <c r="A343" t="s">
        <v>5196</v>
      </c>
      <c r="B343" t="s">
        <v>3127</v>
      </c>
      <c r="C343" t="s">
        <v>892</v>
      </c>
      <c r="D343" t="s">
        <v>293</v>
      </c>
      <c r="E343" t="s">
        <v>294</v>
      </c>
      <c r="F343">
        <v>17</v>
      </c>
      <c r="G343">
        <f t="shared" si="52"/>
        <v>102</v>
      </c>
      <c r="H343">
        <v>26</v>
      </c>
      <c r="I343">
        <f t="shared" si="53"/>
        <v>130</v>
      </c>
      <c r="J343">
        <v>35</v>
      </c>
      <c r="K343">
        <f t="shared" si="54"/>
        <v>175</v>
      </c>
      <c r="L343">
        <v>19</v>
      </c>
      <c r="M343">
        <f t="shared" si="55"/>
        <v>133</v>
      </c>
      <c r="N343">
        <v>23</v>
      </c>
      <c r="O343">
        <f t="shared" si="56"/>
        <v>161</v>
      </c>
      <c r="P343">
        <v>18</v>
      </c>
      <c r="Q343">
        <f t="shared" si="57"/>
        <v>126</v>
      </c>
      <c r="R343">
        <v>138</v>
      </c>
      <c r="S343">
        <f t="shared" si="58"/>
        <v>827</v>
      </c>
      <c r="T343">
        <f t="shared" si="59"/>
        <v>27.566666666666666</v>
      </c>
      <c r="U343">
        <f t="shared" si="60"/>
        <v>28</v>
      </c>
      <c r="V343" s="18">
        <f t="shared" si="51"/>
        <v>0.16539999999999999</v>
      </c>
      <c r="W343">
        <v>20.4077302</v>
      </c>
      <c r="X343">
        <v>-98.718080499999999</v>
      </c>
      <c r="Y343">
        <v>529413.66968871746</v>
      </c>
      <c r="Z343">
        <v>2256627.0006352323</v>
      </c>
      <c r="AA343" s="15" t="s">
        <v>5720</v>
      </c>
    </row>
    <row r="344" spans="1:27" x14ac:dyDescent="0.3">
      <c r="A344" t="s">
        <v>5196</v>
      </c>
      <c r="B344" t="s">
        <v>3128</v>
      </c>
      <c r="C344" t="s">
        <v>334</v>
      </c>
      <c r="D344" t="s">
        <v>375</v>
      </c>
      <c r="E344" t="s">
        <v>375</v>
      </c>
      <c r="F344">
        <v>45</v>
      </c>
      <c r="G344">
        <f t="shared" si="52"/>
        <v>270</v>
      </c>
      <c r="H344">
        <v>47</v>
      </c>
      <c r="I344">
        <f t="shared" si="53"/>
        <v>235</v>
      </c>
      <c r="J344">
        <v>46</v>
      </c>
      <c r="K344">
        <f t="shared" si="54"/>
        <v>230</v>
      </c>
      <c r="L344">
        <v>42</v>
      </c>
      <c r="M344">
        <f t="shared" si="55"/>
        <v>294</v>
      </c>
      <c r="N344">
        <v>56</v>
      </c>
      <c r="O344">
        <f t="shared" si="56"/>
        <v>392</v>
      </c>
      <c r="P344">
        <v>62</v>
      </c>
      <c r="Q344">
        <f t="shared" si="57"/>
        <v>434</v>
      </c>
      <c r="R344">
        <v>298</v>
      </c>
      <c r="S344">
        <f t="shared" si="58"/>
        <v>1855</v>
      </c>
      <c r="T344">
        <f t="shared" si="59"/>
        <v>61.833333333333336</v>
      </c>
      <c r="U344">
        <f t="shared" si="60"/>
        <v>62</v>
      </c>
      <c r="V344" s="18">
        <f t="shared" si="51"/>
        <v>0.371</v>
      </c>
      <c r="W344">
        <v>19.434011699999999</v>
      </c>
      <c r="X344">
        <v>-99.140505599999997</v>
      </c>
      <c r="Y344">
        <v>485250.55188749591</v>
      </c>
      <c r="Z344">
        <v>2148857.0290539148</v>
      </c>
      <c r="AA344" s="15" t="s">
        <v>5629</v>
      </c>
    </row>
    <row r="345" spans="1:27" x14ac:dyDescent="0.3">
      <c r="A345" t="s">
        <v>5196</v>
      </c>
      <c r="B345" t="s">
        <v>3132</v>
      </c>
      <c r="C345" t="s">
        <v>3133</v>
      </c>
      <c r="D345" t="s">
        <v>375</v>
      </c>
      <c r="E345" t="s">
        <v>5472</v>
      </c>
      <c r="F345">
        <v>1</v>
      </c>
      <c r="G345">
        <f t="shared" si="52"/>
        <v>6</v>
      </c>
      <c r="H345">
        <v>1</v>
      </c>
      <c r="I345">
        <f t="shared" si="53"/>
        <v>5</v>
      </c>
      <c r="J345">
        <v>3</v>
      </c>
      <c r="K345">
        <f t="shared" si="54"/>
        <v>15</v>
      </c>
      <c r="L345">
        <v>2</v>
      </c>
      <c r="M345">
        <f t="shared" si="55"/>
        <v>14</v>
      </c>
      <c r="N345">
        <v>2</v>
      </c>
      <c r="O345">
        <f t="shared" si="56"/>
        <v>14</v>
      </c>
      <c r="P345">
        <v>4</v>
      </c>
      <c r="Q345">
        <f t="shared" si="57"/>
        <v>28</v>
      </c>
      <c r="R345">
        <v>13</v>
      </c>
      <c r="S345">
        <f t="shared" si="58"/>
        <v>82</v>
      </c>
      <c r="T345">
        <f t="shared" si="59"/>
        <v>2.7333333333333334</v>
      </c>
      <c r="U345">
        <f t="shared" si="60"/>
        <v>3</v>
      </c>
      <c r="V345" s="18">
        <f t="shared" si="51"/>
        <v>1.6400000000000001E-2</v>
      </c>
      <c r="W345">
        <v>20.2383402</v>
      </c>
      <c r="X345">
        <v>-98.562147299999992</v>
      </c>
      <c r="Y345">
        <v>545732.69169415627</v>
      </c>
      <c r="Z345">
        <v>2237916.8308443297</v>
      </c>
      <c r="AA345" s="15" t="s">
        <v>5742</v>
      </c>
    </row>
    <row r="346" spans="1:27" x14ac:dyDescent="0.3">
      <c r="A346" t="s">
        <v>5196</v>
      </c>
      <c r="B346" t="s">
        <v>3134</v>
      </c>
      <c r="C346" t="s">
        <v>271</v>
      </c>
      <c r="D346" t="s">
        <v>375</v>
      </c>
      <c r="E346" t="s">
        <v>5473</v>
      </c>
      <c r="F346">
        <v>6</v>
      </c>
      <c r="G346">
        <f t="shared" si="52"/>
        <v>36</v>
      </c>
      <c r="H346">
        <v>2</v>
      </c>
      <c r="I346">
        <f t="shared" si="53"/>
        <v>10</v>
      </c>
      <c r="J346">
        <v>3</v>
      </c>
      <c r="K346">
        <f t="shared" si="54"/>
        <v>15</v>
      </c>
      <c r="L346">
        <v>0</v>
      </c>
      <c r="M346">
        <f t="shared" si="55"/>
        <v>0</v>
      </c>
      <c r="N346">
        <v>3</v>
      </c>
      <c r="O346">
        <f t="shared" si="56"/>
        <v>21</v>
      </c>
      <c r="P346">
        <v>0</v>
      </c>
      <c r="Q346">
        <f t="shared" si="57"/>
        <v>0</v>
      </c>
      <c r="R346">
        <v>14</v>
      </c>
      <c r="S346">
        <f t="shared" si="58"/>
        <v>82</v>
      </c>
      <c r="T346">
        <f t="shared" si="59"/>
        <v>2.7333333333333334</v>
      </c>
      <c r="U346">
        <f t="shared" si="60"/>
        <v>3</v>
      </c>
      <c r="V346" s="18">
        <f t="shared" si="51"/>
        <v>1.6400000000000001E-2</v>
      </c>
      <c r="W346">
        <v>20.204045499999999</v>
      </c>
      <c r="X346">
        <v>-98.575425899999999</v>
      </c>
      <c r="Y346">
        <v>544355.47411470045</v>
      </c>
      <c r="Z346">
        <v>2234117.9932860266</v>
      </c>
      <c r="AA346" s="15" t="s">
        <v>5742</v>
      </c>
    </row>
    <row r="347" spans="1:27" x14ac:dyDescent="0.3">
      <c r="A347" t="s">
        <v>5196</v>
      </c>
      <c r="B347" t="s">
        <v>3135</v>
      </c>
      <c r="C347" t="s">
        <v>1955</v>
      </c>
      <c r="D347" t="s">
        <v>375</v>
      </c>
      <c r="E347" t="s">
        <v>5474</v>
      </c>
      <c r="F347">
        <v>3</v>
      </c>
      <c r="G347">
        <f t="shared" si="52"/>
        <v>18</v>
      </c>
      <c r="H347">
        <v>2</v>
      </c>
      <c r="I347">
        <f t="shared" si="53"/>
        <v>10</v>
      </c>
      <c r="J347">
        <v>6</v>
      </c>
      <c r="K347">
        <f t="shared" si="54"/>
        <v>30</v>
      </c>
      <c r="L347">
        <v>3</v>
      </c>
      <c r="M347">
        <f t="shared" si="55"/>
        <v>21</v>
      </c>
      <c r="N347">
        <v>1</v>
      </c>
      <c r="O347">
        <f t="shared" si="56"/>
        <v>7</v>
      </c>
      <c r="P347">
        <v>1</v>
      </c>
      <c r="Q347">
        <f t="shared" si="57"/>
        <v>7</v>
      </c>
      <c r="R347">
        <v>16</v>
      </c>
      <c r="S347">
        <f t="shared" si="58"/>
        <v>93</v>
      </c>
      <c r="T347">
        <f t="shared" si="59"/>
        <v>3.1</v>
      </c>
      <c r="U347">
        <f t="shared" si="60"/>
        <v>4</v>
      </c>
      <c r="V347" s="18">
        <f t="shared" si="51"/>
        <v>1.8599999999999998E-2</v>
      </c>
      <c r="W347">
        <v>20.301401500000001</v>
      </c>
      <c r="X347">
        <v>-98.582060399999989</v>
      </c>
      <c r="Y347">
        <v>543635.1497704892</v>
      </c>
      <c r="Z347">
        <v>2244890.1768487724</v>
      </c>
      <c r="AA347" s="15" t="s">
        <v>5742</v>
      </c>
    </row>
    <row r="348" spans="1:27" x14ac:dyDescent="0.3">
      <c r="A348" t="s">
        <v>5196</v>
      </c>
      <c r="B348" t="s">
        <v>3136</v>
      </c>
      <c r="C348" t="s">
        <v>389</v>
      </c>
      <c r="D348" t="s">
        <v>375</v>
      </c>
      <c r="E348" t="s">
        <v>3137</v>
      </c>
      <c r="F348">
        <v>6</v>
      </c>
      <c r="G348">
        <f t="shared" si="52"/>
        <v>36</v>
      </c>
      <c r="H348">
        <v>4</v>
      </c>
      <c r="I348">
        <f t="shared" si="53"/>
        <v>20</v>
      </c>
      <c r="J348">
        <v>9</v>
      </c>
      <c r="K348">
        <f t="shared" si="54"/>
        <v>45</v>
      </c>
      <c r="L348">
        <v>8</v>
      </c>
      <c r="M348">
        <f t="shared" si="55"/>
        <v>56</v>
      </c>
      <c r="N348">
        <v>6</v>
      </c>
      <c r="O348">
        <f t="shared" si="56"/>
        <v>42</v>
      </c>
      <c r="P348">
        <v>9</v>
      </c>
      <c r="Q348">
        <f t="shared" si="57"/>
        <v>63</v>
      </c>
      <c r="R348">
        <v>42</v>
      </c>
      <c r="S348">
        <f t="shared" si="58"/>
        <v>262</v>
      </c>
      <c r="T348">
        <f t="shared" si="59"/>
        <v>8.7333333333333325</v>
      </c>
      <c r="U348">
        <f t="shared" si="60"/>
        <v>9</v>
      </c>
      <c r="V348" s="18">
        <f t="shared" si="51"/>
        <v>5.2400000000000002E-2</v>
      </c>
      <c r="W348">
        <v>20.1902048</v>
      </c>
      <c r="X348">
        <v>-98.537771100000001</v>
      </c>
      <c r="Y348">
        <v>548293.61943020613</v>
      </c>
      <c r="Z348">
        <v>2232596.8232782413</v>
      </c>
      <c r="AA348" s="15" t="s">
        <v>5629</v>
      </c>
    </row>
    <row r="349" spans="1:27" x14ac:dyDescent="0.3">
      <c r="A349" t="s">
        <v>5196</v>
      </c>
      <c r="B349" t="s">
        <v>3138</v>
      </c>
      <c r="C349" t="s">
        <v>378</v>
      </c>
      <c r="D349" t="s">
        <v>375</v>
      </c>
      <c r="E349" t="s">
        <v>5250</v>
      </c>
      <c r="F349">
        <v>7</v>
      </c>
      <c r="G349">
        <f t="shared" si="52"/>
        <v>42</v>
      </c>
      <c r="H349">
        <v>18</v>
      </c>
      <c r="I349">
        <f t="shared" si="53"/>
        <v>90</v>
      </c>
      <c r="J349">
        <v>24</v>
      </c>
      <c r="K349">
        <f t="shared" si="54"/>
        <v>120</v>
      </c>
      <c r="L349">
        <v>26</v>
      </c>
      <c r="M349">
        <f t="shared" si="55"/>
        <v>182</v>
      </c>
      <c r="N349">
        <v>16</v>
      </c>
      <c r="O349">
        <f t="shared" si="56"/>
        <v>112</v>
      </c>
      <c r="P349">
        <v>32</v>
      </c>
      <c r="Q349">
        <f t="shared" si="57"/>
        <v>224</v>
      </c>
      <c r="R349">
        <v>123</v>
      </c>
      <c r="S349">
        <f t="shared" si="58"/>
        <v>770</v>
      </c>
      <c r="T349">
        <f t="shared" si="59"/>
        <v>25.666666666666668</v>
      </c>
      <c r="U349">
        <f t="shared" si="60"/>
        <v>26</v>
      </c>
      <c r="V349" s="18">
        <f t="shared" si="51"/>
        <v>0.154</v>
      </c>
      <c r="W349">
        <v>20.2066667</v>
      </c>
      <c r="X349">
        <v>-98.613333299999994</v>
      </c>
      <c r="Y349">
        <v>540394.54409425252</v>
      </c>
      <c r="Z349">
        <v>2234398.3842084035</v>
      </c>
      <c r="AA349" s="15" t="s">
        <v>5742</v>
      </c>
    </row>
    <row r="350" spans="1:27" x14ac:dyDescent="0.3">
      <c r="A350" t="s">
        <v>5196</v>
      </c>
      <c r="B350" t="s">
        <v>3139</v>
      </c>
      <c r="C350" t="s">
        <v>222</v>
      </c>
      <c r="D350" t="s">
        <v>375</v>
      </c>
      <c r="E350" t="s">
        <v>5315</v>
      </c>
      <c r="F350">
        <v>10</v>
      </c>
      <c r="G350">
        <f t="shared" si="52"/>
        <v>60</v>
      </c>
      <c r="H350">
        <v>9</v>
      </c>
      <c r="I350">
        <f t="shared" si="53"/>
        <v>45</v>
      </c>
      <c r="J350">
        <v>15</v>
      </c>
      <c r="K350">
        <f t="shared" si="54"/>
        <v>75</v>
      </c>
      <c r="L350">
        <v>12</v>
      </c>
      <c r="M350">
        <f t="shared" si="55"/>
        <v>84</v>
      </c>
      <c r="N350">
        <v>12</v>
      </c>
      <c r="O350">
        <f t="shared" si="56"/>
        <v>84</v>
      </c>
      <c r="P350">
        <v>11</v>
      </c>
      <c r="Q350">
        <f t="shared" si="57"/>
        <v>77</v>
      </c>
      <c r="R350">
        <v>69</v>
      </c>
      <c r="S350">
        <f t="shared" si="58"/>
        <v>425</v>
      </c>
      <c r="T350">
        <f t="shared" si="59"/>
        <v>14.166666666666666</v>
      </c>
      <c r="U350">
        <f t="shared" si="60"/>
        <v>15</v>
      </c>
      <c r="V350" s="18">
        <f t="shared" si="51"/>
        <v>8.5000000000000006E-2</v>
      </c>
      <c r="W350">
        <v>20.2255906</v>
      </c>
      <c r="X350">
        <v>-98.589376999999999</v>
      </c>
      <c r="Y350">
        <v>542892.07154349645</v>
      </c>
      <c r="Z350">
        <v>2236498.610264488</v>
      </c>
      <c r="AA350" s="15" t="s">
        <v>5742</v>
      </c>
    </row>
    <row r="351" spans="1:27" x14ac:dyDescent="0.3">
      <c r="A351" t="s">
        <v>5196</v>
      </c>
      <c r="B351" t="s">
        <v>3140</v>
      </c>
      <c r="C351" t="s">
        <v>280</v>
      </c>
      <c r="D351" t="s">
        <v>375</v>
      </c>
      <c r="E351" t="s">
        <v>5225</v>
      </c>
      <c r="F351">
        <v>7</v>
      </c>
      <c r="G351">
        <f t="shared" si="52"/>
        <v>42</v>
      </c>
      <c r="H351">
        <v>4</v>
      </c>
      <c r="I351">
        <f t="shared" si="53"/>
        <v>20</v>
      </c>
      <c r="J351">
        <v>9</v>
      </c>
      <c r="K351">
        <f t="shared" si="54"/>
        <v>45</v>
      </c>
      <c r="L351">
        <v>9</v>
      </c>
      <c r="M351">
        <f t="shared" si="55"/>
        <v>63</v>
      </c>
      <c r="N351">
        <v>8</v>
      </c>
      <c r="O351">
        <f t="shared" si="56"/>
        <v>56</v>
      </c>
      <c r="P351">
        <v>4</v>
      </c>
      <c r="Q351">
        <f t="shared" si="57"/>
        <v>28</v>
      </c>
      <c r="R351">
        <v>41</v>
      </c>
      <c r="S351">
        <f t="shared" si="58"/>
        <v>254</v>
      </c>
      <c r="T351">
        <f t="shared" si="59"/>
        <v>8.4666666666666668</v>
      </c>
      <c r="U351">
        <f t="shared" si="60"/>
        <v>9</v>
      </c>
      <c r="V351" s="18">
        <f t="shared" si="51"/>
        <v>5.0799999999999998E-2</v>
      </c>
      <c r="W351">
        <v>20.273055500000002</v>
      </c>
      <c r="X351">
        <v>-98.586666600000001</v>
      </c>
      <c r="Y351">
        <v>543162.07775378006</v>
      </c>
      <c r="Z351">
        <v>2241752.0332529536</v>
      </c>
      <c r="AA351" s="15" t="s">
        <v>5742</v>
      </c>
    </row>
    <row r="352" spans="1:27" x14ac:dyDescent="0.3">
      <c r="A352" t="s">
        <v>5196</v>
      </c>
      <c r="B352" t="s">
        <v>3141</v>
      </c>
      <c r="C352" t="s">
        <v>340</v>
      </c>
      <c r="D352" t="s">
        <v>375</v>
      </c>
      <c r="E352" t="s">
        <v>5317</v>
      </c>
      <c r="F352">
        <v>10</v>
      </c>
      <c r="G352">
        <f t="shared" si="52"/>
        <v>60</v>
      </c>
      <c r="H352">
        <v>10</v>
      </c>
      <c r="I352">
        <f t="shared" si="53"/>
        <v>50</v>
      </c>
      <c r="J352">
        <v>9</v>
      </c>
      <c r="K352">
        <f t="shared" si="54"/>
        <v>45</v>
      </c>
      <c r="L352">
        <v>13</v>
      </c>
      <c r="M352">
        <f t="shared" si="55"/>
        <v>91</v>
      </c>
      <c r="N352">
        <v>12</v>
      </c>
      <c r="O352">
        <f t="shared" si="56"/>
        <v>84</v>
      </c>
      <c r="P352">
        <v>15</v>
      </c>
      <c r="Q352">
        <f t="shared" si="57"/>
        <v>105</v>
      </c>
      <c r="R352">
        <v>69</v>
      </c>
      <c r="S352">
        <f t="shared" si="58"/>
        <v>435</v>
      </c>
      <c r="T352">
        <f t="shared" si="59"/>
        <v>14.5</v>
      </c>
      <c r="U352">
        <f t="shared" si="60"/>
        <v>15</v>
      </c>
      <c r="V352" s="18">
        <f t="shared" si="51"/>
        <v>8.6999999999999994E-2</v>
      </c>
      <c r="W352">
        <v>20.2015961</v>
      </c>
      <c r="X352">
        <v>-98.485618500000015</v>
      </c>
      <c r="Y352">
        <v>553738.71609208174</v>
      </c>
      <c r="Z352">
        <v>2233873.4798726416</v>
      </c>
      <c r="AA352" s="15" t="s">
        <v>5629</v>
      </c>
    </row>
    <row r="353" spans="1:27" x14ac:dyDescent="0.3">
      <c r="A353" t="s">
        <v>5196</v>
      </c>
      <c r="B353" t="s">
        <v>3142</v>
      </c>
      <c r="C353" t="s">
        <v>266</v>
      </c>
      <c r="D353" t="s">
        <v>375</v>
      </c>
      <c r="E353" t="s">
        <v>3143</v>
      </c>
      <c r="F353">
        <v>7</v>
      </c>
      <c r="G353">
        <f t="shared" si="52"/>
        <v>42</v>
      </c>
      <c r="H353">
        <v>6</v>
      </c>
      <c r="I353">
        <f t="shared" si="53"/>
        <v>30</v>
      </c>
      <c r="J353">
        <v>6</v>
      </c>
      <c r="K353">
        <f t="shared" si="54"/>
        <v>30</v>
      </c>
      <c r="L353">
        <v>10</v>
      </c>
      <c r="M353">
        <f t="shared" si="55"/>
        <v>70</v>
      </c>
      <c r="N353">
        <v>7</v>
      </c>
      <c r="O353">
        <f t="shared" si="56"/>
        <v>49</v>
      </c>
      <c r="P353">
        <v>7</v>
      </c>
      <c r="Q353">
        <f t="shared" si="57"/>
        <v>49</v>
      </c>
      <c r="R353">
        <v>43</v>
      </c>
      <c r="S353">
        <f t="shared" si="58"/>
        <v>270</v>
      </c>
      <c r="T353">
        <f t="shared" si="59"/>
        <v>9</v>
      </c>
      <c r="U353">
        <f t="shared" si="60"/>
        <v>9</v>
      </c>
      <c r="V353" s="18">
        <f t="shared" si="51"/>
        <v>5.3999999999999999E-2</v>
      </c>
      <c r="W353">
        <v>20.323103199999998</v>
      </c>
      <c r="X353">
        <v>-98.493164699999994</v>
      </c>
      <c r="Y353">
        <v>552909.1343286701</v>
      </c>
      <c r="Z353">
        <v>2247317.8325694581</v>
      </c>
      <c r="AA353" s="15" t="s">
        <v>5629</v>
      </c>
    </row>
    <row r="354" spans="1:27" x14ac:dyDescent="0.3">
      <c r="A354" t="s">
        <v>5196</v>
      </c>
      <c r="B354" t="s">
        <v>3144</v>
      </c>
      <c r="C354" t="s">
        <v>1989</v>
      </c>
      <c r="D354" t="s">
        <v>375</v>
      </c>
      <c r="E354" t="s">
        <v>520</v>
      </c>
      <c r="F354">
        <v>2</v>
      </c>
      <c r="G354">
        <f t="shared" si="52"/>
        <v>12</v>
      </c>
      <c r="H354">
        <v>5</v>
      </c>
      <c r="I354">
        <f t="shared" si="53"/>
        <v>25</v>
      </c>
      <c r="J354">
        <v>7</v>
      </c>
      <c r="K354">
        <f t="shared" si="54"/>
        <v>35</v>
      </c>
      <c r="L354">
        <v>6</v>
      </c>
      <c r="M354">
        <f t="shared" si="55"/>
        <v>42</v>
      </c>
      <c r="N354">
        <v>10</v>
      </c>
      <c r="O354">
        <f t="shared" si="56"/>
        <v>70</v>
      </c>
      <c r="P354">
        <v>11</v>
      </c>
      <c r="Q354">
        <f t="shared" si="57"/>
        <v>77</v>
      </c>
      <c r="R354">
        <v>41</v>
      </c>
      <c r="S354">
        <f t="shared" si="58"/>
        <v>261</v>
      </c>
      <c r="T354">
        <f t="shared" si="59"/>
        <v>8.6999999999999993</v>
      </c>
      <c r="U354">
        <f t="shared" si="60"/>
        <v>9</v>
      </c>
      <c r="V354" s="18">
        <f t="shared" si="51"/>
        <v>5.2200000000000003E-2</v>
      </c>
      <c r="W354">
        <v>20.270670299999999</v>
      </c>
      <c r="X354">
        <v>-98.606452099999998</v>
      </c>
      <c r="Y354">
        <v>541096.59218816122</v>
      </c>
      <c r="Z354">
        <v>2241483.0331272613</v>
      </c>
      <c r="AA354" s="15" t="s">
        <v>5742</v>
      </c>
    </row>
    <row r="355" spans="1:27" x14ac:dyDescent="0.3">
      <c r="A355" t="s">
        <v>5196</v>
      </c>
      <c r="B355" t="s">
        <v>3145</v>
      </c>
      <c r="C355" t="s">
        <v>263</v>
      </c>
      <c r="D355" t="s">
        <v>375</v>
      </c>
      <c r="E355" t="s">
        <v>705</v>
      </c>
      <c r="F355">
        <v>6</v>
      </c>
      <c r="G355">
        <f t="shared" si="52"/>
        <v>36</v>
      </c>
      <c r="H355">
        <v>12</v>
      </c>
      <c r="I355">
        <f t="shared" si="53"/>
        <v>60</v>
      </c>
      <c r="J355">
        <v>7</v>
      </c>
      <c r="K355">
        <f t="shared" si="54"/>
        <v>35</v>
      </c>
      <c r="L355">
        <v>9</v>
      </c>
      <c r="M355">
        <f t="shared" si="55"/>
        <v>63</v>
      </c>
      <c r="N355">
        <v>5</v>
      </c>
      <c r="O355">
        <f t="shared" si="56"/>
        <v>35</v>
      </c>
      <c r="P355">
        <v>2</v>
      </c>
      <c r="Q355">
        <f t="shared" si="57"/>
        <v>14</v>
      </c>
      <c r="R355">
        <v>41</v>
      </c>
      <c r="S355">
        <f t="shared" si="58"/>
        <v>243</v>
      </c>
      <c r="T355">
        <f t="shared" si="59"/>
        <v>8.1</v>
      </c>
      <c r="U355">
        <f t="shared" si="60"/>
        <v>9</v>
      </c>
      <c r="V355" s="18">
        <f t="shared" si="51"/>
        <v>4.8599999999999997E-2</v>
      </c>
      <c r="W355">
        <v>20.2411286</v>
      </c>
      <c r="X355">
        <v>-98.538457499999993</v>
      </c>
      <c r="Y355">
        <v>548206.2159425671</v>
      </c>
      <c r="Z355">
        <v>2238232.1295241858</v>
      </c>
      <c r="AA355" s="15" t="s">
        <v>5742</v>
      </c>
    </row>
    <row r="356" spans="1:27" x14ac:dyDescent="0.3">
      <c r="A356" t="s">
        <v>5196</v>
      </c>
      <c r="B356" t="s">
        <v>3146</v>
      </c>
      <c r="C356" t="s">
        <v>3147</v>
      </c>
      <c r="D356" t="s">
        <v>375</v>
      </c>
      <c r="E356" t="s">
        <v>496</v>
      </c>
      <c r="F356">
        <v>6</v>
      </c>
      <c r="G356">
        <f t="shared" si="52"/>
        <v>36</v>
      </c>
      <c r="H356">
        <v>9</v>
      </c>
      <c r="I356">
        <f t="shared" si="53"/>
        <v>45</v>
      </c>
      <c r="J356">
        <v>3</v>
      </c>
      <c r="K356">
        <f t="shared" si="54"/>
        <v>15</v>
      </c>
      <c r="L356">
        <v>5</v>
      </c>
      <c r="M356">
        <f t="shared" si="55"/>
        <v>35</v>
      </c>
      <c r="N356">
        <v>12</v>
      </c>
      <c r="O356">
        <f t="shared" si="56"/>
        <v>84</v>
      </c>
      <c r="P356">
        <v>7</v>
      </c>
      <c r="Q356">
        <f t="shared" si="57"/>
        <v>49</v>
      </c>
      <c r="R356">
        <v>42</v>
      </c>
      <c r="S356">
        <f t="shared" si="58"/>
        <v>264</v>
      </c>
      <c r="T356">
        <f t="shared" si="59"/>
        <v>8.8000000000000007</v>
      </c>
      <c r="U356">
        <f t="shared" si="60"/>
        <v>9</v>
      </c>
      <c r="V356" s="18">
        <f t="shared" si="51"/>
        <v>5.28E-2</v>
      </c>
      <c r="W356">
        <v>20.229449500000001</v>
      </c>
      <c r="X356">
        <v>-98.522436400000004</v>
      </c>
      <c r="Y356">
        <v>549883.30929633719</v>
      </c>
      <c r="Z356">
        <v>2236944.3960525668</v>
      </c>
      <c r="AA356" s="15" t="s">
        <v>5742</v>
      </c>
    </row>
    <row r="357" spans="1:27" x14ac:dyDescent="0.3">
      <c r="A357" t="s">
        <v>5196</v>
      </c>
      <c r="B357" t="s">
        <v>3148</v>
      </c>
      <c r="C357" t="s">
        <v>441</v>
      </c>
      <c r="D357" t="s">
        <v>375</v>
      </c>
      <c r="E357" t="s">
        <v>442</v>
      </c>
      <c r="F357">
        <v>6</v>
      </c>
      <c r="G357">
        <f t="shared" si="52"/>
        <v>36</v>
      </c>
      <c r="H357">
        <v>4</v>
      </c>
      <c r="I357">
        <f t="shared" si="53"/>
        <v>20</v>
      </c>
      <c r="J357">
        <v>5</v>
      </c>
      <c r="K357">
        <f t="shared" si="54"/>
        <v>25</v>
      </c>
      <c r="L357">
        <v>10</v>
      </c>
      <c r="M357">
        <f t="shared" si="55"/>
        <v>70</v>
      </c>
      <c r="N357">
        <v>7</v>
      </c>
      <c r="O357">
        <f t="shared" si="56"/>
        <v>49</v>
      </c>
      <c r="P357">
        <v>12</v>
      </c>
      <c r="Q357">
        <f t="shared" si="57"/>
        <v>84</v>
      </c>
      <c r="R357">
        <v>44</v>
      </c>
      <c r="S357">
        <f t="shared" si="58"/>
        <v>284</v>
      </c>
      <c r="T357">
        <f t="shared" si="59"/>
        <v>9.4666666666666668</v>
      </c>
      <c r="U357">
        <f t="shared" si="60"/>
        <v>10</v>
      </c>
      <c r="V357" s="18">
        <f t="shared" si="51"/>
        <v>5.6800000000000003E-2</v>
      </c>
      <c r="W357">
        <v>20.295946799999999</v>
      </c>
      <c r="X357">
        <v>-98.580343299999996</v>
      </c>
      <c r="Y357">
        <v>543815.9605852766</v>
      </c>
      <c r="Z357">
        <v>2244286.9815481999</v>
      </c>
      <c r="AA357" s="15" t="s">
        <v>5742</v>
      </c>
    </row>
    <row r="358" spans="1:27" x14ac:dyDescent="0.3">
      <c r="A358" t="s">
        <v>5196</v>
      </c>
      <c r="B358" t="s">
        <v>3209</v>
      </c>
      <c r="C358" t="s">
        <v>489</v>
      </c>
      <c r="D358" t="s">
        <v>293</v>
      </c>
      <c r="E358" t="s">
        <v>351</v>
      </c>
      <c r="F358">
        <v>18</v>
      </c>
      <c r="G358">
        <f t="shared" si="52"/>
        <v>108</v>
      </c>
      <c r="H358">
        <v>17</v>
      </c>
      <c r="I358">
        <f t="shared" si="53"/>
        <v>85</v>
      </c>
      <c r="J358">
        <v>20</v>
      </c>
      <c r="K358">
        <f t="shared" si="54"/>
        <v>100</v>
      </c>
      <c r="L358">
        <v>19</v>
      </c>
      <c r="M358">
        <f t="shared" si="55"/>
        <v>133</v>
      </c>
      <c r="N358">
        <v>23</v>
      </c>
      <c r="O358">
        <f t="shared" si="56"/>
        <v>161</v>
      </c>
      <c r="P358">
        <v>23</v>
      </c>
      <c r="Q358">
        <f t="shared" si="57"/>
        <v>161</v>
      </c>
      <c r="R358">
        <v>120</v>
      </c>
      <c r="S358">
        <f t="shared" si="58"/>
        <v>748</v>
      </c>
      <c r="T358">
        <f t="shared" si="59"/>
        <v>24.933333333333334</v>
      </c>
      <c r="U358">
        <f t="shared" si="60"/>
        <v>25</v>
      </c>
      <c r="V358" s="18">
        <f t="shared" si="51"/>
        <v>0.14960000000000001</v>
      </c>
      <c r="W358">
        <v>20.287600300000001</v>
      </c>
      <c r="X358">
        <v>-98.673334600000004</v>
      </c>
      <c r="Y358">
        <v>534108.56103383843</v>
      </c>
      <c r="Z358">
        <v>2243341.3811210808</v>
      </c>
      <c r="AA358" s="15" t="s">
        <v>5610</v>
      </c>
    </row>
    <row r="359" spans="1:27" x14ac:dyDescent="0.3">
      <c r="A359" t="s">
        <v>5196</v>
      </c>
      <c r="B359" t="s">
        <v>3213</v>
      </c>
      <c r="C359" t="s">
        <v>478</v>
      </c>
      <c r="D359" t="s">
        <v>293</v>
      </c>
      <c r="E359" t="s">
        <v>3214</v>
      </c>
      <c r="F359">
        <v>2</v>
      </c>
      <c r="G359">
        <f t="shared" si="52"/>
        <v>12</v>
      </c>
      <c r="H359">
        <v>6</v>
      </c>
      <c r="I359">
        <f t="shared" si="53"/>
        <v>30</v>
      </c>
      <c r="J359">
        <v>4</v>
      </c>
      <c r="K359">
        <f t="shared" si="54"/>
        <v>20</v>
      </c>
      <c r="L359">
        <v>6</v>
      </c>
      <c r="M359">
        <f t="shared" si="55"/>
        <v>42</v>
      </c>
      <c r="N359">
        <v>3</v>
      </c>
      <c r="O359">
        <f t="shared" si="56"/>
        <v>21</v>
      </c>
      <c r="P359">
        <v>7</v>
      </c>
      <c r="Q359">
        <f t="shared" si="57"/>
        <v>49</v>
      </c>
      <c r="R359">
        <v>28</v>
      </c>
      <c r="S359">
        <f t="shared" si="58"/>
        <v>174</v>
      </c>
      <c r="T359">
        <f t="shared" si="59"/>
        <v>5.8</v>
      </c>
      <c r="U359">
        <f t="shared" si="60"/>
        <v>6</v>
      </c>
      <c r="V359" s="18">
        <f t="shared" si="51"/>
        <v>3.4799999999999998E-2</v>
      </c>
      <c r="W359">
        <v>20.37</v>
      </c>
      <c r="X359">
        <v>-98.729166499999991</v>
      </c>
      <c r="Y359">
        <v>528263.89720569889</v>
      </c>
      <c r="Z359">
        <v>2252449.6108671632</v>
      </c>
      <c r="AA359" s="15" t="s">
        <v>5610</v>
      </c>
    </row>
    <row r="360" spans="1:27" x14ac:dyDescent="0.3">
      <c r="A360" t="s">
        <v>5196</v>
      </c>
      <c r="B360" t="s">
        <v>3227</v>
      </c>
      <c r="C360" t="s">
        <v>255</v>
      </c>
      <c r="D360" t="s">
        <v>240</v>
      </c>
      <c r="E360" t="s">
        <v>671</v>
      </c>
      <c r="F360">
        <v>2</v>
      </c>
      <c r="G360">
        <f t="shared" si="52"/>
        <v>12</v>
      </c>
      <c r="H360">
        <v>2</v>
      </c>
      <c r="I360">
        <f t="shared" si="53"/>
        <v>10</v>
      </c>
      <c r="J360">
        <v>4</v>
      </c>
      <c r="K360">
        <f t="shared" si="54"/>
        <v>20</v>
      </c>
      <c r="L360">
        <v>6</v>
      </c>
      <c r="M360">
        <f t="shared" si="55"/>
        <v>42</v>
      </c>
      <c r="N360">
        <v>6</v>
      </c>
      <c r="O360">
        <f t="shared" si="56"/>
        <v>42</v>
      </c>
      <c r="P360">
        <v>6</v>
      </c>
      <c r="Q360">
        <f t="shared" si="57"/>
        <v>42</v>
      </c>
      <c r="R360">
        <v>26</v>
      </c>
      <c r="S360">
        <f t="shared" si="58"/>
        <v>168</v>
      </c>
      <c r="T360">
        <f t="shared" si="59"/>
        <v>5.6</v>
      </c>
      <c r="U360">
        <f t="shared" si="60"/>
        <v>6</v>
      </c>
      <c r="V360" s="18">
        <f t="shared" si="51"/>
        <v>3.3599999999999998E-2</v>
      </c>
      <c r="W360">
        <v>20.1662304</v>
      </c>
      <c r="X360">
        <v>-98.949900499999998</v>
      </c>
      <c r="Y360">
        <v>505235.14685801085</v>
      </c>
      <c r="Z360">
        <v>2229877.3169160699</v>
      </c>
      <c r="AA360" s="15" t="s">
        <v>5723</v>
      </c>
    </row>
    <row r="361" spans="1:27" x14ac:dyDescent="0.3">
      <c r="A361" t="s">
        <v>5196</v>
      </c>
      <c r="B361" t="s">
        <v>3232</v>
      </c>
      <c r="C361" t="s">
        <v>280</v>
      </c>
      <c r="D361" t="s">
        <v>201</v>
      </c>
      <c r="E361" t="s">
        <v>201</v>
      </c>
      <c r="F361">
        <v>60</v>
      </c>
      <c r="G361">
        <f t="shared" si="52"/>
        <v>360</v>
      </c>
      <c r="H361">
        <v>65</v>
      </c>
      <c r="I361">
        <f t="shared" si="53"/>
        <v>325</v>
      </c>
      <c r="J361">
        <v>61</v>
      </c>
      <c r="K361">
        <f t="shared" si="54"/>
        <v>305</v>
      </c>
      <c r="L361">
        <v>63</v>
      </c>
      <c r="M361">
        <f t="shared" si="55"/>
        <v>441</v>
      </c>
      <c r="N361">
        <v>68</v>
      </c>
      <c r="O361">
        <f t="shared" si="56"/>
        <v>476</v>
      </c>
      <c r="P361">
        <v>65</v>
      </c>
      <c r="Q361">
        <f t="shared" si="57"/>
        <v>455</v>
      </c>
      <c r="R361">
        <v>382</v>
      </c>
      <c r="S361">
        <f t="shared" si="58"/>
        <v>2362</v>
      </c>
      <c r="T361">
        <f t="shared" si="59"/>
        <v>78.733333333333334</v>
      </c>
      <c r="U361">
        <f t="shared" si="60"/>
        <v>79</v>
      </c>
      <c r="V361" s="18">
        <f t="shared" si="51"/>
        <v>0.47239999999999999</v>
      </c>
      <c r="W361">
        <v>20.033529399999999</v>
      </c>
      <c r="X361">
        <v>-98.806983200000005</v>
      </c>
      <c r="Y361">
        <v>520186.31720180588</v>
      </c>
      <c r="Z361">
        <v>2215203.3166068573</v>
      </c>
      <c r="AA361" s="15" t="s">
        <v>5717</v>
      </c>
    </row>
    <row r="362" spans="1:27" x14ac:dyDescent="0.3">
      <c r="A362" t="s">
        <v>5196</v>
      </c>
      <c r="B362" t="s">
        <v>3233</v>
      </c>
      <c r="C362" t="s">
        <v>378</v>
      </c>
      <c r="D362" t="s">
        <v>201</v>
      </c>
      <c r="E362" t="s">
        <v>201</v>
      </c>
      <c r="F362">
        <v>63</v>
      </c>
      <c r="G362">
        <f t="shared" si="52"/>
        <v>378</v>
      </c>
      <c r="H362">
        <v>76</v>
      </c>
      <c r="I362">
        <f t="shared" si="53"/>
        <v>380</v>
      </c>
      <c r="J362">
        <v>69</v>
      </c>
      <c r="K362">
        <f t="shared" si="54"/>
        <v>345</v>
      </c>
      <c r="L362">
        <v>57</v>
      </c>
      <c r="M362">
        <f t="shared" si="55"/>
        <v>399</v>
      </c>
      <c r="N362">
        <v>56</v>
      </c>
      <c r="O362">
        <f t="shared" si="56"/>
        <v>392</v>
      </c>
      <c r="P362">
        <v>68</v>
      </c>
      <c r="Q362">
        <f t="shared" si="57"/>
        <v>476</v>
      </c>
      <c r="R362">
        <v>389</v>
      </c>
      <c r="S362">
        <f t="shared" si="58"/>
        <v>2370</v>
      </c>
      <c r="T362">
        <f t="shared" si="59"/>
        <v>79</v>
      </c>
      <c r="U362">
        <f t="shared" si="60"/>
        <v>79</v>
      </c>
      <c r="V362" s="18">
        <f t="shared" si="51"/>
        <v>0.47399999999999998</v>
      </c>
      <c r="W362">
        <v>20.050775000000002</v>
      </c>
      <c r="X362">
        <v>-98.790806099999998</v>
      </c>
      <c r="Y362">
        <v>521875.78789651318</v>
      </c>
      <c r="Z362">
        <v>2217113.7679892099</v>
      </c>
      <c r="AA362" s="15" t="s">
        <v>5745</v>
      </c>
    </row>
    <row r="363" spans="1:27" x14ac:dyDescent="0.3">
      <c r="A363" t="s">
        <v>5196</v>
      </c>
      <c r="B363" t="s">
        <v>3239</v>
      </c>
      <c r="C363" t="s">
        <v>255</v>
      </c>
      <c r="D363" t="s">
        <v>331</v>
      </c>
      <c r="E363" t="s">
        <v>3240</v>
      </c>
      <c r="F363">
        <v>5</v>
      </c>
      <c r="G363">
        <f t="shared" si="52"/>
        <v>30</v>
      </c>
      <c r="H363">
        <v>3</v>
      </c>
      <c r="I363">
        <f t="shared" si="53"/>
        <v>15</v>
      </c>
      <c r="J363">
        <v>2</v>
      </c>
      <c r="K363">
        <f t="shared" si="54"/>
        <v>10</v>
      </c>
      <c r="L363">
        <v>2</v>
      </c>
      <c r="M363">
        <f t="shared" si="55"/>
        <v>14</v>
      </c>
      <c r="N363">
        <v>3</v>
      </c>
      <c r="O363">
        <f t="shared" si="56"/>
        <v>21</v>
      </c>
      <c r="P363">
        <v>3</v>
      </c>
      <c r="Q363">
        <f t="shared" si="57"/>
        <v>21</v>
      </c>
      <c r="R363">
        <v>18</v>
      </c>
      <c r="S363">
        <f t="shared" si="58"/>
        <v>111</v>
      </c>
      <c r="T363">
        <f t="shared" si="59"/>
        <v>3.7</v>
      </c>
      <c r="U363">
        <f t="shared" si="60"/>
        <v>4</v>
      </c>
      <c r="V363" s="18">
        <f t="shared" si="51"/>
        <v>2.2200000000000001E-2</v>
      </c>
      <c r="W363">
        <v>19.7045809</v>
      </c>
      <c r="X363">
        <v>-98.449613099999993</v>
      </c>
      <c r="Y363">
        <v>557680.6794430319</v>
      </c>
      <c r="Z363">
        <v>2178884.1732411711</v>
      </c>
      <c r="AA363" s="15" t="s">
        <v>5606</v>
      </c>
    </row>
    <row r="364" spans="1:27" x14ac:dyDescent="0.3">
      <c r="A364" t="s">
        <v>5196</v>
      </c>
      <c r="B364" t="s">
        <v>3253</v>
      </c>
      <c r="C364" t="s">
        <v>286</v>
      </c>
      <c r="D364" t="s">
        <v>293</v>
      </c>
      <c r="E364" t="s">
        <v>3254</v>
      </c>
      <c r="F364">
        <v>5</v>
      </c>
      <c r="G364">
        <f t="shared" si="52"/>
        <v>30</v>
      </c>
      <c r="H364">
        <v>3</v>
      </c>
      <c r="I364">
        <f t="shared" si="53"/>
        <v>15</v>
      </c>
      <c r="J364">
        <v>3</v>
      </c>
      <c r="K364">
        <f t="shared" si="54"/>
        <v>15</v>
      </c>
      <c r="L364">
        <v>3</v>
      </c>
      <c r="M364">
        <f t="shared" si="55"/>
        <v>21</v>
      </c>
      <c r="N364">
        <v>6</v>
      </c>
      <c r="O364">
        <f t="shared" si="56"/>
        <v>42</v>
      </c>
      <c r="P364">
        <v>2</v>
      </c>
      <c r="Q364">
        <f t="shared" si="57"/>
        <v>14</v>
      </c>
      <c r="R364">
        <v>22</v>
      </c>
      <c r="S364">
        <f t="shared" si="58"/>
        <v>137</v>
      </c>
      <c r="T364">
        <f t="shared" si="59"/>
        <v>4.5666666666666664</v>
      </c>
      <c r="U364">
        <f t="shared" si="60"/>
        <v>5</v>
      </c>
      <c r="V364" s="18">
        <f t="shared" si="51"/>
        <v>2.7400000000000001E-2</v>
      </c>
      <c r="W364">
        <v>20.245680799999999</v>
      </c>
      <c r="X364">
        <v>-98.710423199999994</v>
      </c>
      <c r="Y364">
        <v>530244.07295577647</v>
      </c>
      <c r="Z364">
        <v>2238695.1623614216</v>
      </c>
      <c r="AA364" s="15" t="s">
        <v>5725</v>
      </c>
    </row>
    <row r="365" spans="1:27" x14ac:dyDescent="0.3">
      <c r="A365" t="s">
        <v>5196</v>
      </c>
      <c r="B365" t="s">
        <v>3255</v>
      </c>
      <c r="C365" t="s">
        <v>289</v>
      </c>
      <c r="D365" t="s">
        <v>293</v>
      </c>
      <c r="E365" t="s">
        <v>785</v>
      </c>
      <c r="F365">
        <v>15</v>
      </c>
      <c r="G365">
        <f t="shared" si="52"/>
        <v>90</v>
      </c>
      <c r="H365">
        <v>7</v>
      </c>
      <c r="I365">
        <f t="shared" si="53"/>
        <v>35</v>
      </c>
      <c r="J365">
        <v>10</v>
      </c>
      <c r="K365">
        <f t="shared" si="54"/>
        <v>50</v>
      </c>
      <c r="L365">
        <v>14</v>
      </c>
      <c r="M365">
        <f t="shared" si="55"/>
        <v>98</v>
      </c>
      <c r="N365">
        <v>18</v>
      </c>
      <c r="O365">
        <f t="shared" si="56"/>
        <v>126</v>
      </c>
      <c r="P365">
        <v>20</v>
      </c>
      <c r="Q365">
        <f t="shared" si="57"/>
        <v>140</v>
      </c>
      <c r="R365">
        <v>84</v>
      </c>
      <c r="S365">
        <f t="shared" si="58"/>
        <v>539</v>
      </c>
      <c r="T365">
        <f t="shared" si="59"/>
        <v>17.966666666666665</v>
      </c>
      <c r="U365">
        <f t="shared" si="60"/>
        <v>18</v>
      </c>
      <c r="V365" s="18">
        <f t="shared" si="51"/>
        <v>0.10780000000000001</v>
      </c>
      <c r="W365">
        <v>20.2400737</v>
      </c>
      <c r="X365">
        <v>-98.635310399999995</v>
      </c>
      <c r="Y365">
        <v>538090.46742371912</v>
      </c>
      <c r="Z365">
        <v>2238090.1540787192</v>
      </c>
      <c r="AA365" s="15" t="s">
        <v>5610</v>
      </c>
    </row>
    <row r="366" spans="1:27" x14ac:dyDescent="0.3">
      <c r="A366" t="s">
        <v>5196</v>
      </c>
      <c r="B366" t="s">
        <v>3287</v>
      </c>
      <c r="C366" t="s">
        <v>255</v>
      </c>
      <c r="D366" t="s">
        <v>331</v>
      </c>
      <c r="E366" t="s">
        <v>331</v>
      </c>
      <c r="F366">
        <v>23</v>
      </c>
      <c r="G366">
        <f t="shared" si="52"/>
        <v>138</v>
      </c>
      <c r="H366">
        <v>48</v>
      </c>
      <c r="I366">
        <f t="shared" si="53"/>
        <v>240</v>
      </c>
      <c r="J366">
        <v>41</v>
      </c>
      <c r="K366">
        <f t="shared" si="54"/>
        <v>205</v>
      </c>
      <c r="L366">
        <v>41</v>
      </c>
      <c r="M366">
        <f t="shared" si="55"/>
        <v>287</v>
      </c>
      <c r="N366">
        <v>46</v>
      </c>
      <c r="O366">
        <f t="shared" si="56"/>
        <v>322</v>
      </c>
      <c r="P366">
        <v>44</v>
      </c>
      <c r="Q366">
        <f t="shared" si="57"/>
        <v>308</v>
      </c>
      <c r="R366">
        <v>243</v>
      </c>
      <c r="S366">
        <f t="shared" si="58"/>
        <v>1500</v>
      </c>
      <c r="T366">
        <f t="shared" si="59"/>
        <v>50</v>
      </c>
      <c r="U366">
        <f t="shared" si="60"/>
        <v>50</v>
      </c>
      <c r="V366" s="18">
        <f t="shared" si="51"/>
        <v>0.3</v>
      </c>
      <c r="W366">
        <v>19.704669500000001</v>
      </c>
      <c r="X366">
        <v>-98.449865400000007</v>
      </c>
      <c r="Y366">
        <v>557654.20596798416</v>
      </c>
      <c r="Z366">
        <v>2178893.8921201387</v>
      </c>
      <c r="AA366" s="15" t="s">
        <v>5606</v>
      </c>
    </row>
    <row r="367" spans="1:27" x14ac:dyDescent="0.3">
      <c r="A367" t="s">
        <v>5196</v>
      </c>
      <c r="B367" t="s">
        <v>3288</v>
      </c>
      <c r="C367" t="s">
        <v>1389</v>
      </c>
      <c r="D367" t="s">
        <v>331</v>
      </c>
      <c r="E367" t="s">
        <v>331</v>
      </c>
      <c r="F367">
        <v>67</v>
      </c>
      <c r="G367">
        <f t="shared" si="52"/>
        <v>402</v>
      </c>
      <c r="H367">
        <v>110</v>
      </c>
      <c r="I367">
        <f t="shared" si="53"/>
        <v>550</v>
      </c>
      <c r="J367">
        <v>110</v>
      </c>
      <c r="K367">
        <f t="shared" si="54"/>
        <v>550</v>
      </c>
      <c r="L367">
        <v>120</v>
      </c>
      <c r="M367">
        <f t="shared" si="55"/>
        <v>840</v>
      </c>
      <c r="N367">
        <v>97</v>
      </c>
      <c r="O367">
        <f t="shared" si="56"/>
        <v>679</v>
      </c>
      <c r="P367">
        <v>92</v>
      </c>
      <c r="Q367">
        <f t="shared" si="57"/>
        <v>644</v>
      </c>
      <c r="R367">
        <v>596</v>
      </c>
      <c r="S367">
        <f t="shared" si="58"/>
        <v>3665</v>
      </c>
      <c r="T367">
        <f t="shared" si="59"/>
        <v>122.16666666666667</v>
      </c>
      <c r="U367">
        <f t="shared" si="60"/>
        <v>123</v>
      </c>
      <c r="V367" s="18">
        <f t="shared" si="51"/>
        <v>0.73299999999999998</v>
      </c>
      <c r="W367">
        <v>19.709893000000001</v>
      </c>
      <c r="X367">
        <v>-98.452765899999989</v>
      </c>
      <c r="Y367">
        <v>557348.36406987847</v>
      </c>
      <c r="Z367">
        <v>2179470.9446660569</v>
      </c>
      <c r="AA367" s="15" t="s">
        <v>5715</v>
      </c>
    </row>
    <row r="368" spans="1:27" x14ac:dyDescent="0.3">
      <c r="A368" t="s">
        <v>5196</v>
      </c>
      <c r="B368" t="s">
        <v>3289</v>
      </c>
      <c r="C368" t="s">
        <v>340</v>
      </c>
      <c r="D368" t="s">
        <v>331</v>
      </c>
      <c r="E368" t="s">
        <v>332</v>
      </c>
      <c r="F368">
        <v>16</v>
      </c>
      <c r="G368">
        <f t="shared" si="52"/>
        <v>96</v>
      </c>
      <c r="H368">
        <v>13</v>
      </c>
      <c r="I368">
        <f t="shared" si="53"/>
        <v>65</v>
      </c>
      <c r="J368">
        <v>26</v>
      </c>
      <c r="K368">
        <f t="shared" si="54"/>
        <v>130</v>
      </c>
      <c r="L368">
        <v>22</v>
      </c>
      <c r="M368">
        <f t="shared" si="55"/>
        <v>154</v>
      </c>
      <c r="N368">
        <v>18</v>
      </c>
      <c r="O368">
        <f t="shared" si="56"/>
        <v>126</v>
      </c>
      <c r="P368">
        <v>16</v>
      </c>
      <c r="Q368">
        <f t="shared" si="57"/>
        <v>112</v>
      </c>
      <c r="R368">
        <v>111</v>
      </c>
      <c r="S368">
        <f t="shared" si="58"/>
        <v>683</v>
      </c>
      <c r="T368">
        <f t="shared" si="59"/>
        <v>22.766666666666666</v>
      </c>
      <c r="U368">
        <f t="shared" si="60"/>
        <v>23</v>
      </c>
      <c r="V368" s="18">
        <f t="shared" ref="V368:V431" si="61">(S368*$AB$11)/$AF$4</f>
        <v>0.1366</v>
      </c>
      <c r="W368">
        <v>19.611904500000001</v>
      </c>
      <c r="X368">
        <v>-98.512093999999991</v>
      </c>
      <c r="Y368">
        <v>551161.91478395823</v>
      </c>
      <c r="Z368">
        <v>2168608.6995224087</v>
      </c>
      <c r="AA368" s="15" t="s">
        <v>5741</v>
      </c>
    </row>
    <row r="369" spans="1:27" x14ac:dyDescent="0.3">
      <c r="A369" t="s">
        <v>5196</v>
      </c>
      <c r="B369" t="s">
        <v>3290</v>
      </c>
      <c r="C369" t="s">
        <v>955</v>
      </c>
      <c r="D369" t="s">
        <v>331</v>
      </c>
      <c r="E369" t="s">
        <v>3291</v>
      </c>
      <c r="F369">
        <v>3</v>
      </c>
      <c r="G369">
        <f t="shared" si="52"/>
        <v>18</v>
      </c>
      <c r="H369">
        <v>6</v>
      </c>
      <c r="I369">
        <f t="shared" si="53"/>
        <v>30</v>
      </c>
      <c r="J369">
        <v>6</v>
      </c>
      <c r="K369">
        <f t="shared" si="54"/>
        <v>30</v>
      </c>
      <c r="L369">
        <v>7</v>
      </c>
      <c r="M369">
        <f t="shared" si="55"/>
        <v>49</v>
      </c>
      <c r="N369">
        <v>5</v>
      </c>
      <c r="O369">
        <f t="shared" si="56"/>
        <v>35</v>
      </c>
      <c r="P369">
        <v>4</v>
      </c>
      <c r="Q369">
        <f t="shared" si="57"/>
        <v>28</v>
      </c>
      <c r="R369">
        <v>31</v>
      </c>
      <c r="S369">
        <f t="shared" si="58"/>
        <v>190</v>
      </c>
      <c r="T369">
        <f t="shared" si="59"/>
        <v>6.333333333333333</v>
      </c>
      <c r="U369">
        <f t="shared" si="60"/>
        <v>7</v>
      </c>
      <c r="V369" s="18">
        <f t="shared" si="61"/>
        <v>3.7999999999999999E-2</v>
      </c>
      <c r="W369">
        <v>19.842195400000001</v>
      </c>
      <c r="X369">
        <v>-98.313283900000002</v>
      </c>
      <c r="Y369">
        <v>571906.74036427739</v>
      </c>
      <c r="Z369">
        <v>2194165.0665845848</v>
      </c>
      <c r="AA369" s="15" t="s">
        <v>5606</v>
      </c>
    </row>
    <row r="370" spans="1:27" x14ac:dyDescent="0.3">
      <c r="A370" t="s">
        <v>5196</v>
      </c>
      <c r="B370" t="s">
        <v>3292</v>
      </c>
      <c r="C370" t="s">
        <v>3293</v>
      </c>
      <c r="D370" t="s">
        <v>331</v>
      </c>
      <c r="E370" t="s">
        <v>331</v>
      </c>
      <c r="F370">
        <v>45</v>
      </c>
      <c r="G370">
        <f t="shared" si="52"/>
        <v>270</v>
      </c>
      <c r="H370">
        <v>32</v>
      </c>
      <c r="I370">
        <f t="shared" si="53"/>
        <v>160</v>
      </c>
      <c r="J370">
        <v>35</v>
      </c>
      <c r="K370">
        <f t="shared" si="54"/>
        <v>175</v>
      </c>
      <c r="L370">
        <v>31</v>
      </c>
      <c r="M370">
        <f t="shared" si="55"/>
        <v>217</v>
      </c>
      <c r="N370">
        <v>29</v>
      </c>
      <c r="O370">
        <f t="shared" si="56"/>
        <v>203</v>
      </c>
      <c r="P370">
        <v>33</v>
      </c>
      <c r="Q370">
        <f t="shared" si="57"/>
        <v>231</v>
      </c>
      <c r="R370">
        <v>205</v>
      </c>
      <c r="S370">
        <f t="shared" si="58"/>
        <v>1256</v>
      </c>
      <c r="T370">
        <f t="shared" si="59"/>
        <v>41.866666666666667</v>
      </c>
      <c r="U370">
        <f t="shared" si="60"/>
        <v>42</v>
      </c>
      <c r="V370" s="18">
        <f t="shared" si="61"/>
        <v>0.25119999999999998</v>
      </c>
      <c r="W370">
        <v>19.704588099999999</v>
      </c>
      <c r="X370">
        <v>-98.453013900000002</v>
      </c>
      <c r="Y370">
        <v>557324.26377136866</v>
      </c>
      <c r="Z370">
        <v>2178883.8191462075</v>
      </c>
      <c r="AA370" s="15" t="s">
        <v>5606</v>
      </c>
    </row>
    <row r="371" spans="1:27" x14ac:dyDescent="0.3">
      <c r="A371" t="s">
        <v>5196</v>
      </c>
      <c r="B371" t="s">
        <v>3294</v>
      </c>
      <c r="C371" t="s">
        <v>955</v>
      </c>
      <c r="D371" t="s">
        <v>331</v>
      </c>
      <c r="E371" t="s">
        <v>5307</v>
      </c>
      <c r="F371">
        <v>11</v>
      </c>
      <c r="G371">
        <f t="shared" si="52"/>
        <v>66</v>
      </c>
      <c r="H371">
        <v>6</v>
      </c>
      <c r="I371">
        <f t="shared" si="53"/>
        <v>30</v>
      </c>
      <c r="J371">
        <v>10</v>
      </c>
      <c r="K371">
        <f t="shared" si="54"/>
        <v>50</v>
      </c>
      <c r="L371">
        <v>4</v>
      </c>
      <c r="M371">
        <f t="shared" si="55"/>
        <v>28</v>
      </c>
      <c r="N371">
        <v>12</v>
      </c>
      <c r="O371">
        <f t="shared" si="56"/>
        <v>84</v>
      </c>
      <c r="P371">
        <v>7</v>
      </c>
      <c r="Q371">
        <f t="shared" si="57"/>
        <v>49</v>
      </c>
      <c r="R371">
        <v>50</v>
      </c>
      <c r="S371">
        <f t="shared" si="58"/>
        <v>307</v>
      </c>
      <c r="T371">
        <f t="shared" si="59"/>
        <v>10.233333333333333</v>
      </c>
      <c r="U371">
        <f t="shared" si="60"/>
        <v>11</v>
      </c>
      <c r="V371" s="18">
        <f t="shared" si="61"/>
        <v>6.1400000000000003E-2</v>
      </c>
      <c r="W371">
        <v>19.6269387</v>
      </c>
      <c r="X371">
        <v>-98.387228499999992</v>
      </c>
      <c r="Y371">
        <v>564249.70969049656</v>
      </c>
      <c r="Z371">
        <v>2170314.6027886975</v>
      </c>
      <c r="AA371" s="15" t="s">
        <v>5715</v>
      </c>
    </row>
    <row r="372" spans="1:27" x14ac:dyDescent="0.3">
      <c r="A372" t="s">
        <v>5196</v>
      </c>
      <c r="B372" t="s">
        <v>3298</v>
      </c>
      <c r="C372" t="s">
        <v>3299</v>
      </c>
      <c r="D372" t="s">
        <v>364</v>
      </c>
      <c r="E372" t="s">
        <v>664</v>
      </c>
      <c r="F372">
        <v>10</v>
      </c>
      <c r="G372">
        <f t="shared" si="52"/>
        <v>60</v>
      </c>
      <c r="H372">
        <v>15</v>
      </c>
      <c r="I372">
        <f t="shared" si="53"/>
        <v>75</v>
      </c>
      <c r="J372">
        <v>15</v>
      </c>
      <c r="K372">
        <f t="shared" si="54"/>
        <v>75</v>
      </c>
      <c r="L372">
        <v>12</v>
      </c>
      <c r="M372">
        <f t="shared" si="55"/>
        <v>84</v>
      </c>
      <c r="N372">
        <v>14</v>
      </c>
      <c r="O372">
        <f t="shared" si="56"/>
        <v>98</v>
      </c>
      <c r="P372">
        <v>25</v>
      </c>
      <c r="Q372">
        <f t="shared" si="57"/>
        <v>175</v>
      </c>
      <c r="R372">
        <v>91</v>
      </c>
      <c r="S372">
        <f t="shared" si="58"/>
        <v>567</v>
      </c>
      <c r="T372">
        <f t="shared" si="59"/>
        <v>18.899999999999999</v>
      </c>
      <c r="U372">
        <f t="shared" si="60"/>
        <v>19</v>
      </c>
      <c r="V372" s="18">
        <f t="shared" si="61"/>
        <v>0.1134</v>
      </c>
      <c r="W372">
        <v>19.6906116</v>
      </c>
      <c r="X372">
        <v>-98.332582000000002</v>
      </c>
      <c r="Y372">
        <v>569952.03032782197</v>
      </c>
      <c r="Z372">
        <v>2177382.2522040219</v>
      </c>
      <c r="AA372" s="15" t="s">
        <v>5744</v>
      </c>
    </row>
    <row r="373" spans="1:27" x14ac:dyDescent="0.3">
      <c r="A373" t="s">
        <v>5196</v>
      </c>
      <c r="B373" t="s">
        <v>3300</v>
      </c>
      <c r="C373" t="s">
        <v>266</v>
      </c>
      <c r="D373" t="s">
        <v>364</v>
      </c>
      <c r="E373" t="s">
        <v>5478</v>
      </c>
      <c r="F373">
        <v>14</v>
      </c>
      <c r="G373">
        <f t="shared" si="52"/>
        <v>84</v>
      </c>
      <c r="H373">
        <v>18</v>
      </c>
      <c r="I373">
        <f t="shared" si="53"/>
        <v>90</v>
      </c>
      <c r="J373">
        <v>14</v>
      </c>
      <c r="K373">
        <f t="shared" si="54"/>
        <v>70</v>
      </c>
      <c r="L373">
        <v>14</v>
      </c>
      <c r="M373">
        <f t="shared" si="55"/>
        <v>98</v>
      </c>
      <c r="N373">
        <v>19</v>
      </c>
      <c r="O373">
        <f t="shared" si="56"/>
        <v>133</v>
      </c>
      <c r="P373">
        <v>22</v>
      </c>
      <c r="Q373">
        <f t="shared" si="57"/>
        <v>154</v>
      </c>
      <c r="R373">
        <v>101</v>
      </c>
      <c r="S373">
        <f t="shared" si="58"/>
        <v>629</v>
      </c>
      <c r="T373">
        <f t="shared" si="59"/>
        <v>20.966666666666665</v>
      </c>
      <c r="U373">
        <f t="shared" si="60"/>
        <v>21</v>
      </c>
      <c r="V373" s="18">
        <f t="shared" si="61"/>
        <v>0.1258</v>
      </c>
      <c r="W373">
        <v>19.8109915</v>
      </c>
      <c r="X373">
        <v>-98.265741999999989</v>
      </c>
      <c r="Y373">
        <v>576900.11573527765</v>
      </c>
      <c r="Z373">
        <v>2190732.8455777536</v>
      </c>
      <c r="AA373" s="15" t="s">
        <v>5744</v>
      </c>
    </row>
    <row r="374" spans="1:27" x14ac:dyDescent="0.3">
      <c r="A374" t="s">
        <v>5196</v>
      </c>
      <c r="B374" t="s">
        <v>3301</v>
      </c>
      <c r="C374" t="s">
        <v>955</v>
      </c>
      <c r="D374" t="s">
        <v>331</v>
      </c>
      <c r="E374" t="s">
        <v>548</v>
      </c>
      <c r="F374">
        <v>13</v>
      </c>
      <c r="G374">
        <f t="shared" si="52"/>
        <v>78</v>
      </c>
      <c r="H374">
        <v>26</v>
      </c>
      <c r="I374">
        <f t="shared" si="53"/>
        <v>130</v>
      </c>
      <c r="J374">
        <v>24</v>
      </c>
      <c r="K374">
        <f t="shared" si="54"/>
        <v>120</v>
      </c>
      <c r="L374">
        <v>18</v>
      </c>
      <c r="M374">
        <f t="shared" si="55"/>
        <v>126</v>
      </c>
      <c r="N374">
        <v>31</v>
      </c>
      <c r="O374">
        <f t="shared" si="56"/>
        <v>217</v>
      </c>
      <c r="P374">
        <v>27</v>
      </c>
      <c r="Q374">
        <f t="shared" si="57"/>
        <v>189</v>
      </c>
      <c r="R374">
        <v>139</v>
      </c>
      <c r="S374">
        <f t="shared" si="58"/>
        <v>860</v>
      </c>
      <c r="T374">
        <f t="shared" si="59"/>
        <v>28.666666666666668</v>
      </c>
      <c r="U374">
        <f t="shared" si="60"/>
        <v>29</v>
      </c>
      <c r="V374" s="18">
        <f t="shared" si="61"/>
        <v>0.17199999999999999</v>
      </c>
      <c r="W374">
        <v>19.734977499999999</v>
      </c>
      <c r="X374">
        <v>-98.499874899999995</v>
      </c>
      <c r="Y374">
        <v>552403.2141638418</v>
      </c>
      <c r="Z374">
        <v>2182231.5727332062</v>
      </c>
      <c r="AA374" s="15" t="s">
        <v>5606</v>
      </c>
    </row>
    <row r="375" spans="1:27" x14ac:dyDescent="0.3">
      <c r="A375" t="s">
        <v>5196</v>
      </c>
      <c r="B375" t="s">
        <v>3302</v>
      </c>
      <c r="C375" t="s">
        <v>1628</v>
      </c>
      <c r="D375" t="s">
        <v>331</v>
      </c>
      <c r="E375" t="s">
        <v>613</v>
      </c>
      <c r="F375">
        <v>35</v>
      </c>
      <c r="G375">
        <f t="shared" si="52"/>
        <v>210</v>
      </c>
      <c r="H375">
        <v>36</v>
      </c>
      <c r="I375">
        <f t="shared" si="53"/>
        <v>180</v>
      </c>
      <c r="J375">
        <v>46</v>
      </c>
      <c r="K375">
        <f t="shared" si="54"/>
        <v>230</v>
      </c>
      <c r="L375">
        <v>45</v>
      </c>
      <c r="M375">
        <f t="shared" si="55"/>
        <v>315</v>
      </c>
      <c r="N375">
        <v>36</v>
      </c>
      <c r="O375">
        <f t="shared" si="56"/>
        <v>252</v>
      </c>
      <c r="P375">
        <v>35</v>
      </c>
      <c r="Q375">
        <f t="shared" si="57"/>
        <v>245</v>
      </c>
      <c r="R375">
        <v>233</v>
      </c>
      <c r="S375">
        <f t="shared" si="58"/>
        <v>1432</v>
      </c>
      <c r="T375">
        <f t="shared" si="59"/>
        <v>47.733333333333334</v>
      </c>
      <c r="U375">
        <f t="shared" si="60"/>
        <v>48</v>
      </c>
      <c r="V375" s="18">
        <f t="shared" si="61"/>
        <v>0.28639999999999999</v>
      </c>
      <c r="W375">
        <v>19.663556</v>
      </c>
      <c r="X375">
        <v>-98.512818799999991</v>
      </c>
      <c r="Y375">
        <v>551069.5772028676</v>
      </c>
      <c r="Z375">
        <v>2174324.167111956</v>
      </c>
      <c r="AA375" s="15" t="s">
        <v>5606</v>
      </c>
    </row>
    <row r="376" spans="1:27" x14ac:dyDescent="0.3">
      <c r="A376" t="s">
        <v>5196</v>
      </c>
      <c r="B376" t="s">
        <v>3303</v>
      </c>
      <c r="C376" t="s">
        <v>278</v>
      </c>
      <c r="D376" t="s">
        <v>364</v>
      </c>
      <c r="E376" t="s">
        <v>551</v>
      </c>
      <c r="F376">
        <v>8</v>
      </c>
      <c r="G376">
        <f t="shared" si="52"/>
        <v>48</v>
      </c>
      <c r="H376">
        <v>14</v>
      </c>
      <c r="I376">
        <f t="shared" si="53"/>
        <v>70</v>
      </c>
      <c r="J376">
        <v>7</v>
      </c>
      <c r="K376">
        <f t="shared" si="54"/>
        <v>35</v>
      </c>
      <c r="L376">
        <v>16</v>
      </c>
      <c r="M376">
        <f t="shared" si="55"/>
        <v>112</v>
      </c>
      <c r="N376">
        <v>14</v>
      </c>
      <c r="O376">
        <f t="shared" si="56"/>
        <v>98</v>
      </c>
      <c r="P376">
        <v>10</v>
      </c>
      <c r="Q376">
        <f t="shared" si="57"/>
        <v>70</v>
      </c>
      <c r="R376">
        <v>69</v>
      </c>
      <c r="S376">
        <f t="shared" si="58"/>
        <v>433</v>
      </c>
      <c r="T376">
        <f t="shared" si="59"/>
        <v>14.433333333333334</v>
      </c>
      <c r="U376">
        <f t="shared" si="60"/>
        <v>15</v>
      </c>
      <c r="V376" s="18">
        <f t="shared" si="61"/>
        <v>8.6599999999999996E-2</v>
      </c>
      <c r="W376">
        <v>19.6958114</v>
      </c>
      <c r="X376">
        <v>-98.433861199999996</v>
      </c>
      <c r="Y376">
        <v>559334.7560656924</v>
      </c>
      <c r="Z376">
        <v>2177919.1596306511</v>
      </c>
      <c r="AA376" s="15" t="s">
        <v>5744</v>
      </c>
    </row>
    <row r="377" spans="1:27" x14ac:dyDescent="0.3">
      <c r="A377" t="s">
        <v>5196</v>
      </c>
      <c r="B377" t="s">
        <v>3304</v>
      </c>
      <c r="C377" t="s">
        <v>2388</v>
      </c>
      <c r="D377" t="s">
        <v>364</v>
      </c>
      <c r="E377" t="s">
        <v>3305</v>
      </c>
      <c r="F377">
        <v>4</v>
      </c>
      <c r="G377">
        <f t="shared" si="52"/>
        <v>24</v>
      </c>
      <c r="H377">
        <v>3</v>
      </c>
      <c r="I377">
        <f t="shared" si="53"/>
        <v>15</v>
      </c>
      <c r="J377">
        <v>3</v>
      </c>
      <c r="K377">
        <f t="shared" si="54"/>
        <v>15</v>
      </c>
      <c r="L377">
        <v>3</v>
      </c>
      <c r="M377">
        <f t="shared" si="55"/>
        <v>21</v>
      </c>
      <c r="N377">
        <v>3</v>
      </c>
      <c r="O377">
        <f t="shared" si="56"/>
        <v>21</v>
      </c>
      <c r="P377">
        <v>4</v>
      </c>
      <c r="Q377">
        <f t="shared" si="57"/>
        <v>28</v>
      </c>
      <c r="R377">
        <v>20</v>
      </c>
      <c r="S377">
        <f t="shared" si="58"/>
        <v>124</v>
      </c>
      <c r="T377">
        <f t="shared" si="59"/>
        <v>4.1333333333333337</v>
      </c>
      <c r="U377">
        <f t="shared" si="60"/>
        <v>5</v>
      </c>
      <c r="V377" s="18">
        <f t="shared" si="61"/>
        <v>2.4799999999999999E-2</v>
      </c>
      <c r="W377">
        <v>19.782875300000001</v>
      </c>
      <c r="X377">
        <v>-98.349458099999993</v>
      </c>
      <c r="Y377">
        <v>568144.03763732966</v>
      </c>
      <c r="Z377">
        <v>2187585.5088767908</v>
      </c>
      <c r="AA377" s="15" t="s">
        <v>5744</v>
      </c>
    </row>
    <row r="378" spans="1:27" x14ac:dyDescent="0.3">
      <c r="A378" t="s">
        <v>5196</v>
      </c>
      <c r="B378" t="s">
        <v>3306</v>
      </c>
      <c r="C378" t="s">
        <v>955</v>
      </c>
      <c r="D378" t="s">
        <v>364</v>
      </c>
      <c r="E378" t="s">
        <v>836</v>
      </c>
      <c r="F378">
        <v>22</v>
      </c>
      <c r="G378">
        <f t="shared" si="52"/>
        <v>132</v>
      </c>
      <c r="H378">
        <v>20</v>
      </c>
      <c r="I378">
        <f t="shared" si="53"/>
        <v>100</v>
      </c>
      <c r="J378">
        <v>24</v>
      </c>
      <c r="K378">
        <f t="shared" si="54"/>
        <v>120</v>
      </c>
      <c r="L378">
        <v>10</v>
      </c>
      <c r="M378">
        <f t="shared" si="55"/>
        <v>70</v>
      </c>
      <c r="N378">
        <v>26</v>
      </c>
      <c r="O378">
        <f t="shared" si="56"/>
        <v>182</v>
      </c>
      <c r="P378">
        <v>15</v>
      </c>
      <c r="Q378">
        <f t="shared" si="57"/>
        <v>105</v>
      </c>
      <c r="R378">
        <v>117</v>
      </c>
      <c r="S378">
        <f t="shared" si="58"/>
        <v>709</v>
      </c>
      <c r="T378">
        <f t="shared" si="59"/>
        <v>23.633333333333333</v>
      </c>
      <c r="U378">
        <f t="shared" si="60"/>
        <v>24</v>
      </c>
      <c r="V378" s="18">
        <f t="shared" si="61"/>
        <v>0.14180000000000001</v>
      </c>
      <c r="W378">
        <v>19.7478613</v>
      </c>
      <c r="X378">
        <v>-98.279116400000007</v>
      </c>
      <c r="Y378">
        <v>575529.08051790437</v>
      </c>
      <c r="Z378">
        <v>2183740.5719987703</v>
      </c>
      <c r="AA378" s="15" t="s">
        <v>5744</v>
      </c>
    </row>
    <row r="379" spans="1:27" x14ac:dyDescent="0.3">
      <c r="A379" t="s">
        <v>5196</v>
      </c>
      <c r="B379" t="s">
        <v>3307</v>
      </c>
      <c r="C379" t="s">
        <v>378</v>
      </c>
      <c r="D379" t="s">
        <v>364</v>
      </c>
      <c r="E379" t="s">
        <v>803</v>
      </c>
      <c r="F379">
        <v>6</v>
      </c>
      <c r="G379">
        <f t="shared" si="52"/>
        <v>36</v>
      </c>
      <c r="H379">
        <v>6</v>
      </c>
      <c r="I379">
        <f t="shared" si="53"/>
        <v>30</v>
      </c>
      <c r="J379">
        <v>8</v>
      </c>
      <c r="K379">
        <f t="shared" si="54"/>
        <v>40</v>
      </c>
      <c r="L379">
        <v>5</v>
      </c>
      <c r="M379">
        <f t="shared" si="55"/>
        <v>35</v>
      </c>
      <c r="N379">
        <v>4</v>
      </c>
      <c r="O379">
        <f t="shared" si="56"/>
        <v>28</v>
      </c>
      <c r="P379">
        <v>10</v>
      </c>
      <c r="Q379">
        <f t="shared" si="57"/>
        <v>70</v>
      </c>
      <c r="R379">
        <v>39</v>
      </c>
      <c r="S379">
        <f t="shared" si="58"/>
        <v>239</v>
      </c>
      <c r="T379">
        <f t="shared" si="59"/>
        <v>7.9666666666666668</v>
      </c>
      <c r="U379">
        <f t="shared" si="60"/>
        <v>8</v>
      </c>
      <c r="V379" s="18">
        <f t="shared" si="61"/>
        <v>4.7800000000000002E-2</v>
      </c>
      <c r="W379">
        <v>19.672818899999999</v>
      </c>
      <c r="X379">
        <v>-98.379366599999997</v>
      </c>
      <c r="Y379">
        <v>565055.56847656786</v>
      </c>
      <c r="Z379">
        <v>2175394.7196117761</v>
      </c>
      <c r="AA379" s="15" t="s">
        <v>5744</v>
      </c>
    </row>
    <row r="380" spans="1:27" x14ac:dyDescent="0.3">
      <c r="A380" t="s">
        <v>5196</v>
      </c>
      <c r="B380" t="s">
        <v>3308</v>
      </c>
      <c r="C380" t="s">
        <v>266</v>
      </c>
      <c r="D380" t="s">
        <v>331</v>
      </c>
      <c r="E380" t="s">
        <v>730</v>
      </c>
      <c r="F380">
        <v>5</v>
      </c>
      <c r="G380">
        <f t="shared" si="52"/>
        <v>30</v>
      </c>
      <c r="H380">
        <v>10</v>
      </c>
      <c r="I380">
        <f t="shared" si="53"/>
        <v>50</v>
      </c>
      <c r="J380">
        <v>3</v>
      </c>
      <c r="K380">
        <f t="shared" si="54"/>
        <v>15</v>
      </c>
      <c r="L380">
        <v>8</v>
      </c>
      <c r="M380">
        <f t="shared" si="55"/>
        <v>56</v>
      </c>
      <c r="N380">
        <v>11</v>
      </c>
      <c r="O380">
        <f t="shared" si="56"/>
        <v>77</v>
      </c>
      <c r="P380">
        <v>10</v>
      </c>
      <c r="Q380">
        <f t="shared" si="57"/>
        <v>70</v>
      </c>
      <c r="R380">
        <v>47</v>
      </c>
      <c r="S380">
        <f t="shared" si="58"/>
        <v>298</v>
      </c>
      <c r="T380">
        <f t="shared" si="59"/>
        <v>9.9333333333333336</v>
      </c>
      <c r="U380">
        <f t="shared" si="60"/>
        <v>10</v>
      </c>
      <c r="V380" s="18">
        <f t="shared" si="61"/>
        <v>5.96E-2</v>
      </c>
      <c r="W380">
        <v>19.8123018</v>
      </c>
      <c r="X380">
        <v>-98.395808699999989</v>
      </c>
      <c r="Y380">
        <v>563277.0523086288</v>
      </c>
      <c r="Z380">
        <v>2190823.9174961685</v>
      </c>
      <c r="AA380" s="15" t="s">
        <v>5606</v>
      </c>
    </row>
    <row r="381" spans="1:27" x14ac:dyDescent="0.3">
      <c r="A381" t="s">
        <v>5196</v>
      </c>
      <c r="B381" t="s">
        <v>3309</v>
      </c>
      <c r="C381" t="s">
        <v>591</v>
      </c>
      <c r="D381" t="s">
        <v>331</v>
      </c>
      <c r="E381" t="s">
        <v>280</v>
      </c>
      <c r="F381">
        <v>57</v>
      </c>
      <c r="G381">
        <f t="shared" si="52"/>
        <v>342</v>
      </c>
      <c r="H381">
        <v>33</v>
      </c>
      <c r="I381">
        <f t="shared" si="53"/>
        <v>165</v>
      </c>
      <c r="J381">
        <v>45</v>
      </c>
      <c r="K381">
        <f t="shared" si="54"/>
        <v>225</v>
      </c>
      <c r="L381">
        <v>34</v>
      </c>
      <c r="M381">
        <f t="shared" si="55"/>
        <v>238</v>
      </c>
      <c r="N381">
        <v>54</v>
      </c>
      <c r="O381">
        <f t="shared" si="56"/>
        <v>378</v>
      </c>
      <c r="P381">
        <v>62</v>
      </c>
      <c r="Q381">
        <f t="shared" si="57"/>
        <v>434</v>
      </c>
      <c r="R381">
        <v>285</v>
      </c>
      <c r="S381">
        <f t="shared" si="58"/>
        <v>1782</v>
      </c>
      <c r="T381">
        <f t="shared" si="59"/>
        <v>59.4</v>
      </c>
      <c r="U381">
        <f t="shared" si="60"/>
        <v>60</v>
      </c>
      <c r="V381" s="18">
        <f t="shared" si="61"/>
        <v>0.35639999999999999</v>
      </c>
      <c r="W381">
        <v>19.640783200000001</v>
      </c>
      <c r="X381">
        <v>-98.470200900000009</v>
      </c>
      <c r="Y381">
        <v>555545.00133035588</v>
      </c>
      <c r="Z381">
        <v>2171817.4852156723</v>
      </c>
      <c r="AA381" s="15" t="s">
        <v>5715</v>
      </c>
    </row>
    <row r="382" spans="1:27" x14ac:dyDescent="0.3">
      <c r="A382" t="s">
        <v>5196</v>
      </c>
      <c r="B382" t="s">
        <v>3310</v>
      </c>
      <c r="C382" t="s">
        <v>955</v>
      </c>
      <c r="D382" t="s">
        <v>364</v>
      </c>
      <c r="E382" t="s">
        <v>544</v>
      </c>
      <c r="F382">
        <v>12</v>
      </c>
      <c r="G382">
        <f t="shared" si="52"/>
        <v>72</v>
      </c>
      <c r="H382">
        <v>14</v>
      </c>
      <c r="I382">
        <f t="shared" si="53"/>
        <v>70</v>
      </c>
      <c r="J382">
        <v>20</v>
      </c>
      <c r="K382">
        <f t="shared" si="54"/>
        <v>100</v>
      </c>
      <c r="L382">
        <v>17</v>
      </c>
      <c r="M382">
        <f t="shared" si="55"/>
        <v>119</v>
      </c>
      <c r="N382">
        <v>23</v>
      </c>
      <c r="O382">
        <f t="shared" si="56"/>
        <v>161</v>
      </c>
      <c r="P382">
        <v>14</v>
      </c>
      <c r="Q382">
        <f t="shared" si="57"/>
        <v>98</v>
      </c>
      <c r="R382">
        <v>100</v>
      </c>
      <c r="S382">
        <f t="shared" si="58"/>
        <v>620</v>
      </c>
      <c r="T382">
        <f t="shared" si="59"/>
        <v>20.666666666666668</v>
      </c>
      <c r="U382">
        <f t="shared" si="60"/>
        <v>21</v>
      </c>
      <c r="V382" s="18">
        <f t="shared" si="61"/>
        <v>0.124</v>
      </c>
      <c r="W382">
        <v>19.751195299999999</v>
      </c>
      <c r="X382">
        <v>-98.372610400000013</v>
      </c>
      <c r="Y382">
        <v>565731.74897845159</v>
      </c>
      <c r="Z382">
        <v>2184070.5737642073</v>
      </c>
      <c r="AA382" s="15" t="s">
        <v>5744</v>
      </c>
    </row>
    <row r="383" spans="1:27" x14ac:dyDescent="0.3">
      <c r="A383" t="s">
        <v>5196</v>
      </c>
      <c r="B383" t="s">
        <v>3311</v>
      </c>
      <c r="C383" t="s">
        <v>955</v>
      </c>
      <c r="D383" t="s">
        <v>364</v>
      </c>
      <c r="E383" t="s">
        <v>3312</v>
      </c>
      <c r="F383">
        <v>8</v>
      </c>
      <c r="G383">
        <f t="shared" si="52"/>
        <v>48</v>
      </c>
      <c r="H383">
        <v>5</v>
      </c>
      <c r="I383">
        <f t="shared" si="53"/>
        <v>25</v>
      </c>
      <c r="J383">
        <v>5</v>
      </c>
      <c r="K383">
        <f t="shared" si="54"/>
        <v>25</v>
      </c>
      <c r="L383">
        <v>9</v>
      </c>
      <c r="M383">
        <f t="shared" si="55"/>
        <v>63</v>
      </c>
      <c r="N383">
        <v>8</v>
      </c>
      <c r="O383">
        <f t="shared" si="56"/>
        <v>56</v>
      </c>
      <c r="P383">
        <v>5</v>
      </c>
      <c r="Q383">
        <f t="shared" si="57"/>
        <v>35</v>
      </c>
      <c r="R383">
        <v>40</v>
      </c>
      <c r="S383">
        <f t="shared" si="58"/>
        <v>252</v>
      </c>
      <c r="T383">
        <f t="shared" si="59"/>
        <v>8.4</v>
      </c>
      <c r="U383">
        <f t="shared" si="60"/>
        <v>9</v>
      </c>
      <c r="V383" s="18">
        <f t="shared" si="61"/>
        <v>5.04E-2</v>
      </c>
      <c r="W383">
        <v>19.673459699999999</v>
      </c>
      <c r="X383">
        <v>-98.373544299999992</v>
      </c>
      <c r="Y383">
        <v>565665.62705848832</v>
      </c>
      <c r="Z383">
        <v>2175467.8673745734</v>
      </c>
      <c r="AA383" s="15" t="s">
        <v>5744</v>
      </c>
    </row>
    <row r="384" spans="1:27" x14ac:dyDescent="0.3">
      <c r="A384" t="s">
        <v>5196</v>
      </c>
      <c r="B384" t="s">
        <v>3314</v>
      </c>
      <c r="C384" t="s">
        <v>266</v>
      </c>
      <c r="D384" t="s">
        <v>325</v>
      </c>
      <c r="E384" t="s">
        <v>774</v>
      </c>
      <c r="F384">
        <v>4</v>
      </c>
      <c r="G384">
        <f t="shared" si="52"/>
        <v>24</v>
      </c>
      <c r="H384">
        <v>16</v>
      </c>
      <c r="I384">
        <f t="shared" si="53"/>
        <v>80</v>
      </c>
      <c r="J384">
        <v>13</v>
      </c>
      <c r="K384">
        <f t="shared" si="54"/>
        <v>65</v>
      </c>
      <c r="L384">
        <v>8</v>
      </c>
      <c r="M384">
        <f t="shared" si="55"/>
        <v>56</v>
      </c>
      <c r="N384">
        <v>8</v>
      </c>
      <c r="O384">
        <f t="shared" si="56"/>
        <v>56</v>
      </c>
      <c r="P384">
        <v>6</v>
      </c>
      <c r="Q384">
        <f t="shared" si="57"/>
        <v>42</v>
      </c>
      <c r="R384">
        <v>55</v>
      </c>
      <c r="S384">
        <f t="shared" si="58"/>
        <v>323</v>
      </c>
      <c r="T384">
        <f t="shared" si="59"/>
        <v>10.766666666666667</v>
      </c>
      <c r="U384">
        <f t="shared" si="60"/>
        <v>11</v>
      </c>
      <c r="V384" s="18">
        <f t="shared" si="61"/>
        <v>6.4600000000000005E-2</v>
      </c>
      <c r="W384">
        <v>20.1722751</v>
      </c>
      <c r="X384">
        <v>-98.840410399999996</v>
      </c>
      <c r="Y384">
        <v>516675.68649563973</v>
      </c>
      <c r="Z384">
        <v>2230553.4558554157</v>
      </c>
      <c r="AA384" s="15" t="s">
        <v>5710</v>
      </c>
    </row>
    <row r="385" spans="1:27" x14ac:dyDescent="0.3">
      <c r="A385" t="s">
        <v>5196</v>
      </c>
      <c r="B385" t="s">
        <v>3315</v>
      </c>
      <c r="C385" t="s">
        <v>3316</v>
      </c>
      <c r="D385" t="s">
        <v>331</v>
      </c>
      <c r="E385" t="s">
        <v>3317</v>
      </c>
      <c r="F385">
        <v>10</v>
      </c>
      <c r="G385">
        <f t="shared" si="52"/>
        <v>60</v>
      </c>
      <c r="H385">
        <v>7</v>
      </c>
      <c r="I385">
        <f t="shared" si="53"/>
        <v>35</v>
      </c>
      <c r="J385">
        <v>6</v>
      </c>
      <c r="K385">
        <f t="shared" si="54"/>
        <v>30</v>
      </c>
      <c r="L385">
        <v>8</v>
      </c>
      <c r="M385">
        <f t="shared" si="55"/>
        <v>56</v>
      </c>
      <c r="N385">
        <v>5</v>
      </c>
      <c r="O385">
        <f t="shared" si="56"/>
        <v>35</v>
      </c>
      <c r="P385">
        <v>10</v>
      </c>
      <c r="Q385">
        <f t="shared" si="57"/>
        <v>70</v>
      </c>
      <c r="R385">
        <v>46</v>
      </c>
      <c r="S385">
        <f t="shared" si="58"/>
        <v>286</v>
      </c>
      <c r="T385">
        <f t="shared" si="59"/>
        <v>9.5333333333333332</v>
      </c>
      <c r="U385">
        <f t="shared" si="60"/>
        <v>10</v>
      </c>
      <c r="V385" s="18">
        <f t="shared" si="61"/>
        <v>5.7200000000000001E-2</v>
      </c>
      <c r="W385">
        <v>19.796388700000001</v>
      </c>
      <c r="X385">
        <v>-98.383055599999992</v>
      </c>
      <c r="Y385">
        <v>564619.15082319744</v>
      </c>
      <c r="Z385">
        <v>2189067.757736864</v>
      </c>
      <c r="AA385" s="15" t="s">
        <v>5606</v>
      </c>
    </row>
    <row r="386" spans="1:27" x14ac:dyDescent="0.3">
      <c r="A386" t="s">
        <v>5196</v>
      </c>
      <c r="B386" t="s">
        <v>3318</v>
      </c>
      <c r="C386" t="s">
        <v>955</v>
      </c>
      <c r="D386" t="s">
        <v>331</v>
      </c>
      <c r="E386" t="s">
        <v>665</v>
      </c>
      <c r="F386">
        <v>13</v>
      </c>
      <c r="G386">
        <f t="shared" si="52"/>
        <v>78</v>
      </c>
      <c r="H386">
        <v>13</v>
      </c>
      <c r="I386">
        <f t="shared" si="53"/>
        <v>65</v>
      </c>
      <c r="J386">
        <v>14</v>
      </c>
      <c r="K386">
        <f t="shared" si="54"/>
        <v>70</v>
      </c>
      <c r="L386">
        <v>16</v>
      </c>
      <c r="M386">
        <f t="shared" si="55"/>
        <v>112</v>
      </c>
      <c r="N386">
        <v>16</v>
      </c>
      <c r="O386">
        <f t="shared" si="56"/>
        <v>112</v>
      </c>
      <c r="P386">
        <v>16</v>
      </c>
      <c r="Q386">
        <f t="shared" si="57"/>
        <v>112</v>
      </c>
      <c r="R386">
        <v>88</v>
      </c>
      <c r="S386">
        <f t="shared" si="58"/>
        <v>549</v>
      </c>
      <c r="T386">
        <f t="shared" si="59"/>
        <v>18.3</v>
      </c>
      <c r="U386">
        <f t="shared" si="60"/>
        <v>19</v>
      </c>
      <c r="V386" s="18">
        <f t="shared" si="61"/>
        <v>0.10979999999999999</v>
      </c>
      <c r="W386">
        <v>19.708234000000001</v>
      </c>
      <c r="X386">
        <v>-98.533266499999996</v>
      </c>
      <c r="Y386">
        <v>548912.50820104708</v>
      </c>
      <c r="Z386">
        <v>2179262.1841860809</v>
      </c>
      <c r="AA386" s="15" t="s">
        <v>5741</v>
      </c>
    </row>
    <row r="387" spans="1:27" x14ac:dyDescent="0.3">
      <c r="A387" t="s">
        <v>5196</v>
      </c>
      <c r="B387" t="s">
        <v>3320</v>
      </c>
      <c r="C387" t="s">
        <v>3321</v>
      </c>
      <c r="D387" t="s">
        <v>312</v>
      </c>
      <c r="E387" t="s">
        <v>312</v>
      </c>
      <c r="F387">
        <v>32</v>
      </c>
      <c r="G387">
        <f t="shared" ref="G387:G450" si="62">F387*6</f>
        <v>192</v>
      </c>
      <c r="H387">
        <v>25</v>
      </c>
      <c r="I387">
        <f t="shared" ref="I387:I450" si="63">H387*5</f>
        <v>125</v>
      </c>
      <c r="J387">
        <v>34</v>
      </c>
      <c r="K387">
        <f t="shared" ref="K387:K450" si="64">J387*5</f>
        <v>170</v>
      </c>
      <c r="L387">
        <v>36</v>
      </c>
      <c r="M387">
        <f t="shared" ref="M387:M450" si="65">L387*7</f>
        <v>252</v>
      </c>
      <c r="N387">
        <v>32</v>
      </c>
      <c r="O387">
        <f t="shared" ref="O387:O450" si="66">N387*7</f>
        <v>224</v>
      </c>
      <c r="P387">
        <v>39</v>
      </c>
      <c r="Q387">
        <f t="shared" ref="Q387:Q450" si="67">P387*7</f>
        <v>273</v>
      </c>
      <c r="R387">
        <v>198</v>
      </c>
      <c r="S387">
        <f t="shared" ref="S387:S450" si="68">G387+I387+K387+M387+O387+Q387</f>
        <v>1236</v>
      </c>
      <c r="T387">
        <f t="shared" ref="T387:T450" si="69">S387/30</f>
        <v>41.2</v>
      </c>
      <c r="U387">
        <f t="shared" ref="U387:U450" si="70">ROUNDUP(T387,0)</f>
        <v>42</v>
      </c>
      <c r="V387" s="18">
        <f t="shared" si="61"/>
        <v>0.2472</v>
      </c>
      <c r="W387">
        <v>20.139833400000001</v>
      </c>
      <c r="X387">
        <v>-98.673137499999996</v>
      </c>
      <c r="Y387">
        <v>534161.37479478947</v>
      </c>
      <c r="Z387">
        <v>2226988.9359976188</v>
      </c>
      <c r="AA387" s="15" t="s">
        <v>5666</v>
      </c>
    </row>
    <row r="388" spans="1:27" x14ac:dyDescent="0.3">
      <c r="A388" t="s">
        <v>5196</v>
      </c>
      <c r="B388" t="s">
        <v>3335</v>
      </c>
      <c r="C388" t="s">
        <v>3039</v>
      </c>
      <c r="D388" t="s">
        <v>201</v>
      </c>
      <c r="E388" t="s">
        <v>201</v>
      </c>
      <c r="F388">
        <v>93</v>
      </c>
      <c r="G388">
        <f t="shared" si="62"/>
        <v>558</v>
      </c>
      <c r="H388">
        <v>104</v>
      </c>
      <c r="I388">
        <f t="shared" si="63"/>
        <v>520</v>
      </c>
      <c r="J388">
        <v>112</v>
      </c>
      <c r="K388">
        <f t="shared" si="64"/>
        <v>560</v>
      </c>
      <c r="L388">
        <v>109</v>
      </c>
      <c r="M388">
        <f t="shared" si="65"/>
        <v>763</v>
      </c>
      <c r="N388">
        <v>90</v>
      </c>
      <c r="O388">
        <f t="shared" si="66"/>
        <v>630</v>
      </c>
      <c r="P388">
        <v>130</v>
      </c>
      <c r="Q388">
        <f t="shared" si="67"/>
        <v>910</v>
      </c>
      <c r="R388">
        <v>638</v>
      </c>
      <c r="S388">
        <f t="shared" si="68"/>
        <v>3941</v>
      </c>
      <c r="T388">
        <f t="shared" si="69"/>
        <v>131.36666666666667</v>
      </c>
      <c r="U388">
        <f t="shared" si="70"/>
        <v>132</v>
      </c>
      <c r="V388" s="18">
        <f t="shared" si="61"/>
        <v>0.78820000000000001</v>
      </c>
      <c r="W388">
        <v>20.0797104</v>
      </c>
      <c r="X388">
        <v>-98.772901199999993</v>
      </c>
      <c r="Y388">
        <v>523743.78881727072</v>
      </c>
      <c r="Z388">
        <v>2220318.2466010707</v>
      </c>
      <c r="AA388" s="15" t="s">
        <v>5716</v>
      </c>
    </row>
    <row r="389" spans="1:27" x14ac:dyDescent="0.3">
      <c r="A389" t="s">
        <v>5196</v>
      </c>
      <c r="B389" t="s">
        <v>3339</v>
      </c>
      <c r="C389" t="s">
        <v>3340</v>
      </c>
      <c r="D389" t="s">
        <v>226</v>
      </c>
      <c r="E389" t="s">
        <v>5341</v>
      </c>
      <c r="F389">
        <v>58</v>
      </c>
      <c r="G389">
        <f t="shared" si="62"/>
        <v>348</v>
      </c>
      <c r="H389">
        <v>81</v>
      </c>
      <c r="I389">
        <f t="shared" si="63"/>
        <v>405</v>
      </c>
      <c r="J389">
        <v>72</v>
      </c>
      <c r="K389">
        <f t="shared" si="64"/>
        <v>360</v>
      </c>
      <c r="L389">
        <v>60</v>
      </c>
      <c r="M389">
        <f t="shared" si="65"/>
        <v>420</v>
      </c>
      <c r="N389">
        <v>67</v>
      </c>
      <c r="O389">
        <f t="shared" si="66"/>
        <v>469</v>
      </c>
      <c r="P389">
        <v>72</v>
      </c>
      <c r="Q389">
        <f t="shared" si="67"/>
        <v>504</v>
      </c>
      <c r="R389">
        <v>410</v>
      </c>
      <c r="S389">
        <f t="shared" si="68"/>
        <v>2506</v>
      </c>
      <c r="T389">
        <f t="shared" si="69"/>
        <v>83.533333333333331</v>
      </c>
      <c r="U389">
        <f t="shared" si="70"/>
        <v>84</v>
      </c>
      <c r="V389" s="18">
        <f t="shared" si="61"/>
        <v>0.50119999999999998</v>
      </c>
      <c r="W389">
        <v>20.1007186</v>
      </c>
      <c r="X389">
        <v>-98.700088499999993</v>
      </c>
      <c r="Y389">
        <v>531352.41883542459</v>
      </c>
      <c r="Z389">
        <v>2222655.0828370336</v>
      </c>
      <c r="AA389" s="15" t="s">
        <v>5733</v>
      </c>
    </row>
    <row r="390" spans="1:27" x14ac:dyDescent="0.3">
      <c r="A390" t="s">
        <v>5196</v>
      </c>
      <c r="B390" t="s">
        <v>3348</v>
      </c>
      <c r="C390" t="s">
        <v>258</v>
      </c>
      <c r="D390" t="s">
        <v>331</v>
      </c>
      <c r="E390" t="s">
        <v>331</v>
      </c>
      <c r="F390">
        <v>57</v>
      </c>
      <c r="G390">
        <f t="shared" si="62"/>
        <v>342</v>
      </c>
      <c r="H390">
        <v>71</v>
      </c>
      <c r="I390">
        <f t="shared" si="63"/>
        <v>355</v>
      </c>
      <c r="J390">
        <v>81</v>
      </c>
      <c r="K390">
        <f t="shared" si="64"/>
        <v>405</v>
      </c>
      <c r="L390">
        <v>87</v>
      </c>
      <c r="M390">
        <f t="shared" si="65"/>
        <v>609</v>
      </c>
      <c r="N390">
        <v>72</v>
      </c>
      <c r="O390">
        <f t="shared" si="66"/>
        <v>504</v>
      </c>
      <c r="P390">
        <v>83</v>
      </c>
      <c r="Q390">
        <f t="shared" si="67"/>
        <v>581</v>
      </c>
      <c r="R390">
        <v>451</v>
      </c>
      <c r="S390">
        <f t="shared" si="68"/>
        <v>2796</v>
      </c>
      <c r="T390">
        <f t="shared" si="69"/>
        <v>93.2</v>
      </c>
      <c r="U390">
        <f t="shared" si="70"/>
        <v>94</v>
      </c>
      <c r="V390" s="18">
        <f t="shared" si="61"/>
        <v>0.55920000000000003</v>
      </c>
      <c r="W390">
        <v>19.711039199999998</v>
      </c>
      <c r="X390">
        <v>-98.449269099999995</v>
      </c>
      <c r="Y390">
        <v>557714.41494873003</v>
      </c>
      <c r="Z390">
        <v>2179598.9678487708</v>
      </c>
      <c r="AA390" s="15" t="s">
        <v>5606</v>
      </c>
    </row>
    <row r="391" spans="1:27" x14ac:dyDescent="0.3">
      <c r="A391" t="s">
        <v>5196</v>
      </c>
      <c r="B391" t="s">
        <v>3351</v>
      </c>
      <c r="C391" t="s">
        <v>3352</v>
      </c>
      <c r="D391" t="s">
        <v>293</v>
      </c>
      <c r="E391" t="s">
        <v>3353</v>
      </c>
      <c r="F391">
        <v>5</v>
      </c>
      <c r="G391">
        <f t="shared" si="62"/>
        <v>30</v>
      </c>
      <c r="H391">
        <v>0</v>
      </c>
      <c r="I391">
        <f t="shared" si="63"/>
        <v>0</v>
      </c>
      <c r="J391">
        <v>6</v>
      </c>
      <c r="K391">
        <f t="shared" si="64"/>
        <v>30</v>
      </c>
      <c r="L391">
        <v>6</v>
      </c>
      <c r="M391">
        <f t="shared" si="65"/>
        <v>42</v>
      </c>
      <c r="N391">
        <v>8</v>
      </c>
      <c r="O391">
        <f t="shared" si="66"/>
        <v>56</v>
      </c>
      <c r="P391">
        <v>4</v>
      </c>
      <c r="Q391">
        <f t="shared" si="67"/>
        <v>28</v>
      </c>
      <c r="R391">
        <v>29</v>
      </c>
      <c r="S391">
        <f t="shared" si="68"/>
        <v>186</v>
      </c>
      <c r="T391">
        <f t="shared" si="69"/>
        <v>6.2</v>
      </c>
      <c r="U391">
        <f t="shared" si="70"/>
        <v>7</v>
      </c>
      <c r="V391" s="18">
        <f t="shared" si="61"/>
        <v>3.7199999999999997E-2</v>
      </c>
      <c r="W391">
        <v>20.298875800000001</v>
      </c>
      <c r="X391">
        <v>-98.640809300000015</v>
      </c>
      <c r="Y391">
        <v>537501.98903494177</v>
      </c>
      <c r="Z391">
        <v>2244596.2362748086</v>
      </c>
      <c r="AA391" s="15" t="s">
        <v>5737</v>
      </c>
    </row>
    <row r="392" spans="1:27" x14ac:dyDescent="0.3">
      <c r="A392" t="s">
        <v>5196</v>
      </c>
      <c r="B392" t="s">
        <v>3380</v>
      </c>
      <c r="C392" t="s">
        <v>3381</v>
      </c>
      <c r="D392" t="s">
        <v>201</v>
      </c>
      <c r="E392" t="s">
        <v>201</v>
      </c>
      <c r="F392">
        <v>45</v>
      </c>
      <c r="G392">
        <f t="shared" si="62"/>
        <v>270</v>
      </c>
      <c r="H392">
        <v>51</v>
      </c>
      <c r="I392">
        <f t="shared" si="63"/>
        <v>255</v>
      </c>
      <c r="J392">
        <v>28</v>
      </c>
      <c r="K392">
        <f t="shared" si="64"/>
        <v>140</v>
      </c>
      <c r="L392">
        <v>34</v>
      </c>
      <c r="M392">
        <f t="shared" si="65"/>
        <v>238</v>
      </c>
      <c r="N392">
        <v>45</v>
      </c>
      <c r="O392">
        <f t="shared" si="66"/>
        <v>315</v>
      </c>
      <c r="P392">
        <v>48</v>
      </c>
      <c r="Q392">
        <f t="shared" si="67"/>
        <v>336</v>
      </c>
      <c r="R392">
        <v>251</v>
      </c>
      <c r="S392">
        <f t="shared" si="68"/>
        <v>1554</v>
      </c>
      <c r="T392">
        <f t="shared" si="69"/>
        <v>51.8</v>
      </c>
      <c r="U392">
        <f t="shared" si="70"/>
        <v>52</v>
      </c>
      <c r="V392" s="18">
        <f t="shared" si="61"/>
        <v>0.31080000000000002</v>
      </c>
      <c r="W392">
        <v>20.090540900000001</v>
      </c>
      <c r="X392">
        <v>-98.77772139999999</v>
      </c>
      <c r="Y392">
        <v>523238.22523447231</v>
      </c>
      <c r="Z392">
        <v>2221516.0897256341</v>
      </c>
      <c r="AA392" s="15" t="s">
        <v>5711</v>
      </c>
    </row>
    <row r="393" spans="1:27" x14ac:dyDescent="0.3">
      <c r="A393" t="s">
        <v>5196</v>
      </c>
      <c r="B393" t="s">
        <v>3443</v>
      </c>
      <c r="C393" t="s">
        <v>416</v>
      </c>
      <c r="D393" t="s">
        <v>207</v>
      </c>
      <c r="E393" t="s">
        <v>208</v>
      </c>
      <c r="F393">
        <v>8</v>
      </c>
      <c r="G393">
        <f>F393*6</f>
        <v>48</v>
      </c>
      <c r="H393">
        <v>15</v>
      </c>
      <c r="I393">
        <f t="shared" si="63"/>
        <v>75</v>
      </c>
      <c r="J393">
        <v>7</v>
      </c>
      <c r="K393">
        <f t="shared" si="64"/>
        <v>35</v>
      </c>
      <c r="L393">
        <v>21</v>
      </c>
      <c r="M393">
        <f t="shared" si="65"/>
        <v>147</v>
      </c>
      <c r="N393">
        <v>15</v>
      </c>
      <c r="O393">
        <f t="shared" si="66"/>
        <v>105</v>
      </c>
      <c r="P393">
        <v>15</v>
      </c>
      <c r="Q393">
        <f t="shared" si="67"/>
        <v>105</v>
      </c>
      <c r="R393">
        <v>81</v>
      </c>
      <c r="S393">
        <f t="shared" si="68"/>
        <v>515</v>
      </c>
      <c r="T393">
        <f t="shared" si="69"/>
        <v>17.166666666666668</v>
      </c>
      <c r="U393">
        <f t="shared" si="70"/>
        <v>18</v>
      </c>
      <c r="V393" s="18">
        <f t="shared" si="61"/>
        <v>0.10299999999999999</v>
      </c>
      <c r="W393">
        <v>19.774386400000001</v>
      </c>
      <c r="X393">
        <v>-98.576040199999994</v>
      </c>
      <c r="Y393">
        <v>544411.56759102398</v>
      </c>
      <c r="Z393">
        <v>2186570.8023563516</v>
      </c>
      <c r="AA393" s="15" t="s">
        <v>5738</v>
      </c>
    </row>
    <row r="394" spans="1:27" x14ac:dyDescent="0.3">
      <c r="A394" t="s">
        <v>5196</v>
      </c>
      <c r="B394" t="s">
        <v>3459</v>
      </c>
      <c r="C394" t="s">
        <v>2757</v>
      </c>
      <c r="D394" t="s">
        <v>5207</v>
      </c>
      <c r="E394" t="s">
        <v>510</v>
      </c>
      <c r="F394">
        <v>15</v>
      </c>
      <c r="G394">
        <f t="shared" si="62"/>
        <v>90</v>
      </c>
      <c r="H394">
        <v>24</v>
      </c>
      <c r="I394">
        <f t="shared" si="63"/>
        <v>120</v>
      </c>
      <c r="J394">
        <v>18</v>
      </c>
      <c r="K394">
        <f t="shared" si="64"/>
        <v>90</v>
      </c>
      <c r="L394">
        <v>18</v>
      </c>
      <c r="M394">
        <f t="shared" si="65"/>
        <v>126</v>
      </c>
      <c r="N394">
        <v>28</v>
      </c>
      <c r="O394">
        <f t="shared" si="66"/>
        <v>196</v>
      </c>
      <c r="P394">
        <v>25</v>
      </c>
      <c r="Q394">
        <f t="shared" si="67"/>
        <v>175</v>
      </c>
      <c r="R394">
        <v>128</v>
      </c>
      <c r="S394">
        <f t="shared" si="68"/>
        <v>797</v>
      </c>
      <c r="T394">
        <f t="shared" si="69"/>
        <v>26.566666666666666</v>
      </c>
      <c r="U394">
        <f t="shared" si="70"/>
        <v>27</v>
      </c>
      <c r="V394" s="18">
        <f t="shared" si="61"/>
        <v>0.15939999999999999</v>
      </c>
      <c r="W394">
        <v>20.1473719</v>
      </c>
      <c r="X394">
        <v>-98.616355200000015</v>
      </c>
      <c r="Y394">
        <v>540094.00172914925</v>
      </c>
      <c r="Z394">
        <v>2227835.8439427903</v>
      </c>
      <c r="AA394" s="15" t="s">
        <v>5726</v>
      </c>
    </row>
    <row r="395" spans="1:27" x14ac:dyDescent="0.3">
      <c r="A395" t="s">
        <v>5196</v>
      </c>
      <c r="B395" t="s">
        <v>3525</v>
      </c>
      <c r="C395" t="s">
        <v>378</v>
      </c>
      <c r="D395" t="s">
        <v>284</v>
      </c>
      <c r="E395" t="s">
        <v>284</v>
      </c>
      <c r="F395">
        <v>50</v>
      </c>
      <c r="G395">
        <f t="shared" si="62"/>
        <v>300</v>
      </c>
      <c r="H395">
        <v>47</v>
      </c>
      <c r="I395">
        <f t="shared" si="63"/>
        <v>235</v>
      </c>
      <c r="J395">
        <v>46</v>
      </c>
      <c r="K395">
        <f t="shared" si="64"/>
        <v>230</v>
      </c>
      <c r="L395">
        <v>41</v>
      </c>
      <c r="M395">
        <f t="shared" si="65"/>
        <v>287</v>
      </c>
      <c r="N395">
        <v>61</v>
      </c>
      <c r="O395">
        <f t="shared" si="66"/>
        <v>427</v>
      </c>
      <c r="P395">
        <v>53</v>
      </c>
      <c r="Q395">
        <f t="shared" si="67"/>
        <v>371</v>
      </c>
      <c r="R395">
        <v>298</v>
      </c>
      <c r="S395">
        <f t="shared" si="68"/>
        <v>1850</v>
      </c>
      <c r="T395">
        <f t="shared" si="69"/>
        <v>61.666666666666664</v>
      </c>
      <c r="U395">
        <f t="shared" si="70"/>
        <v>62</v>
      </c>
      <c r="V395" s="18">
        <f t="shared" si="61"/>
        <v>0.37</v>
      </c>
      <c r="W395">
        <v>19.810671899999999</v>
      </c>
      <c r="X395">
        <v>-98.593548299999995</v>
      </c>
      <c r="Y395">
        <v>542567.85082127794</v>
      </c>
      <c r="Z395">
        <v>2190581.6442431198</v>
      </c>
      <c r="AA395" s="15" t="s">
        <v>5736</v>
      </c>
    </row>
    <row r="396" spans="1:27" x14ac:dyDescent="0.3">
      <c r="A396" t="s">
        <v>5196</v>
      </c>
      <c r="B396" t="s">
        <v>3579</v>
      </c>
      <c r="C396" t="s">
        <v>2430</v>
      </c>
      <c r="D396" t="s">
        <v>293</v>
      </c>
      <c r="E396" t="s">
        <v>3580</v>
      </c>
      <c r="F396">
        <v>2</v>
      </c>
      <c r="G396">
        <f t="shared" si="62"/>
        <v>12</v>
      </c>
      <c r="H396">
        <v>3</v>
      </c>
      <c r="I396">
        <f t="shared" si="63"/>
        <v>15</v>
      </c>
      <c r="J396">
        <v>0</v>
      </c>
      <c r="K396">
        <f t="shared" si="64"/>
        <v>0</v>
      </c>
      <c r="L396">
        <v>0</v>
      </c>
      <c r="M396">
        <f t="shared" si="65"/>
        <v>0</v>
      </c>
      <c r="N396">
        <v>1</v>
      </c>
      <c r="O396">
        <f t="shared" si="66"/>
        <v>7</v>
      </c>
      <c r="P396">
        <v>4</v>
      </c>
      <c r="Q396">
        <f t="shared" si="67"/>
        <v>28</v>
      </c>
      <c r="R396">
        <v>10</v>
      </c>
      <c r="S396">
        <f t="shared" si="68"/>
        <v>62</v>
      </c>
      <c r="T396">
        <f t="shared" si="69"/>
        <v>2.0666666666666669</v>
      </c>
      <c r="U396">
        <f t="shared" si="70"/>
        <v>3</v>
      </c>
      <c r="V396" s="18">
        <f t="shared" si="61"/>
        <v>1.24E-2</v>
      </c>
      <c r="W396">
        <v>20.405538400000001</v>
      </c>
      <c r="X396">
        <v>-98.696613999999997</v>
      </c>
      <c r="Y396">
        <v>531653.80963074311</v>
      </c>
      <c r="Z396">
        <v>2256388.4313040674</v>
      </c>
      <c r="AA396" s="15" t="s">
        <v>5720</v>
      </c>
    </row>
    <row r="397" spans="1:27" x14ac:dyDescent="0.3">
      <c r="A397" t="s">
        <v>5196</v>
      </c>
      <c r="B397" t="s">
        <v>3588</v>
      </c>
      <c r="C397" t="s">
        <v>3589</v>
      </c>
      <c r="D397" t="s">
        <v>364</v>
      </c>
      <c r="E397" t="s">
        <v>364</v>
      </c>
      <c r="F397">
        <v>71</v>
      </c>
      <c r="G397">
        <f t="shared" si="62"/>
        <v>426</v>
      </c>
      <c r="H397">
        <v>66</v>
      </c>
      <c r="I397">
        <f t="shared" si="63"/>
        <v>330</v>
      </c>
      <c r="J397">
        <v>68</v>
      </c>
      <c r="K397">
        <f t="shared" si="64"/>
        <v>340</v>
      </c>
      <c r="L397">
        <v>93</v>
      </c>
      <c r="M397">
        <f t="shared" si="65"/>
        <v>651</v>
      </c>
      <c r="N397">
        <v>94</v>
      </c>
      <c r="O397">
        <f t="shared" si="66"/>
        <v>658</v>
      </c>
      <c r="P397">
        <v>82</v>
      </c>
      <c r="Q397">
        <f t="shared" si="67"/>
        <v>574</v>
      </c>
      <c r="R397">
        <v>474</v>
      </c>
      <c r="S397">
        <f t="shared" si="68"/>
        <v>2979</v>
      </c>
      <c r="T397">
        <f t="shared" si="69"/>
        <v>99.3</v>
      </c>
      <c r="U397">
        <f t="shared" si="70"/>
        <v>100</v>
      </c>
      <c r="V397" s="18">
        <f t="shared" si="61"/>
        <v>0.5958</v>
      </c>
      <c r="W397">
        <v>19.702092799999999</v>
      </c>
      <c r="X397">
        <v>-98.405402699999996</v>
      </c>
      <c r="Y397">
        <v>562315.02796382422</v>
      </c>
      <c r="Z397">
        <v>2178624.4479342652</v>
      </c>
      <c r="AA397" s="15" t="s">
        <v>5744</v>
      </c>
    </row>
    <row r="398" spans="1:27" x14ac:dyDescent="0.3">
      <c r="A398" t="s">
        <v>5196</v>
      </c>
      <c r="B398" t="s">
        <v>3605</v>
      </c>
      <c r="C398" t="s">
        <v>220</v>
      </c>
      <c r="D398" t="s">
        <v>375</v>
      </c>
      <c r="E398" t="s">
        <v>5255</v>
      </c>
      <c r="F398">
        <v>16</v>
      </c>
      <c r="G398">
        <f t="shared" si="62"/>
        <v>96</v>
      </c>
      <c r="H398">
        <v>19</v>
      </c>
      <c r="I398">
        <f t="shared" si="63"/>
        <v>95</v>
      </c>
      <c r="J398">
        <v>17</v>
      </c>
      <c r="K398">
        <f t="shared" si="64"/>
        <v>85</v>
      </c>
      <c r="L398">
        <v>20</v>
      </c>
      <c r="M398">
        <f t="shared" si="65"/>
        <v>140</v>
      </c>
      <c r="N398">
        <v>26</v>
      </c>
      <c r="O398">
        <f t="shared" si="66"/>
        <v>182</v>
      </c>
      <c r="P398">
        <v>19</v>
      </c>
      <c r="Q398">
        <f t="shared" si="67"/>
        <v>133</v>
      </c>
      <c r="R398">
        <v>117</v>
      </c>
      <c r="S398">
        <f t="shared" si="68"/>
        <v>731</v>
      </c>
      <c r="T398">
        <f t="shared" si="69"/>
        <v>24.366666666666667</v>
      </c>
      <c r="U398">
        <f t="shared" si="70"/>
        <v>25</v>
      </c>
      <c r="V398" s="18">
        <f t="shared" si="61"/>
        <v>0.1462</v>
      </c>
      <c r="W398">
        <v>20.2347082</v>
      </c>
      <c r="X398">
        <v>-98.624313799999996</v>
      </c>
      <c r="Y398">
        <v>539240.38043492194</v>
      </c>
      <c r="Z398">
        <v>2237498.9493946126</v>
      </c>
      <c r="AA398" s="15" t="s">
        <v>5742</v>
      </c>
    </row>
    <row r="399" spans="1:27" x14ac:dyDescent="0.3">
      <c r="A399" t="s">
        <v>5196</v>
      </c>
      <c r="B399" t="s">
        <v>3606</v>
      </c>
      <c r="C399" t="s">
        <v>955</v>
      </c>
      <c r="D399" t="s">
        <v>375</v>
      </c>
      <c r="E399" t="s">
        <v>508</v>
      </c>
      <c r="F399">
        <v>7</v>
      </c>
      <c r="G399">
        <f t="shared" si="62"/>
        <v>42</v>
      </c>
      <c r="H399">
        <v>12</v>
      </c>
      <c r="I399">
        <f t="shared" si="63"/>
        <v>60</v>
      </c>
      <c r="J399">
        <v>12</v>
      </c>
      <c r="K399">
        <f t="shared" si="64"/>
        <v>60</v>
      </c>
      <c r="L399">
        <v>9</v>
      </c>
      <c r="M399">
        <f t="shared" si="65"/>
        <v>63</v>
      </c>
      <c r="N399">
        <v>18</v>
      </c>
      <c r="O399">
        <f t="shared" si="66"/>
        <v>126</v>
      </c>
      <c r="P399">
        <v>10</v>
      </c>
      <c r="Q399">
        <f t="shared" si="67"/>
        <v>70</v>
      </c>
      <c r="R399">
        <v>68</v>
      </c>
      <c r="S399">
        <f t="shared" si="68"/>
        <v>421</v>
      </c>
      <c r="T399">
        <f t="shared" si="69"/>
        <v>14.033333333333333</v>
      </c>
      <c r="U399">
        <f t="shared" si="70"/>
        <v>15</v>
      </c>
      <c r="V399" s="18">
        <f t="shared" si="61"/>
        <v>8.4199999999999997E-2</v>
      </c>
      <c r="W399">
        <v>20.387566400000001</v>
      </c>
      <c r="X399">
        <v>-97.133611000000002</v>
      </c>
      <c r="Y399">
        <v>694778.03981916676</v>
      </c>
      <c r="Z399">
        <v>2255475.7805296858</v>
      </c>
      <c r="AA399" s="15" t="s">
        <v>5629</v>
      </c>
    </row>
    <row r="400" spans="1:27" x14ac:dyDescent="0.3">
      <c r="A400" t="s">
        <v>5196</v>
      </c>
      <c r="B400" t="s">
        <v>3607</v>
      </c>
      <c r="C400" t="s">
        <v>3608</v>
      </c>
      <c r="D400" t="s">
        <v>293</v>
      </c>
      <c r="E400" t="s">
        <v>1131</v>
      </c>
      <c r="F400">
        <v>2</v>
      </c>
      <c r="G400">
        <f t="shared" si="62"/>
        <v>12</v>
      </c>
      <c r="H400">
        <v>4</v>
      </c>
      <c r="I400">
        <f t="shared" si="63"/>
        <v>20</v>
      </c>
      <c r="J400">
        <v>2</v>
      </c>
      <c r="K400">
        <f t="shared" si="64"/>
        <v>10</v>
      </c>
      <c r="L400">
        <v>3</v>
      </c>
      <c r="M400">
        <f t="shared" si="65"/>
        <v>21</v>
      </c>
      <c r="N400">
        <v>3</v>
      </c>
      <c r="O400">
        <f t="shared" si="66"/>
        <v>21</v>
      </c>
      <c r="P400">
        <v>3</v>
      </c>
      <c r="Q400">
        <f t="shared" si="67"/>
        <v>21</v>
      </c>
      <c r="R400">
        <v>17</v>
      </c>
      <c r="S400">
        <f t="shared" si="68"/>
        <v>105</v>
      </c>
      <c r="T400">
        <f t="shared" si="69"/>
        <v>3.5</v>
      </c>
      <c r="U400">
        <f t="shared" si="70"/>
        <v>4</v>
      </c>
      <c r="V400" s="18">
        <f t="shared" si="61"/>
        <v>2.1000000000000001E-2</v>
      </c>
      <c r="W400">
        <v>20.339175300000001</v>
      </c>
      <c r="X400">
        <v>-98.639599499999989</v>
      </c>
      <c r="Y400">
        <v>537618.56041492324</v>
      </c>
      <c r="Z400">
        <v>2249056.2832428883</v>
      </c>
      <c r="AA400" s="15" t="s">
        <v>5737</v>
      </c>
    </row>
    <row r="401" spans="1:27" x14ac:dyDescent="0.3">
      <c r="A401" t="s">
        <v>5196</v>
      </c>
      <c r="B401" t="s">
        <v>3609</v>
      </c>
      <c r="C401" t="s">
        <v>1589</v>
      </c>
      <c r="D401" t="s">
        <v>293</v>
      </c>
      <c r="E401" t="s">
        <v>5325</v>
      </c>
      <c r="F401">
        <v>8</v>
      </c>
      <c r="G401">
        <f t="shared" si="62"/>
        <v>48</v>
      </c>
      <c r="H401">
        <v>7</v>
      </c>
      <c r="I401">
        <f t="shared" si="63"/>
        <v>35</v>
      </c>
      <c r="J401">
        <v>10</v>
      </c>
      <c r="K401">
        <f t="shared" si="64"/>
        <v>50</v>
      </c>
      <c r="L401">
        <v>12</v>
      </c>
      <c r="M401">
        <f t="shared" si="65"/>
        <v>84</v>
      </c>
      <c r="N401">
        <v>9</v>
      </c>
      <c r="O401">
        <f t="shared" si="66"/>
        <v>63</v>
      </c>
      <c r="P401">
        <v>16</v>
      </c>
      <c r="Q401">
        <f t="shared" si="67"/>
        <v>112</v>
      </c>
      <c r="R401">
        <v>62</v>
      </c>
      <c r="S401">
        <f t="shared" si="68"/>
        <v>392</v>
      </c>
      <c r="T401">
        <f t="shared" si="69"/>
        <v>13.066666666666666</v>
      </c>
      <c r="U401">
        <f t="shared" si="70"/>
        <v>14</v>
      </c>
      <c r="V401" s="18">
        <f t="shared" si="61"/>
        <v>7.8399999999999997E-2</v>
      </c>
      <c r="W401">
        <v>20.3383872</v>
      </c>
      <c r="X401">
        <v>-98.737103899999994</v>
      </c>
      <c r="Y401">
        <v>527441.13742476422</v>
      </c>
      <c r="Z401">
        <v>2248949.8264347045</v>
      </c>
      <c r="AA401" s="15" t="s">
        <v>5610</v>
      </c>
    </row>
    <row r="402" spans="1:27" x14ac:dyDescent="0.3">
      <c r="A402" t="s">
        <v>5196</v>
      </c>
      <c r="B402" t="s">
        <v>3615</v>
      </c>
      <c r="C402" t="s">
        <v>3616</v>
      </c>
      <c r="D402" t="s">
        <v>5207</v>
      </c>
      <c r="E402" t="s">
        <v>360</v>
      </c>
      <c r="F402">
        <v>21</v>
      </c>
      <c r="G402">
        <f t="shared" si="62"/>
        <v>126</v>
      </c>
      <c r="H402">
        <v>34</v>
      </c>
      <c r="I402">
        <f t="shared" si="63"/>
        <v>170</v>
      </c>
      <c r="J402">
        <v>22</v>
      </c>
      <c r="K402">
        <f t="shared" si="64"/>
        <v>110</v>
      </c>
      <c r="L402">
        <v>24</v>
      </c>
      <c r="M402">
        <f t="shared" si="65"/>
        <v>168</v>
      </c>
      <c r="N402">
        <v>27</v>
      </c>
      <c r="O402">
        <f t="shared" si="66"/>
        <v>189</v>
      </c>
      <c r="P402">
        <v>29</v>
      </c>
      <c r="Q402">
        <f t="shared" si="67"/>
        <v>203</v>
      </c>
      <c r="R402">
        <v>157</v>
      </c>
      <c r="S402">
        <f t="shared" si="68"/>
        <v>966</v>
      </c>
      <c r="T402">
        <f t="shared" si="69"/>
        <v>32.200000000000003</v>
      </c>
      <c r="U402">
        <f t="shared" si="70"/>
        <v>33</v>
      </c>
      <c r="V402" s="18">
        <f t="shared" si="61"/>
        <v>0.19320000000000001</v>
      </c>
      <c r="W402">
        <v>20.179603400000001</v>
      </c>
      <c r="X402">
        <v>-98.643312999999992</v>
      </c>
      <c r="Y402">
        <v>537269.0092210141</v>
      </c>
      <c r="Z402">
        <v>2231396.431527284</v>
      </c>
      <c r="AA402" s="15" t="s">
        <v>5726</v>
      </c>
    </row>
    <row r="403" spans="1:27" x14ac:dyDescent="0.3">
      <c r="A403" t="s">
        <v>5196</v>
      </c>
      <c r="B403" t="s">
        <v>3628</v>
      </c>
      <c r="C403" t="s">
        <v>274</v>
      </c>
      <c r="D403" t="s">
        <v>331</v>
      </c>
      <c r="E403" t="s">
        <v>331</v>
      </c>
      <c r="F403">
        <v>5</v>
      </c>
      <c r="G403">
        <f t="shared" si="62"/>
        <v>30</v>
      </c>
      <c r="H403">
        <v>5</v>
      </c>
      <c r="I403">
        <f t="shared" si="63"/>
        <v>25</v>
      </c>
      <c r="J403">
        <v>7</v>
      </c>
      <c r="K403">
        <f t="shared" si="64"/>
        <v>35</v>
      </c>
      <c r="L403">
        <v>3</v>
      </c>
      <c r="M403">
        <f t="shared" si="65"/>
        <v>21</v>
      </c>
      <c r="N403">
        <v>1</v>
      </c>
      <c r="O403">
        <f t="shared" si="66"/>
        <v>7</v>
      </c>
      <c r="P403">
        <v>4</v>
      </c>
      <c r="Q403">
        <f t="shared" si="67"/>
        <v>28</v>
      </c>
      <c r="R403">
        <v>25</v>
      </c>
      <c r="S403">
        <f t="shared" si="68"/>
        <v>146</v>
      </c>
      <c r="T403">
        <f t="shared" si="69"/>
        <v>4.8666666666666663</v>
      </c>
      <c r="U403">
        <f t="shared" si="70"/>
        <v>5</v>
      </c>
      <c r="V403" s="18">
        <f t="shared" si="61"/>
        <v>2.92E-2</v>
      </c>
      <c r="W403">
        <v>19.704669500000001</v>
      </c>
      <c r="X403">
        <v>-98.449865399999993</v>
      </c>
      <c r="Y403">
        <v>557654.20596798556</v>
      </c>
      <c r="Z403">
        <v>2178893.8921201387</v>
      </c>
      <c r="AA403" s="15" t="s">
        <v>5606</v>
      </c>
    </row>
    <row r="404" spans="1:27" x14ac:dyDescent="0.3">
      <c r="A404" t="s">
        <v>5196</v>
      </c>
      <c r="B404" t="s">
        <v>3634</v>
      </c>
      <c r="C404" t="s">
        <v>378</v>
      </c>
      <c r="D404" t="s">
        <v>215</v>
      </c>
      <c r="E404" t="s">
        <v>215</v>
      </c>
      <c r="F404">
        <v>50</v>
      </c>
      <c r="G404">
        <f t="shared" si="62"/>
        <v>300</v>
      </c>
      <c r="H404">
        <v>49</v>
      </c>
      <c r="I404">
        <f t="shared" si="63"/>
        <v>245</v>
      </c>
      <c r="J404">
        <v>38</v>
      </c>
      <c r="K404">
        <f t="shared" si="64"/>
        <v>190</v>
      </c>
      <c r="L404">
        <v>55</v>
      </c>
      <c r="M404">
        <f t="shared" si="65"/>
        <v>385</v>
      </c>
      <c r="N404">
        <v>48</v>
      </c>
      <c r="O404">
        <f t="shared" si="66"/>
        <v>336</v>
      </c>
      <c r="P404">
        <v>57</v>
      </c>
      <c r="Q404">
        <f t="shared" si="67"/>
        <v>399</v>
      </c>
      <c r="R404">
        <v>297</v>
      </c>
      <c r="S404">
        <f t="shared" si="68"/>
        <v>1855</v>
      </c>
      <c r="T404">
        <f t="shared" si="69"/>
        <v>61.833333333333336</v>
      </c>
      <c r="U404">
        <f t="shared" si="70"/>
        <v>62</v>
      </c>
      <c r="V404" s="18">
        <f t="shared" si="61"/>
        <v>0.371</v>
      </c>
      <c r="W404">
        <v>19.8341037</v>
      </c>
      <c r="X404">
        <v>-98.980459499999995</v>
      </c>
      <c r="Y404">
        <v>502046.17130988109</v>
      </c>
      <c r="Z404">
        <v>2193123.5021290332</v>
      </c>
      <c r="AA404" s="15" t="s">
        <v>5718</v>
      </c>
    </row>
    <row r="405" spans="1:27" x14ac:dyDescent="0.3">
      <c r="A405" t="s">
        <v>5196</v>
      </c>
      <c r="B405" t="s">
        <v>3636</v>
      </c>
      <c r="C405" t="s">
        <v>1376</v>
      </c>
      <c r="D405" t="s">
        <v>375</v>
      </c>
      <c r="E405" t="s">
        <v>3637</v>
      </c>
      <c r="F405">
        <v>0</v>
      </c>
      <c r="G405">
        <f t="shared" si="62"/>
        <v>0</v>
      </c>
      <c r="H405">
        <v>4</v>
      </c>
      <c r="I405">
        <f t="shared" si="63"/>
        <v>20</v>
      </c>
      <c r="J405">
        <v>2</v>
      </c>
      <c r="K405">
        <f t="shared" si="64"/>
        <v>10</v>
      </c>
      <c r="L405">
        <v>8</v>
      </c>
      <c r="M405">
        <f t="shared" si="65"/>
        <v>56</v>
      </c>
      <c r="N405">
        <v>3</v>
      </c>
      <c r="O405">
        <f t="shared" si="66"/>
        <v>21</v>
      </c>
      <c r="P405">
        <v>3</v>
      </c>
      <c r="Q405">
        <f t="shared" si="67"/>
        <v>21</v>
      </c>
      <c r="R405">
        <v>20</v>
      </c>
      <c r="S405">
        <f t="shared" si="68"/>
        <v>128</v>
      </c>
      <c r="T405">
        <f t="shared" si="69"/>
        <v>4.2666666666666666</v>
      </c>
      <c r="U405">
        <f t="shared" si="70"/>
        <v>5</v>
      </c>
      <c r="V405" s="18">
        <f t="shared" si="61"/>
        <v>2.5600000000000001E-2</v>
      </c>
      <c r="W405">
        <v>20.2493944</v>
      </c>
      <c r="X405">
        <v>-98.5305678</v>
      </c>
      <c r="Y405">
        <v>549027.68317214667</v>
      </c>
      <c r="Z405">
        <v>2239149.1882333881</v>
      </c>
      <c r="AA405" s="15" t="s">
        <v>5742</v>
      </c>
    </row>
    <row r="406" spans="1:27" x14ac:dyDescent="0.3">
      <c r="A406" t="s">
        <v>5196</v>
      </c>
      <c r="B406" t="s">
        <v>3640</v>
      </c>
      <c r="C406" t="s">
        <v>275</v>
      </c>
      <c r="D406" t="s">
        <v>364</v>
      </c>
      <c r="E406" t="s">
        <v>3641</v>
      </c>
      <c r="F406">
        <v>10</v>
      </c>
      <c r="G406">
        <f t="shared" si="62"/>
        <v>60</v>
      </c>
      <c r="H406">
        <v>7</v>
      </c>
      <c r="I406">
        <f t="shared" si="63"/>
        <v>35</v>
      </c>
      <c r="J406">
        <v>13</v>
      </c>
      <c r="K406">
        <f t="shared" si="64"/>
        <v>65</v>
      </c>
      <c r="L406">
        <v>14</v>
      </c>
      <c r="M406">
        <f t="shared" si="65"/>
        <v>98</v>
      </c>
      <c r="N406">
        <v>10</v>
      </c>
      <c r="O406">
        <f t="shared" si="66"/>
        <v>70</v>
      </c>
      <c r="P406">
        <v>10</v>
      </c>
      <c r="Q406">
        <f t="shared" si="67"/>
        <v>70</v>
      </c>
      <c r="R406">
        <v>64</v>
      </c>
      <c r="S406">
        <f t="shared" si="68"/>
        <v>398</v>
      </c>
      <c r="T406">
        <f t="shared" si="69"/>
        <v>13.266666666666667</v>
      </c>
      <c r="U406">
        <f t="shared" si="70"/>
        <v>14</v>
      </c>
      <c r="V406" s="18">
        <f t="shared" si="61"/>
        <v>7.9600000000000004E-2</v>
      </c>
      <c r="W406">
        <v>19.6854084</v>
      </c>
      <c r="X406">
        <v>-98.397266500000001</v>
      </c>
      <c r="Y406">
        <v>563174.28839649598</v>
      </c>
      <c r="Z406">
        <v>2176781.1398217352</v>
      </c>
      <c r="AA406" s="15" t="s">
        <v>5744</v>
      </c>
    </row>
    <row r="407" spans="1:27" x14ac:dyDescent="0.3">
      <c r="A407" t="s">
        <v>5196</v>
      </c>
      <c r="B407" t="s">
        <v>3643</v>
      </c>
      <c r="C407" t="s">
        <v>1055</v>
      </c>
      <c r="D407" t="s">
        <v>5207</v>
      </c>
      <c r="E407" t="s">
        <v>1055</v>
      </c>
      <c r="F407">
        <v>10</v>
      </c>
      <c r="G407">
        <f t="shared" si="62"/>
        <v>60</v>
      </c>
      <c r="H407">
        <v>10</v>
      </c>
      <c r="I407">
        <f t="shared" si="63"/>
        <v>50</v>
      </c>
      <c r="J407">
        <v>8</v>
      </c>
      <c r="K407">
        <f t="shared" si="64"/>
        <v>40</v>
      </c>
      <c r="L407">
        <v>11</v>
      </c>
      <c r="M407">
        <f t="shared" si="65"/>
        <v>77</v>
      </c>
      <c r="N407">
        <v>15</v>
      </c>
      <c r="O407">
        <f t="shared" si="66"/>
        <v>105</v>
      </c>
      <c r="P407">
        <v>12</v>
      </c>
      <c r="Q407">
        <f t="shared" si="67"/>
        <v>84</v>
      </c>
      <c r="R407">
        <v>66</v>
      </c>
      <c r="S407">
        <f t="shared" si="68"/>
        <v>416</v>
      </c>
      <c r="T407">
        <f t="shared" si="69"/>
        <v>13.866666666666667</v>
      </c>
      <c r="U407">
        <f t="shared" si="70"/>
        <v>14</v>
      </c>
      <c r="V407" s="18">
        <f t="shared" si="61"/>
        <v>8.3199999999999996E-2</v>
      </c>
      <c r="W407">
        <v>20.191163199999998</v>
      </c>
      <c r="X407">
        <v>-98.626543099999992</v>
      </c>
      <c r="Y407">
        <v>539018.38031114871</v>
      </c>
      <c r="Z407">
        <v>2232679.5382625824</v>
      </c>
      <c r="AA407" s="15" t="s">
        <v>5726</v>
      </c>
    </row>
    <row r="408" spans="1:27" x14ac:dyDescent="0.3">
      <c r="A408" t="s">
        <v>5196</v>
      </c>
      <c r="B408" t="s">
        <v>3656</v>
      </c>
      <c r="C408" t="s">
        <v>3657</v>
      </c>
      <c r="D408" t="s">
        <v>293</v>
      </c>
      <c r="E408" t="s">
        <v>5161</v>
      </c>
      <c r="F408">
        <v>16</v>
      </c>
      <c r="G408">
        <f t="shared" si="62"/>
        <v>96</v>
      </c>
      <c r="H408">
        <v>10</v>
      </c>
      <c r="I408">
        <f t="shared" si="63"/>
        <v>50</v>
      </c>
      <c r="J408">
        <v>21</v>
      </c>
      <c r="K408">
        <f t="shared" si="64"/>
        <v>105</v>
      </c>
      <c r="L408">
        <v>14</v>
      </c>
      <c r="M408">
        <f t="shared" si="65"/>
        <v>98</v>
      </c>
      <c r="N408">
        <v>26</v>
      </c>
      <c r="O408">
        <f t="shared" si="66"/>
        <v>182</v>
      </c>
      <c r="P408">
        <v>24</v>
      </c>
      <c r="Q408">
        <f t="shared" si="67"/>
        <v>168</v>
      </c>
      <c r="R408">
        <v>111</v>
      </c>
      <c r="S408">
        <f t="shared" si="68"/>
        <v>699</v>
      </c>
      <c r="T408">
        <f t="shared" si="69"/>
        <v>23.3</v>
      </c>
      <c r="U408">
        <f t="shared" si="70"/>
        <v>24</v>
      </c>
      <c r="V408" s="18">
        <f t="shared" si="61"/>
        <v>0.13980000000000001</v>
      </c>
      <c r="W408">
        <v>20.3238889</v>
      </c>
      <c r="X408">
        <v>-98.7422222</v>
      </c>
      <c r="Y408">
        <v>526909.39373391587</v>
      </c>
      <c r="Z408">
        <v>2247344.5280394037</v>
      </c>
      <c r="AA408" s="15" t="s">
        <v>5610</v>
      </c>
    </row>
    <row r="409" spans="1:27" x14ac:dyDescent="0.3">
      <c r="A409" t="s">
        <v>5196</v>
      </c>
      <c r="B409" t="s">
        <v>3659</v>
      </c>
      <c r="C409" t="s">
        <v>275</v>
      </c>
      <c r="D409" t="s">
        <v>331</v>
      </c>
      <c r="E409" t="s">
        <v>743</v>
      </c>
      <c r="F409">
        <v>9</v>
      </c>
      <c r="G409">
        <f t="shared" si="62"/>
        <v>54</v>
      </c>
      <c r="H409">
        <v>9</v>
      </c>
      <c r="I409">
        <f t="shared" si="63"/>
        <v>45</v>
      </c>
      <c r="J409">
        <v>9</v>
      </c>
      <c r="K409">
        <f t="shared" si="64"/>
        <v>45</v>
      </c>
      <c r="L409">
        <v>8</v>
      </c>
      <c r="M409">
        <f t="shared" si="65"/>
        <v>56</v>
      </c>
      <c r="N409">
        <v>8</v>
      </c>
      <c r="O409">
        <f t="shared" si="66"/>
        <v>56</v>
      </c>
      <c r="P409">
        <v>15</v>
      </c>
      <c r="Q409">
        <f t="shared" si="67"/>
        <v>105</v>
      </c>
      <c r="R409">
        <v>58</v>
      </c>
      <c r="S409">
        <f t="shared" si="68"/>
        <v>361</v>
      </c>
      <c r="T409">
        <f t="shared" si="69"/>
        <v>12.033333333333333</v>
      </c>
      <c r="U409">
        <f t="shared" si="70"/>
        <v>13</v>
      </c>
      <c r="V409" s="18">
        <f t="shared" si="61"/>
        <v>7.22E-2</v>
      </c>
      <c r="W409">
        <v>19.636111199999998</v>
      </c>
      <c r="X409">
        <v>-98.438055599999998</v>
      </c>
      <c r="Y409">
        <v>558916.95301131369</v>
      </c>
      <c r="Z409">
        <v>2171311.2761486098</v>
      </c>
      <c r="AA409" s="15" t="s">
        <v>5715</v>
      </c>
    </row>
    <row r="410" spans="1:27" x14ac:dyDescent="0.3">
      <c r="A410" t="s">
        <v>5196</v>
      </c>
      <c r="B410" t="s">
        <v>3662</v>
      </c>
      <c r="C410" t="s">
        <v>3663</v>
      </c>
      <c r="D410" t="s">
        <v>5208</v>
      </c>
      <c r="E410" t="s">
        <v>5318</v>
      </c>
      <c r="F410">
        <v>3</v>
      </c>
      <c r="G410">
        <f t="shared" si="62"/>
        <v>18</v>
      </c>
      <c r="H410">
        <v>5</v>
      </c>
      <c r="I410">
        <f t="shared" si="63"/>
        <v>25</v>
      </c>
      <c r="J410">
        <v>14</v>
      </c>
      <c r="K410">
        <f t="shared" si="64"/>
        <v>70</v>
      </c>
      <c r="L410">
        <v>3</v>
      </c>
      <c r="M410">
        <f t="shared" si="65"/>
        <v>21</v>
      </c>
      <c r="N410">
        <v>15</v>
      </c>
      <c r="O410">
        <f t="shared" si="66"/>
        <v>105</v>
      </c>
      <c r="P410">
        <v>8</v>
      </c>
      <c r="Q410">
        <f t="shared" si="67"/>
        <v>56</v>
      </c>
      <c r="R410">
        <v>48</v>
      </c>
      <c r="S410">
        <f t="shared" si="68"/>
        <v>295</v>
      </c>
      <c r="T410">
        <f t="shared" si="69"/>
        <v>9.8333333333333339</v>
      </c>
      <c r="U410">
        <f t="shared" si="70"/>
        <v>10</v>
      </c>
      <c r="V410" s="18">
        <f t="shared" si="61"/>
        <v>5.8999999999999997E-2</v>
      </c>
      <c r="W410">
        <v>20.4594591</v>
      </c>
      <c r="X410">
        <v>-98.708202899999989</v>
      </c>
      <c r="Y410">
        <v>530434.06308824278</v>
      </c>
      <c r="Z410">
        <v>2262353.4590973221</v>
      </c>
      <c r="AA410" s="15" t="s">
        <v>5720</v>
      </c>
    </row>
    <row r="411" spans="1:27" x14ac:dyDescent="0.3">
      <c r="A411" t="s">
        <v>5196</v>
      </c>
      <c r="B411" t="s">
        <v>3674</v>
      </c>
      <c r="C411" t="s">
        <v>262</v>
      </c>
      <c r="D411" t="s">
        <v>289</v>
      </c>
      <c r="E411" t="s">
        <v>289</v>
      </c>
      <c r="F411">
        <v>51</v>
      </c>
      <c r="G411">
        <f t="shared" si="62"/>
        <v>306</v>
      </c>
      <c r="H411">
        <v>63</v>
      </c>
      <c r="I411">
        <f t="shared" si="63"/>
        <v>315</v>
      </c>
      <c r="J411">
        <v>80</v>
      </c>
      <c r="K411">
        <f t="shared" si="64"/>
        <v>400</v>
      </c>
      <c r="L411">
        <v>65</v>
      </c>
      <c r="M411">
        <f t="shared" si="65"/>
        <v>455</v>
      </c>
      <c r="N411">
        <v>70</v>
      </c>
      <c r="O411">
        <f t="shared" si="66"/>
        <v>490</v>
      </c>
      <c r="P411">
        <v>87</v>
      </c>
      <c r="Q411">
        <f t="shared" si="67"/>
        <v>609</v>
      </c>
      <c r="R411">
        <v>416</v>
      </c>
      <c r="S411">
        <f t="shared" si="68"/>
        <v>2575</v>
      </c>
      <c r="T411">
        <f t="shared" si="69"/>
        <v>85.833333333333329</v>
      </c>
      <c r="U411">
        <f t="shared" si="70"/>
        <v>86</v>
      </c>
      <c r="V411" s="18">
        <f t="shared" si="61"/>
        <v>0.51500000000000001</v>
      </c>
      <c r="W411">
        <v>19.655368599999999</v>
      </c>
      <c r="X411">
        <v>-98.546008999999998</v>
      </c>
      <c r="Y411">
        <v>547592.71589181642</v>
      </c>
      <c r="Z411">
        <v>2173408.5457351292</v>
      </c>
      <c r="AA411" s="15" t="s">
        <v>5741</v>
      </c>
    </row>
    <row r="412" spans="1:27" x14ac:dyDescent="0.3">
      <c r="A412" t="s">
        <v>5196</v>
      </c>
      <c r="B412" t="s">
        <v>3676</v>
      </c>
      <c r="C412" t="s">
        <v>3677</v>
      </c>
      <c r="D412" t="s">
        <v>226</v>
      </c>
      <c r="E412" t="s">
        <v>893</v>
      </c>
      <c r="F412">
        <v>7</v>
      </c>
      <c r="G412">
        <f t="shared" si="62"/>
        <v>42</v>
      </c>
      <c r="H412">
        <v>12</v>
      </c>
      <c r="I412">
        <f t="shared" si="63"/>
        <v>60</v>
      </c>
      <c r="J412">
        <v>9</v>
      </c>
      <c r="K412">
        <f t="shared" si="64"/>
        <v>45</v>
      </c>
      <c r="L412">
        <v>6</v>
      </c>
      <c r="M412">
        <f t="shared" si="65"/>
        <v>42</v>
      </c>
      <c r="N412">
        <v>8</v>
      </c>
      <c r="O412">
        <f t="shared" si="66"/>
        <v>56</v>
      </c>
      <c r="P412">
        <v>6</v>
      </c>
      <c r="Q412">
        <f t="shared" si="67"/>
        <v>42</v>
      </c>
      <c r="R412">
        <v>48</v>
      </c>
      <c r="S412">
        <f t="shared" si="68"/>
        <v>287</v>
      </c>
      <c r="T412">
        <f t="shared" si="69"/>
        <v>9.5666666666666664</v>
      </c>
      <c r="U412">
        <f t="shared" si="70"/>
        <v>10</v>
      </c>
      <c r="V412" s="18">
        <f t="shared" si="61"/>
        <v>5.74E-2</v>
      </c>
      <c r="W412">
        <v>20.006367300000001</v>
      </c>
      <c r="X412">
        <v>-98.748805099999998</v>
      </c>
      <c r="Y412">
        <v>526275.30786416063</v>
      </c>
      <c r="Z412">
        <v>2212205.6094441852</v>
      </c>
      <c r="AA412" s="15" t="s">
        <v>5721</v>
      </c>
    </row>
    <row r="413" spans="1:27" x14ac:dyDescent="0.3">
      <c r="A413" t="s">
        <v>5196</v>
      </c>
      <c r="B413" t="s">
        <v>3684</v>
      </c>
      <c r="C413" t="s">
        <v>955</v>
      </c>
      <c r="D413" t="s">
        <v>207</v>
      </c>
      <c r="E413" t="s">
        <v>649</v>
      </c>
      <c r="F413">
        <v>20</v>
      </c>
      <c r="G413">
        <f t="shared" si="62"/>
        <v>120</v>
      </c>
      <c r="H413">
        <v>22</v>
      </c>
      <c r="I413">
        <f t="shared" si="63"/>
        <v>110</v>
      </c>
      <c r="J413">
        <v>20</v>
      </c>
      <c r="K413">
        <f t="shared" si="64"/>
        <v>100</v>
      </c>
      <c r="L413">
        <v>29</v>
      </c>
      <c r="M413">
        <f t="shared" si="65"/>
        <v>203</v>
      </c>
      <c r="N413">
        <v>16</v>
      </c>
      <c r="O413">
        <f t="shared" si="66"/>
        <v>112</v>
      </c>
      <c r="P413">
        <v>24</v>
      </c>
      <c r="Q413">
        <f t="shared" si="67"/>
        <v>168</v>
      </c>
      <c r="R413">
        <v>131</v>
      </c>
      <c r="S413">
        <f t="shared" si="68"/>
        <v>813</v>
      </c>
      <c r="T413">
        <f t="shared" si="69"/>
        <v>27.1</v>
      </c>
      <c r="U413">
        <f t="shared" si="70"/>
        <v>28</v>
      </c>
      <c r="V413" s="18">
        <f t="shared" si="61"/>
        <v>0.16259999999999999</v>
      </c>
      <c r="W413">
        <v>19.734420199999999</v>
      </c>
      <c r="X413">
        <v>-98.596923099999998</v>
      </c>
      <c r="Y413">
        <v>542234.48357640556</v>
      </c>
      <c r="Z413">
        <v>2182142.8376300596</v>
      </c>
      <c r="AA413" s="15" t="s">
        <v>5736</v>
      </c>
    </row>
    <row r="414" spans="1:27" x14ac:dyDescent="0.3">
      <c r="A414" t="s">
        <v>5196</v>
      </c>
      <c r="B414" t="s">
        <v>3692</v>
      </c>
      <c r="C414" t="s">
        <v>955</v>
      </c>
      <c r="D414" t="s">
        <v>284</v>
      </c>
      <c r="E414" t="s">
        <v>3693</v>
      </c>
      <c r="F414">
        <v>5</v>
      </c>
      <c r="G414">
        <f t="shared" si="62"/>
        <v>30</v>
      </c>
      <c r="H414">
        <v>4</v>
      </c>
      <c r="I414">
        <f t="shared" si="63"/>
        <v>20</v>
      </c>
      <c r="J414">
        <v>5</v>
      </c>
      <c r="K414">
        <f t="shared" si="64"/>
        <v>25</v>
      </c>
      <c r="L414">
        <v>4</v>
      </c>
      <c r="M414">
        <f t="shared" si="65"/>
        <v>28</v>
      </c>
      <c r="N414">
        <v>10</v>
      </c>
      <c r="O414">
        <f t="shared" si="66"/>
        <v>70</v>
      </c>
      <c r="P414">
        <v>8</v>
      </c>
      <c r="Q414">
        <f t="shared" si="67"/>
        <v>56</v>
      </c>
      <c r="R414">
        <v>36</v>
      </c>
      <c r="S414">
        <f t="shared" si="68"/>
        <v>229</v>
      </c>
      <c r="T414">
        <f t="shared" si="69"/>
        <v>7.6333333333333337</v>
      </c>
      <c r="U414">
        <f t="shared" si="70"/>
        <v>8</v>
      </c>
      <c r="V414" s="18">
        <f t="shared" si="61"/>
        <v>4.58E-2</v>
      </c>
      <c r="W414">
        <v>19.816484200000001</v>
      </c>
      <c r="X414">
        <v>-98.602325399999998</v>
      </c>
      <c r="Y414">
        <v>541647.09680495772</v>
      </c>
      <c r="Z414">
        <v>2191222.6457112497</v>
      </c>
      <c r="AA414" s="15" t="s">
        <v>5736</v>
      </c>
    </row>
    <row r="415" spans="1:27" x14ac:dyDescent="0.3">
      <c r="A415" t="s">
        <v>5196</v>
      </c>
      <c r="B415" t="s">
        <v>3724</v>
      </c>
      <c r="C415" t="s">
        <v>255</v>
      </c>
      <c r="D415" t="s">
        <v>201</v>
      </c>
      <c r="E415" t="s">
        <v>902</v>
      </c>
      <c r="F415">
        <v>21</v>
      </c>
      <c r="G415">
        <f t="shared" si="62"/>
        <v>126</v>
      </c>
      <c r="H415">
        <v>26</v>
      </c>
      <c r="I415">
        <f t="shared" si="63"/>
        <v>130</v>
      </c>
      <c r="J415">
        <v>29</v>
      </c>
      <c r="K415">
        <f t="shared" si="64"/>
        <v>145</v>
      </c>
      <c r="L415">
        <v>23</v>
      </c>
      <c r="M415">
        <f t="shared" si="65"/>
        <v>161</v>
      </c>
      <c r="N415">
        <v>23</v>
      </c>
      <c r="O415">
        <f t="shared" si="66"/>
        <v>161</v>
      </c>
      <c r="P415">
        <v>22</v>
      </c>
      <c r="Q415">
        <f t="shared" si="67"/>
        <v>154</v>
      </c>
      <c r="R415">
        <v>144</v>
      </c>
      <c r="S415">
        <f t="shared" si="68"/>
        <v>877</v>
      </c>
      <c r="T415">
        <f t="shared" si="69"/>
        <v>29.233333333333334</v>
      </c>
      <c r="U415">
        <f t="shared" si="70"/>
        <v>30</v>
      </c>
      <c r="V415" s="18">
        <f t="shared" si="61"/>
        <v>0.1754</v>
      </c>
      <c r="W415">
        <v>20.149166600000001</v>
      </c>
      <c r="X415">
        <v>-98.722222000000002</v>
      </c>
      <c r="Y415">
        <v>529029.64920847246</v>
      </c>
      <c r="Z415">
        <v>2228012.4540998009</v>
      </c>
      <c r="AA415" s="15" t="s">
        <v>5728</v>
      </c>
    </row>
    <row r="416" spans="1:27" x14ac:dyDescent="0.3">
      <c r="A416" t="s">
        <v>5196</v>
      </c>
      <c r="B416" t="s">
        <v>3725</v>
      </c>
      <c r="C416" t="s">
        <v>277</v>
      </c>
      <c r="D416" t="s">
        <v>5159</v>
      </c>
      <c r="E416" t="s">
        <v>359</v>
      </c>
      <c r="F416">
        <v>43</v>
      </c>
      <c r="G416">
        <f t="shared" si="62"/>
        <v>258</v>
      </c>
      <c r="H416">
        <v>40</v>
      </c>
      <c r="I416">
        <f t="shared" si="63"/>
        <v>200</v>
      </c>
      <c r="J416">
        <v>51</v>
      </c>
      <c r="K416">
        <f t="shared" si="64"/>
        <v>255</v>
      </c>
      <c r="L416">
        <v>38</v>
      </c>
      <c r="M416">
        <f t="shared" si="65"/>
        <v>266</v>
      </c>
      <c r="N416">
        <v>32</v>
      </c>
      <c r="O416">
        <f t="shared" si="66"/>
        <v>224</v>
      </c>
      <c r="P416">
        <v>47</v>
      </c>
      <c r="Q416">
        <f t="shared" si="67"/>
        <v>329</v>
      </c>
      <c r="R416">
        <v>251</v>
      </c>
      <c r="S416">
        <f t="shared" si="68"/>
        <v>1532</v>
      </c>
      <c r="T416">
        <f t="shared" si="69"/>
        <v>51.06666666666667</v>
      </c>
      <c r="U416">
        <f t="shared" si="70"/>
        <v>52</v>
      </c>
      <c r="V416" s="18">
        <f t="shared" si="61"/>
        <v>0.30640000000000001</v>
      </c>
      <c r="W416">
        <v>19.1817393</v>
      </c>
      <c r="X416">
        <v>-88.479137600000001</v>
      </c>
      <c r="Y416">
        <v>344477.0819471284</v>
      </c>
      <c r="Z416">
        <v>2121596.3832310243</v>
      </c>
      <c r="AA416" s="15" t="s">
        <v>5627</v>
      </c>
    </row>
    <row r="417" spans="1:27" x14ac:dyDescent="0.3">
      <c r="A417" t="s">
        <v>5196</v>
      </c>
      <c r="B417" t="s">
        <v>3726</v>
      </c>
      <c r="C417" t="s">
        <v>339</v>
      </c>
      <c r="D417" t="s">
        <v>297</v>
      </c>
      <c r="E417" t="s">
        <v>297</v>
      </c>
      <c r="F417">
        <v>70</v>
      </c>
      <c r="G417">
        <f t="shared" si="62"/>
        <v>420</v>
      </c>
      <c r="H417">
        <v>85</v>
      </c>
      <c r="I417">
        <f t="shared" si="63"/>
        <v>425</v>
      </c>
      <c r="J417">
        <v>75</v>
      </c>
      <c r="K417">
        <f t="shared" si="64"/>
        <v>375</v>
      </c>
      <c r="L417">
        <v>74</v>
      </c>
      <c r="M417">
        <f t="shared" si="65"/>
        <v>518</v>
      </c>
      <c r="N417">
        <v>78</v>
      </c>
      <c r="O417">
        <f t="shared" si="66"/>
        <v>546</v>
      </c>
      <c r="P417">
        <v>80</v>
      </c>
      <c r="Q417">
        <f t="shared" si="67"/>
        <v>560</v>
      </c>
      <c r="R417">
        <v>462</v>
      </c>
      <c r="S417">
        <f t="shared" si="68"/>
        <v>2844</v>
      </c>
      <c r="T417">
        <f t="shared" si="69"/>
        <v>94.8</v>
      </c>
      <c r="U417">
        <f t="shared" si="70"/>
        <v>95</v>
      </c>
      <c r="V417" s="18">
        <f t="shared" si="61"/>
        <v>0.56879999999999997</v>
      </c>
      <c r="W417">
        <v>19.915552699999999</v>
      </c>
      <c r="X417">
        <v>-98.669439699999998</v>
      </c>
      <c r="Y417">
        <v>534596.88614644692</v>
      </c>
      <c r="Z417">
        <v>2202170.3996925279</v>
      </c>
      <c r="AA417" s="15" t="s">
        <v>5626</v>
      </c>
    </row>
    <row r="418" spans="1:27" x14ac:dyDescent="0.3">
      <c r="A418" t="s">
        <v>5196</v>
      </c>
      <c r="B418" t="s">
        <v>3727</v>
      </c>
      <c r="C418" t="s">
        <v>3220</v>
      </c>
      <c r="D418" t="s">
        <v>297</v>
      </c>
      <c r="E418" t="s">
        <v>795</v>
      </c>
      <c r="F418">
        <v>18</v>
      </c>
      <c r="G418">
        <f t="shared" si="62"/>
        <v>108</v>
      </c>
      <c r="H418">
        <v>25</v>
      </c>
      <c r="I418">
        <f t="shared" si="63"/>
        <v>125</v>
      </c>
      <c r="J418">
        <v>25</v>
      </c>
      <c r="K418">
        <f t="shared" si="64"/>
        <v>125</v>
      </c>
      <c r="L418">
        <v>28</v>
      </c>
      <c r="M418">
        <f t="shared" si="65"/>
        <v>196</v>
      </c>
      <c r="N418">
        <v>33</v>
      </c>
      <c r="O418">
        <f t="shared" si="66"/>
        <v>231</v>
      </c>
      <c r="P418">
        <v>20</v>
      </c>
      <c r="Q418">
        <f t="shared" si="67"/>
        <v>140</v>
      </c>
      <c r="R418">
        <v>149</v>
      </c>
      <c r="S418">
        <f t="shared" si="68"/>
        <v>925</v>
      </c>
      <c r="T418">
        <f t="shared" si="69"/>
        <v>30.833333333333332</v>
      </c>
      <c r="U418">
        <f t="shared" si="70"/>
        <v>31</v>
      </c>
      <c r="V418" s="18">
        <f t="shared" si="61"/>
        <v>0.185</v>
      </c>
      <c r="W418">
        <v>19.956811800000001</v>
      </c>
      <c r="X418">
        <v>-98.706138899999999</v>
      </c>
      <c r="Y418">
        <v>530747.88614547963</v>
      </c>
      <c r="Z418">
        <v>2206729.0159570053</v>
      </c>
      <c r="AA418" s="15" t="s">
        <v>5626</v>
      </c>
    </row>
    <row r="419" spans="1:27" x14ac:dyDescent="0.3">
      <c r="A419" t="s">
        <v>5196</v>
      </c>
      <c r="B419" t="s">
        <v>3728</v>
      </c>
      <c r="C419" t="s">
        <v>558</v>
      </c>
      <c r="D419" t="s">
        <v>297</v>
      </c>
      <c r="E419" t="s">
        <v>484</v>
      </c>
      <c r="F419">
        <v>18</v>
      </c>
      <c r="G419">
        <f t="shared" si="62"/>
        <v>108</v>
      </c>
      <c r="H419">
        <v>18</v>
      </c>
      <c r="I419">
        <f t="shared" si="63"/>
        <v>90</v>
      </c>
      <c r="J419">
        <v>18</v>
      </c>
      <c r="K419">
        <f t="shared" si="64"/>
        <v>90</v>
      </c>
      <c r="L419">
        <v>23</v>
      </c>
      <c r="M419">
        <f t="shared" si="65"/>
        <v>161</v>
      </c>
      <c r="N419">
        <v>16</v>
      </c>
      <c r="O419">
        <f t="shared" si="66"/>
        <v>112</v>
      </c>
      <c r="P419">
        <v>22</v>
      </c>
      <c r="Q419">
        <f t="shared" si="67"/>
        <v>154</v>
      </c>
      <c r="R419">
        <v>115</v>
      </c>
      <c r="S419">
        <f t="shared" si="68"/>
        <v>715</v>
      </c>
      <c r="T419">
        <f t="shared" si="69"/>
        <v>23.833333333333332</v>
      </c>
      <c r="U419">
        <f t="shared" si="70"/>
        <v>24</v>
      </c>
      <c r="V419" s="18">
        <f t="shared" si="61"/>
        <v>0.14299999999999999</v>
      </c>
      <c r="W419">
        <v>19.980999099999998</v>
      </c>
      <c r="X419">
        <v>-98.715662699999996</v>
      </c>
      <c r="Y419">
        <v>529746.8293891974</v>
      </c>
      <c r="Z419">
        <v>2209403.8825985584</v>
      </c>
      <c r="AA419" s="15" t="s">
        <v>5626</v>
      </c>
    </row>
    <row r="420" spans="1:27" x14ac:dyDescent="0.3">
      <c r="A420" t="s">
        <v>5196</v>
      </c>
      <c r="B420" t="s">
        <v>3739</v>
      </c>
      <c r="C420" t="s">
        <v>955</v>
      </c>
      <c r="D420" t="s">
        <v>331</v>
      </c>
      <c r="E420" t="s">
        <v>3740</v>
      </c>
      <c r="F420">
        <v>3</v>
      </c>
      <c r="G420">
        <f t="shared" si="62"/>
        <v>18</v>
      </c>
      <c r="H420">
        <v>3</v>
      </c>
      <c r="I420">
        <f t="shared" si="63"/>
        <v>15</v>
      </c>
      <c r="J420">
        <v>2</v>
      </c>
      <c r="K420">
        <f t="shared" si="64"/>
        <v>10</v>
      </c>
      <c r="L420">
        <v>7</v>
      </c>
      <c r="M420">
        <f t="shared" si="65"/>
        <v>49</v>
      </c>
      <c r="N420">
        <v>7</v>
      </c>
      <c r="O420">
        <f t="shared" si="66"/>
        <v>49</v>
      </c>
      <c r="P420">
        <v>6</v>
      </c>
      <c r="Q420">
        <f t="shared" si="67"/>
        <v>42</v>
      </c>
      <c r="R420">
        <v>28</v>
      </c>
      <c r="S420">
        <f t="shared" si="68"/>
        <v>183</v>
      </c>
      <c r="T420">
        <f t="shared" si="69"/>
        <v>6.1</v>
      </c>
      <c r="U420">
        <f t="shared" si="70"/>
        <v>7</v>
      </c>
      <c r="V420" s="18">
        <f t="shared" si="61"/>
        <v>3.6600000000000001E-2</v>
      </c>
      <c r="W420">
        <v>19.780899399999999</v>
      </c>
      <c r="X420">
        <v>-98.435558499999999</v>
      </c>
      <c r="Y420">
        <v>559125.53600982332</v>
      </c>
      <c r="Z420">
        <v>2187334.4855582835</v>
      </c>
      <c r="AA420" s="15" t="s">
        <v>5606</v>
      </c>
    </row>
    <row r="421" spans="1:27" x14ac:dyDescent="0.3">
      <c r="A421" t="s">
        <v>5196</v>
      </c>
      <c r="B421" t="s">
        <v>3746</v>
      </c>
      <c r="C421" t="s">
        <v>206</v>
      </c>
      <c r="D421" t="s">
        <v>293</v>
      </c>
      <c r="E421" t="s">
        <v>5494</v>
      </c>
      <c r="F421">
        <v>4</v>
      </c>
      <c r="G421">
        <f t="shared" si="62"/>
        <v>24</v>
      </c>
      <c r="H421">
        <v>3</v>
      </c>
      <c r="I421">
        <f t="shared" si="63"/>
        <v>15</v>
      </c>
      <c r="J421">
        <v>1</v>
      </c>
      <c r="K421">
        <f t="shared" si="64"/>
        <v>5</v>
      </c>
      <c r="L421">
        <v>2</v>
      </c>
      <c r="M421">
        <f t="shared" si="65"/>
        <v>14</v>
      </c>
      <c r="N421">
        <v>2</v>
      </c>
      <c r="O421">
        <f t="shared" si="66"/>
        <v>14</v>
      </c>
      <c r="P421">
        <v>4</v>
      </c>
      <c r="Q421">
        <f t="shared" si="67"/>
        <v>28</v>
      </c>
      <c r="R421">
        <v>16</v>
      </c>
      <c r="S421">
        <f t="shared" si="68"/>
        <v>100</v>
      </c>
      <c r="T421">
        <f t="shared" si="69"/>
        <v>3.3333333333333335</v>
      </c>
      <c r="U421">
        <f t="shared" si="70"/>
        <v>4</v>
      </c>
      <c r="V421" s="18">
        <f t="shared" si="61"/>
        <v>0.02</v>
      </c>
      <c r="W421">
        <v>20.365131099999999</v>
      </c>
      <c r="X421">
        <v>-98.763261899999989</v>
      </c>
      <c r="Y421">
        <v>524706.49567102874</v>
      </c>
      <c r="Z421">
        <v>2251905.3063578624</v>
      </c>
      <c r="AA421" s="15" t="s">
        <v>5610</v>
      </c>
    </row>
    <row r="422" spans="1:27" x14ac:dyDescent="0.3">
      <c r="A422" t="s">
        <v>5196</v>
      </c>
      <c r="B422" t="s">
        <v>3747</v>
      </c>
      <c r="C422" t="s">
        <v>376</v>
      </c>
      <c r="D422" t="s">
        <v>296</v>
      </c>
      <c r="E422" t="s">
        <v>3748</v>
      </c>
      <c r="F422">
        <v>1</v>
      </c>
      <c r="G422">
        <f t="shared" si="62"/>
        <v>6</v>
      </c>
      <c r="H422">
        <v>1</v>
      </c>
      <c r="I422">
        <f t="shared" si="63"/>
        <v>5</v>
      </c>
      <c r="J422">
        <v>4</v>
      </c>
      <c r="K422">
        <f t="shared" si="64"/>
        <v>20</v>
      </c>
      <c r="L422">
        <v>0</v>
      </c>
      <c r="M422">
        <f t="shared" si="65"/>
        <v>0</v>
      </c>
      <c r="N422">
        <v>0</v>
      </c>
      <c r="O422">
        <f t="shared" si="66"/>
        <v>0</v>
      </c>
      <c r="P422">
        <v>0</v>
      </c>
      <c r="Q422">
        <f t="shared" si="67"/>
        <v>0</v>
      </c>
      <c r="R422">
        <v>6</v>
      </c>
      <c r="S422">
        <f t="shared" si="68"/>
        <v>31</v>
      </c>
      <c r="T422">
        <f t="shared" si="69"/>
        <v>1.0333333333333334</v>
      </c>
      <c r="U422">
        <f t="shared" si="70"/>
        <v>2</v>
      </c>
      <c r="V422" s="18">
        <f t="shared" si="61"/>
        <v>6.1999999999999998E-3</v>
      </c>
      <c r="W422">
        <v>20.215311</v>
      </c>
      <c r="X422">
        <v>-98.74200789999999</v>
      </c>
      <c r="Y422">
        <v>526950.50854399637</v>
      </c>
      <c r="Z422">
        <v>2235328.8714476135</v>
      </c>
      <c r="AA422" s="15" t="s">
        <v>5725</v>
      </c>
    </row>
    <row r="423" spans="1:27" x14ac:dyDescent="0.3">
      <c r="A423" t="s">
        <v>5196</v>
      </c>
      <c r="B423" t="s">
        <v>3756</v>
      </c>
      <c r="C423" t="s">
        <v>289</v>
      </c>
      <c r="D423" t="s">
        <v>296</v>
      </c>
      <c r="E423" t="s">
        <v>533</v>
      </c>
      <c r="F423">
        <v>5</v>
      </c>
      <c r="G423">
        <f t="shared" si="62"/>
        <v>30</v>
      </c>
      <c r="H423">
        <v>9</v>
      </c>
      <c r="I423">
        <f t="shared" si="63"/>
        <v>45</v>
      </c>
      <c r="J423">
        <v>6</v>
      </c>
      <c r="K423">
        <f t="shared" si="64"/>
        <v>30</v>
      </c>
      <c r="L423">
        <v>3</v>
      </c>
      <c r="M423">
        <f t="shared" si="65"/>
        <v>21</v>
      </c>
      <c r="N423">
        <v>6</v>
      </c>
      <c r="O423">
        <f t="shared" si="66"/>
        <v>42</v>
      </c>
      <c r="P423">
        <v>1</v>
      </c>
      <c r="Q423">
        <f t="shared" si="67"/>
        <v>7</v>
      </c>
      <c r="R423">
        <v>30</v>
      </c>
      <c r="S423">
        <f t="shared" si="68"/>
        <v>175</v>
      </c>
      <c r="T423">
        <f t="shared" si="69"/>
        <v>5.833333333333333</v>
      </c>
      <c r="U423">
        <f t="shared" si="70"/>
        <v>6</v>
      </c>
      <c r="V423" s="18">
        <f t="shared" si="61"/>
        <v>3.5000000000000003E-2</v>
      </c>
      <c r="W423">
        <v>20.236969599999998</v>
      </c>
      <c r="X423">
        <v>-98.776744399999998</v>
      </c>
      <c r="Y423">
        <v>523318.60169865208</v>
      </c>
      <c r="Z423">
        <v>2237720.42164077</v>
      </c>
      <c r="AA423" s="15" t="s">
        <v>5725</v>
      </c>
    </row>
    <row r="424" spans="1:27" x14ac:dyDescent="0.3">
      <c r="A424" t="s">
        <v>5196</v>
      </c>
      <c r="B424" t="s">
        <v>3781</v>
      </c>
      <c r="C424" t="s">
        <v>288</v>
      </c>
      <c r="D424" t="s">
        <v>297</v>
      </c>
      <c r="E424" t="s">
        <v>678</v>
      </c>
      <c r="F424">
        <v>7</v>
      </c>
      <c r="G424">
        <f t="shared" si="62"/>
        <v>42</v>
      </c>
      <c r="H424">
        <v>4</v>
      </c>
      <c r="I424">
        <f t="shared" si="63"/>
        <v>20</v>
      </c>
      <c r="J424">
        <v>2</v>
      </c>
      <c r="K424">
        <f t="shared" si="64"/>
        <v>10</v>
      </c>
      <c r="L424">
        <v>4</v>
      </c>
      <c r="M424">
        <f t="shared" si="65"/>
        <v>28</v>
      </c>
      <c r="N424">
        <v>8</v>
      </c>
      <c r="O424">
        <f t="shared" si="66"/>
        <v>56</v>
      </c>
      <c r="P424">
        <v>10</v>
      </c>
      <c r="Q424">
        <f t="shared" si="67"/>
        <v>70</v>
      </c>
      <c r="R424">
        <v>35</v>
      </c>
      <c r="S424">
        <f t="shared" si="68"/>
        <v>226</v>
      </c>
      <c r="T424">
        <f t="shared" si="69"/>
        <v>7.5333333333333332</v>
      </c>
      <c r="U424">
        <f t="shared" si="70"/>
        <v>8</v>
      </c>
      <c r="V424" s="18">
        <f t="shared" si="61"/>
        <v>4.5199999999999997E-2</v>
      </c>
      <c r="W424">
        <v>19.904654399999998</v>
      </c>
      <c r="X424">
        <v>-98.606619499999994</v>
      </c>
      <c r="Y424">
        <v>541174.62622132129</v>
      </c>
      <c r="Z424">
        <v>2200978.5332943476</v>
      </c>
      <c r="AA424" s="15" t="s">
        <v>5740</v>
      </c>
    </row>
    <row r="425" spans="1:27" x14ac:dyDescent="0.3">
      <c r="A425" t="s">
        <v>5196</v>
      </c>
      <c r="B425" t="s">
        <v>3795</v>
      </c>
      <c r="C425" t="s">
        <v>1530</v>
      </c>
      <c r="D425" t="s">
        <v>375</v>
      </c>
      <c r="E425" t="s">
        <v>844</v>
      </c>
      <c r="F425">
        <v>26</v>
      </c>
      <c r="G425">
        <f t="shared" si="62"/>
        <v>156</v>
      </c>
      <c r="H425">
        <v>16</v>
      </c>
      <c r="I425">
        <f t="shared" si="63"/>
        <v>80</v>
      </c>
      <c r="J425">
        <v>13</v>
      </c>
      <c r="K425">
        <f t="shared" si="64"/>
        <v>65</v>
      </c>
      <c r="L425">
        <v>13</v>
      </c>
      <c r="M425">
        <f t="shared" si="65"/>
        <v>91</v>
      </c>
      <c r="N425">
        <v>25</v>
      </c>
      <c r="O425">
        <f t="shared" si="66"/>
        <v>175</v>
      </c>
      <c r="P425">
        <v>17</v>
      </c>
      <c r="Q425">
        <f t="shared" si="67"/>
        <v>119</v>
      </c>
      <c r="R425">
        <v>110</v>
      </c>
      <c r="S425">
        <f t="shared" si="68"/>
        <v>686</v>
      </c>
      <c r="T425">
        <f t="shared" si="69"/>
        <v>22.866666666666667</v>
      </c>
      <c r="U425">
        <f t="shared" si="70"/>
        <v>23</v>
      </c>
      <c r="V425" s="18">
        <f t="shared" si="61"/>
        <v>0.13719999999999999</v>
      </c>
      <c r="W425">
        <v>20.2616041</v>
      </c>
      <c r="X425">
        <v>-98.622332599999993</v>
      </c>
      <c r="Y425">
        <v>539440.52876188699</v>
      </c>
      <c r="Z425">
        <v>2240475.8536071237</v>
      </c>
      <c r="AA425" s="15" t="s">
        <v>5742</v>
      </c>
    </row>
    <row r="426" spans="1:27" x14ac:dyDescent="0.3">
      <c r="A426" t="s">
        <v>5196</v>
      </c>
      <c r="B426" t="s">
        <v>3799</v>
      </c>
      <c r="C426" t="s">
        <v>2265</v>
      </c>
      <c r="D426" t="s">
        <v>207</v>
      </c>
      <c r="E426" t="s">
        <v>207</v>
      </c>
      <c r="F426">
        <v>2</v>
      </c>
      <c r="G426">
        <f t="shared" si="62"/>
        <v>12</v>
      </c>
      <c r="H426">
        <v>2</v>
      </c>
      <c r="I426">
        <f t="shared" si="63"/>
        <v>10</v>
      </c>
      <c r="J426">
        <v>0</v>
      </c>
      <c r="K426">
        <f t="shared" si="64"/>
        <v>0</v>
      </c>
      <c r="L426">
        <v>2</v>
      </c>
      <c r="M426">
        <f t="shared" si="65"/>
        <v>14</v>
      </c>
      <c r="N426">
        <v>3</v>
      </c>
      <c r="O426">
        <f t="shared" si="66"/>
        <v>21</v>
      </c>
      <c r="P426">
        <v>4</v>
      </c>
      <c r="Q426">
        <f t="shared" si="67"/>
        <v>28</v>
      </c>
      <c r="R426">
        <v>13</v>
      </c>
      <c r="S426">
        <f t="shared" si="68"/>
        <v>85</v>
      </c>
      <c r="T426">
        <f t="shared" si="69"/>
        <v>2.8333333333333335</v>
      </c>
      <c r="U426">
        <f t="shared" si="70"/>
        <v>3</v>
      </c>
      <c r="V426" s="18">
        <f t="shared" si="61"/>
        <v>1.7000000000000001E-2</v>
      </c>
      <c r="W426">
        <v>19.775954200000001</v>
      </c>
      <c r="X426">
        <v>-98.558095699999996</v>
      </c>
      <c r="Y426">
        <v>546290.90486859181</v>
      </c>
      <c r="Z426">
        <v>2186749.1002469934</v>
      </c>
      <c r="AA426" s="15" t="s">
        <v>5602</v>
      </c>
    </row>
    <row r="427" spans="1:27" x14ac:dyDescent="0.3">
      <c r="A427" t="s">
        <v>5196</v>
      </c>
      <c r="B427" t="s">
        <v>3809</v>
      </c>
      <c r="C427" t="s">
        <v>275</v>
      </c>
      <c r="D427" t="s">
        <v>201</v>
      </c>
      <c r="E427" t="s">
        <v>201</v>
      </c>
      <c r="F427">
        <v>27</v>
      </c>
      <c r="G427">
        <f t="shared" si="62"/>
        <v>162</v>
      </c>
      <c r="H427">
        <v>38</v>
      </c>
      <c r="I427">
        <f t="shared" si="63"/>
        <v>190</v>
      </c>
      <c r="J427">
        <v>28</v>
      </c>
      <c r="K427">
        <f t="shared" si="64"/>
        <v>140</v>
      </c>
      <c r="L427">
        <v>24</v>
      </c>
      <c r="M427">
        <f t="shared" si="65"/>
        <v>168</v>
      </c>
      <c r="N427">
        <v>38</v>
      </c>
      <c r="O427">
        <f t="shared" si="66"/>
        <v>266</v>
      </c>
      <c r="P427">
        <v>47</v>
      </c>
      <c r="Q427">
        <f t="shared" si="67"/>
        <v>329</v>
      </c>
      <c r="R427">
        <v>202</v>
      </c>
      <c r="S427">
        <f t="shared" si="68"/>
        <v>1255</v>
      </c>
      <c r="T427">
        <f t="shared" si="69"/>
        <v>41.833333333333336</v>
      </c>
      <c r="U427">
        <f t="shared" si="70"/>
        <v>42</v>
      </c>
      <c r="V427" s="18">
        <f t="shared" si="61"/>
        <v>0.251</v>
      </c>
      <c r="W427">
        <v>20.098815900000002</v>
      </c>
      <c r="X427">
        <v>-98.7434856</v>
      </c>
      <c r="Y427">
        <v>526816.03233574075</v>
      </c>
      <c r="Z427">
        <v>2222436.9552307781</v>
      </c>
      <c r="AA427" s="15" t="s">
        <v>5711</v>
      </c>
    </row>
    <row r="428" spans="1:27" x14ac:dyDescent="0.3">
      <c r="A428" t="s">
        <v>5196</v>
      </c>
      <c r="B428" t="s">
        <v>3818</v>
      </c>
      <c r="C428" t="s">
        <v>1663</v>
      </c>
      <c r="D428" t="s">
        <v>201</v>
      </c>
      <c r="E428" t="s">
        <v>201</v>
      </c>
      <c r="F428">
        <v>61</v>
      </c>
      <c r="G428">
        <f t="shared" si="62"/>
        <v>366</v>
      </c>
      <c r="H428">
        <v>62</v>
      </c>
      <c r="I428">
        <f t="shared" si="63"/>
        <v>310</v>
      </c>
      <c r="J428">
        <v>56</v>
      </c>
      <c r="K428">
        <f t="shared" si="64"/>
        <v>280</v>
      </c>
      <c r="L428">
        <v>54</v>
      </c>
      <c r="M428">
        <f t="shared" si="65"/>
        <v>378</v>
      </c>
      <c r="N428">
        <v>69</v>
      </c>
      <c r="O428">
        <f t="shared" si="66"/>
        <v>483</v>
      </c>
      <c r="P428">
        <v>61</v>
      </c>
      <c r="Q428">
        <f t="shared" si="67"/>
        <v>427</v>
      </c>
      <c r="R428">
        <v>363</v>
      </c>
      <c r="S428">
        <f t="shared" si="68"/>
        <v>2244</v>
      </c>
      <c r="T428">
        <f t="shared" si="69"/>
        <v>74.8</v>
      </c>
      <c r="U428">
        <f t="shared" si="70"/>
        <v>75</v>
      </c>
      <c r="V428" s="18">
        <f t="shared" si="61"/>
        <v>0.44879999999999998</v>
      </c>
      <c r="W428">
        <v>20.124881899999998</v>
      </c>
      <c r="X428">
        <v>-98.748197699999992</v>
      </c>
      <c r="Y428">
        <v>526319.06762063096</v>
      </c>
      <c r="Z428">
        <v>2225320.7259114473</v>
      </c>
      <c r="AA428" s="15" t="s">
        <v>5714</v>
      </c>
    </row>
    <row r="429" spans="1:27" x14ac:dyDescent="0.3">
      <c r="A429" t="s">
        <v>5196</v>
      </c>
      <c r="B429" t="s">
        <v>3825</v>
      </c>
      <c r="C429" t="s">
        <v>280</v>
      </c>
      <c r="D429" t="s">
        <v>297</v>
      </c>
      <c r="E429" t="s">
        <v>3826</v>
      </c>
      <c r="F429">
        <v>12</v>
      </c>
      <c r="G429">
        <f t="shared" si="62"/>
        <v>72</v>
      </c>
      <c r="H429">
        <v>17</v>
      </c>
      <c r="I429">
        <f t="shared" si="63"/>
        <v>85</v>
      </c>
      <c r="J429">
        <v>17</v>
      </c>
      <c r="K429">
        <f t="shared" si="64"/>
        <v>85</v>
      </c>
      <c r="L429">
        <v>23</v>
      </c>
      <c r="M429">
        <f t="shared" si="65"/>
        <v>161</v>
      </c>
      <c r="N429">
        <v>14</v>
      </c>
      <c r="O429">
        <f t="shared" si="66"/>
        <v>98</v>
      </c>
      <c r="P429">
        <v>12</v>
      </c>
      <c r="Q429">
        <f t="shared" si="67"/>
        <v>84</v>
      </c>
      <c r="R429">
        <v>95</v>
      </c>
      <c r="S429">
        <f t="shared" si="68"/>
        <v>585</v>
      </c>
      <c r="T429">
        <f t="shared" si="69"/>
        <v>19.5</v>
      </c>
      <c r="U429">
        <f t="shared" si="70"/>
        <v>20</v>
      </c>
      <c r="V429" s="18">
        <f t="shared" si="61"/>
        <v>0.11700000000000001</v>
      </c>
      <c r="W429">
        <v>19.855895</v>
      </c>
      <c r="X429">
        <v>-98.657855299999994</v>
      </c>
      <c r="Y429">
        <v>535822.7455620619</v>
      </c>
      <c r="Z429">
        <v>2195571.096549836</v>
      </c>
      <c r="AA429" s="15" t="s">
        <v>5740</v>
      </c>
    </row>
    <row r="430" spans="1:27" x14ac:dyDescent="0.3">
      <c r="A430" t="s">
        <v>5196</v>
      </c>
      <c r="B430" t="s">
        <v>3833</v>
      </c>
      <c r="C430" t="s">
        <v>532</v>
      </c>
      <c r="D430" t="s">
        <v>207</v>
      </c>
      <c r="E430" t="s">
        <v>208</v>
      </c>
      <c r="F430">
        <v>35</v>
      </c>
      <c r="G430">
        <f t="shared" si="62"/>
        <v>210</v>
      </c>
      <c r="H430">
        <v>40</v>
      </c>
      <c r="I430">
        <f t="shared" si="63"/>
        <v>200</v>
      </c>
      <c r="J430">
        <v>38</v>
      </c>
      <c r="K430">
        <f t="shared" si="64"/>
        <v>190</v>
      </c>
      <c r="L430">
        <v>39</v>
      </c>
      <c r="M430">
        <f t="shared" si="65"/>
        <v>273</v>
      </c>
      <c r="N430">
        <v>31</v>
      </c>
      <c r="O430">
        <f t="shared" si="66"/>
        <v>217</v>
      </c>
      <c r="P430">
        <v>44</v>
      </c>
      <c r="Q430">
        <f t="shared" si="67"/>
        <v>308</v>
      </c>
      <c r="R430">
        <v>227</v>
      </c>
      <c r="S430">
        <f t="shared" si="68"/>
        <v>1398</v>
      </c>
      <c r="T430">
        <f t="shared" si="69"/>
        <v>46.6</v>
      </c>
      <c r="U430">
        <f t="shared" si="70"/>
        <v>47</v>
      </c>
      <c r="V430" s="18">
        <f t="shared" si="61"/>
        <v>0.27960000000000002</v>
      </c>
      <c r="W430">
        <v>19.774563499999999</v>
      </c>
      <c r="X430">
        <v>-98.568667899999994</v>
      </c>
      <c r="Y430">
        <v>545183.80825819145</v>
      </c>
      <c r="Z430">
        <v>2186592.3503589458</v>
      </c>
      <c r="AA430" s="15" t="s">
        <v>5738</v>
      </c>
    </row>
    <row r="431" spans="1:27" x14ac:dyDescent="0.3">
      <c r="A431" t="s">
        <v>5196</v>
      </c>
      <c r="B431" t="s">
        <v>3834</v>
      </c>
      <c r="C431" t="s">
        <v>266</v>
      </c>
      <c r="D431" t="s">
        <v>375</v>
      </c>
      <c r="E431" t="s">
        <v>3835</v>
      </c>
      <c r="F431">
        <v>2</v>
      </c>
      <c r="G431">
        <f t="shared" si="62"/>
        <v>12</v>
      </c>
      <c r="H431">
        <v>5</v>
      </c>
      <c r="I431">
        <f t="shared" si="63"/>
        <v>25</v>
      </c>
      <c r="J431">
        <v>5</v>
      </c>
      <c r="K431">
        <f t="shared" si="64"/>
        <v>25</v>
      </c>
      <c r="L431">
        <v>5</v>
      </c>
      <c r="M431">
        <f t="shared" si="65"/>
        <v>35</v>
      </c>
      <c r="N431">
        <v>5</v>
      </c>
      <c r="O431">
        <f t="shared" si="66"/>
        <v>35</v>
      </c>
      <c r="P431">
        <v>5</v>
      </c>
      <c r="Q431">
        <f t="shared" si="67"/>
        <v>35</v>
      </c>
      <c r="R431">
        <v>27</v>
      </c>
      <c r="S431">
        <f t="shared" si="68"/>
        <v>167</v>
      </c>
      <c r="T431">
        <f t="shared" si="69"/>
        <v>5.5666666666666664</v>
      </c>
      <c r="U431">
        <f t="shared" si="70"/>
        <v>6</v>
      </c>
      <c r="V431" s="18">
        <f t="shared" si="61"/>
        <v>3.3399999999999999E-2</v>
      </c>
      <c r="W431">
        <v>20.1851415</v>
      </c>
      <c r="X431">
        <v>-98.565920999999989</v>
      </c>
      <c r="Y431">
        <v>545353.94173379918</v>
      </c>
      <c r="Z431">
        <v>2232028.5542041464</v>
      </c>
      <c r="AA431" s="15" t="s">
        <v>5629</v>
      </c>
    </row>
    <row r="432" spans="1:27" x14ac:dyDescent="0.3">
      <c r="A432" t="s">
        <v>5196</v>
      </c>
      <c r="B432" t="s">
        <v>3843</v>
      </c>
      <c r="C432" t="s">
        <v>277</v>
      </c>
      <c r="D432" t="s">
        <v>336</v>
      </c>
      <c r="E432" t="s">
        <v>3844</v>
      </c>
      <c r="F432">
        <v>3</v>
      </c>
      <c r="G432">
        <f t="shared" si="62"/>
        <v>18</v>
      </c>
      <c r="H432">
        <v>1</v>
      </c>
      <c r="I432">
        <f t="shared" si="63"/>
        <v>5</v>
      </c>
      <c r="J432">
        <v>2</v>
      </c>
      <c r="K432">
        <f t="shared" si="64"/>
        <v>10</v>
      </c>
      <c r="L432">
        <v>0</v>
      </c>
      <c r="M432">
        <f t="shared" si="65"/>
        <v>0</v>
      </c>
      <c r="N432">
        <v>1</v>
      </c>
      <c r="O432">
        <f t="shared" si="66"/>
        <v>7</v>
      </c>
      <c r="P432">
        <v>4</v>
      </c>
      <c r="Q432">
        <f t="shared" si="67"/>
        <v>28</v>
      </c>
      <c r="R432">
        <v>11</v>
      </c>
      <c r="S432">
        <f t="shared" si="68"/>
        <v>68</v>
      </c>
      <c r="T432">
        <f t="shared" si="69"/>
        <v>2.2666666666666666</v>
      </c>
      <c r="U432">
        <f t="shared" si="70"/>
        <v>3</v>
      </c>
      <c r="V432" s="18">
        <f t="shared" ref="V432:V495" si="71">(S432*$AB$11)/$AF$4</f>
        <v>1.3599999999999999E-2</v>
      </c>
      <c r="W432">
        <v>20.0330555</v>
      </c>
      <c r="X432">
        <v>-98.609166599999995</v>
      </c>
      <c r="Y432">
        <v>540874.92014021426</v>
      </c>
      <c r="Z432">
        <v>2215186.9840072137</v>
      </c>
      <c r="AA432" s="15" t="s">
        <v>5743</v>
      </c>
    </row>
    <row r="433" spans="1:27" x14ac:dyDescent="0.3">
      <c r="A433" t="s">
        <v>5196</v>
      </c>
      <c r="B433" t="s">
        <v>3849</v>
      </c>
      <c r="C433" t="s">
        <v>334</v>
      </c>
      <c r="D433" t="s">
        <v>207</v>
      </c>
      <c r="E433" t="s">
        <v>207</v>
      </c>
      <c r="F433">
        <v>45</v>
      </c>
      <c r="G433">
        <f t="shared" si="62"/>
        <v>270</v>
      </c>
      <c r="H433">
        <v>45</v>
      </c>
      <c r="I433">
        <f t="shared" si="63"/>
        <v>225</v>
      </c>
      <c r="J433">
        <v>51</v>
      </c>
      <c r="K433">
        <f t="shared" si="64"/>
        <v>255</v>
      </c>
      <c r="L433">
        <v>58</v>
      </c>
      <c r="M433">
        <f t="shared" si="65"/>
        <v>406</v>
      </c>
      <c r="N433">
        <v>72</v>
      </c>
      <c r="O433">
        <f t="shared" si="66"/>
        <v>504</v>
      </c>
      <c r="P433">
        <v>80</v>
      </c>
      <c r="Q433">
        <f t="shared" si="67"/>
        <v>560</v>
      </c>
      <c r="R433">
        <v>351</v>
      </c>
      <c r="S433">
        <f t="shared" si="68"/>
        <v>2220</v>
      </c>
      <c r="T433">
        <f t="shared" si="69"/>
        <v>74</v>
      </c>
      <c r="U433">
        <f t="shared" si="70"/>
        <v>74</v>
      </c>
      <c r="V433" s="18">
        <f t="shared" si="71"/>
        <v>0.44400000000000001</v>
      </c>
      <c r="W433">
        <v>19.790218200000002</v>
      </c>
      <c r="X433">
        <v>-98.548658099999997</v>
      </c>
      <c r="Y433">
        <v>547275.33116479719</v>
      </c>
      <c r="Z433">
        <v>2188330.1616364769</v>
      </c>
      <c r="AA433" s="15" t="s">
        <v>5602</v>
      </c>
    </row>
    <row r="434" spans="1:27" x14ac:dyDescent="0.3">
      <c r="A434" t="s">
        <v>5196</v>
      </c>
      <c r="B434" t="s">
        <v>3852</v>
      </c>
      <c r="C434" t="s">
        <v>587</v>
      </c>
      <c r="D434" t="s">
        <v>293</v>
      </c>
      <c r="E434" t="s">
        <v>293</v>
      </c>
      <c r="F434">
        <v>73</v>
      </c>
      <c r="G434">
        <f t="shared" si="62"/>
        <v>438</v>
      </c>
      <c r="H434">
        <v>74</v>
      </c>
      <c r="I434">
        <f t="shared" si="63"/>
        <v>370</v>
      </c>
      <c r="J434">
        <v>73</v>
      </c>
      <c r="K434">
        <f t="shared" si="64"/>
        <v>365</v>
      </c>
      <c r="L434">
        <v>60</v>
      </c>
      <c r="M434">
        <f t="shared" si="65"/>
        <v>420</v>
      </c>
      <c r="N434">
        <v>69</v>
      </c>
      <c r="O434">
        <f t="shared" si="66"/>
        <v>483</v>
      </c>
      <c r="P434">
        <v>79</v>
      </c>
      <c r="Q434">
        <f t="shared" si="67"/>
        <v>553</v>
      </c>
      <c r="R434">
        <v>428</v>
      </c>
      <c r="S434">
        <f t="shared" si="68"/>
        <v>2629</v>
      </c>
      <c r="T434">
        <f t="shared" si="69"/>
        <v>87.63333333333334</v>
      </c>
      <c r="U434">
        <f t="shared" si="70"/>
        <v>88</v>
      </c>
      <c r="V434" s="18">
        <f t="shared" si="71"/>
        <v>0.52580000000000005</v>
      </c>
      <c r="W434">
        <v>20.293151699999999</v>
      </c>
      <c r="X434">
        <v>-98.666934499999996</v>
      </c>
      <c r="Y434">
        <v>534775.59068168176</v>
      </c>
      <c r="Z434">
        <v>2243957.0612759981</v>
      </c>
      <c r="AA434" s="15" t="s">
        <v>5737</v>
      </c>
    </row>
    <row r="435" spans="1:27" x14ac:dyDescent="0.3">
      <c r="A435" t="s">
        <v>5196</v>
      </c>
      <c r="B435" t="s">
        <v>3878</v>
      </c>
      <c r="C435" t="s">
        <v>252</v>
      </c>
      <c r="D435" t="s">
        <v>375</v>
      </c>
      <c r="E435" t="s">
        <v>5501</v>
      </c>
      <c r="F435">
        <v>4</v>
      </c>
      <c r="G435">
        <f t="shared" si="62"/>
        <v>24</v>
      </c>
      <c r="H435">
        <v>3</v>
      </c>
      <c r="I435">
        <f t="shared" si="63"/>
        <v>15</v>
      </c>
      <c r="J435">
        <v>3</v>
      </c>
      <c r="K435">
        <f t="shared" si="64"/>
        <v>15</v>
      </c>
      <c r="L435">
        <v>4</v>
      </c>
      <c r="M435">
        <f t="shared" si="65"/>
        <v>28</v>
      </c>
      <c r="N435">
        <v>7</v>
      </c>
      <c r="O435">
        <f t="shared" si="66"/>
        <v>49</v>
      </c>
      <c r="P435">
        <v>7</v>
      </c>
      <c r="Q435">
        <f t="shared" si="67"/>
        <v>49</v>
      </c>
      <c r="R435">
        <v>28</v>
      </c>
      <c r="S435">
        <f t="shared" si="68"/>
        <v>180</v>
      </c>
      <c r="T435">
        <f t="shared" si="69"/>
        <v>6</v>
      </c>
      <c r="U435">
        <f t="shared" si="70"/>
        <v>6</v>
      </c>
      <c r="V435" s="18">
        <f t="shared" si="71"/>
        <v>3.5999999999999997E-2</v>
      </c>
      <c r="W435">
        <v>20.387566400000001</v>
      </c>
      <c r="X435">
        <v>-97.133611000000002</v>
      </c>
      <c r="Y435">
        <v>694778.03981916676</v>
      </c>
      <c r="Z435">
        <v>2255475.7805296858</v>
      </c>
      <c r="AA435" s="15" t="s">
        <v>5629</v>
      </c>
    </row>
    <row r="436" spans="1:27" x14ac:dyDescent="0.3">
      <c r="A436" t="s">
        <v>5196</v>
      </c>
      <c r="B436" t="s">
        <v>3887</v>
      </c>
      <c r="C436" t="s">
        <v>3888</v>
      </c>
      <c r="D436" t="s">
        <v>201</v>
      </c>
      <c r="E436" t="s">
        <v>201</v>
      </c>
      <c r="F436">
        <v>27</v>
      </c>
      <c r="G436">
        <f t="shared" si="62"/>
        <v>162</v>
      </c>
      <c r="H436">
        <v>33</v>
      </c>
      <c r="I436">
        <f t="shared" si="63"/>
        <v>165</v>
      </c>
      <c r="J436">
        <v>33</v>
      </c>
      <c r="K436">
        <f t="shared" si="64"/>
        <v>165</v>
      </c>
      <c r="L436">
        <v>39</v>
      </c>
      <c r="M436">
        <f t="shared" si="65"/>
        <v>273</v>
      </c>
      <c r="N436">
        <v>47</v>
      </c>
      <c r="O436">
        <f t="shared" si="66"/>
        <v>329</v>
      </c>
      <c r="P436">
        <v>46</v>
      </c>
      <c r="Q436">
        <f t="shared" si="67"/>
        <v>322</v>
      </c>
      <c r="R436">
        <v>225</v>
      </c>
      <c r="S436">
        <f t="shared" si="68"/>
        <v>1416</v>
      </c>
      <c r="T436">
        <f t="shared" si="69"/>
        <v>47.2</v>
      </c>
      <c r="U436">
        <f t="shared" si="70"/>
        <v>48</v>
      </c>
      <c r="V436" s="18">
        <f t="shared" si="71"/>
        <v>0.28320000000000001</v>
      </c>
      <c r="W436">
        <v>20.1309437</v>
      </c>
      <c r="X436">
        <v>-98.779110000000003</v>
      </c>
      <c r="Y436">
        <v>523087.12606014794</v>
      </c>
      <c r="Z436">
        <v>2225986.9524576212</v>
      </c>
      <c r="AA436" s="15" t="s">
        <v>5710</v>
      </c>
    </row>
    <row r="437" spans="1:27" x14ac:dyDescent="0.3">
      <c r="A437" t="s">
        <v>5196</v>
      </c>
      <c r="B437" t="s">
        <v>3889</v>
      </c>
      <c r="C437" t="s">
        <v>707</v>
      </c>
      <c r="D437" t="s">
        <v>201</v>
      </c>
      <c r="E437" t="s">
        <v>201</v>
      </c>
      <c r="F437">
        <v>34</v>
      </c>
      <c r="G437">
        <f t="shared" si="62"/>
        <v>204</v>
      </c>
      <c r="H437">
        <v>49</v>
      </c>
      <c r="I437">
        <f t="shared" si="63"/>
        <v>245</v>
      </c>
      <c r="J437">
        <v>45</v>
      </c>
      <c r="K437">
        <f t="shared" si="64"/>
        <v>225</v>
      </c>
      <c r="L437">
        <v>47</v>
      </c>
      <c r="M437">
        <f t="shared" si="65"/>
        <v>329</v>
      </c>
      <c r="N437">
        <v>59</v>
      </c>
      <c r="O437">
        <f t="shared" si="66"/>
        <v>413</v>
      </c>
      <c r="P437">
        <v>44</v>
      </c>
      <c r="Q437">
        <f t="shared" si="67"/>
        <v>308</v>
      </c>
      <c r="R437">
        <v>278</v>
      </c>
      <c r="S437">
        <f t="shared" si="68"/>
        <v>1724</v>
      </c>
      <c r="T437">
        <f t="shared" si="69"/>
        <v>57.466666666666669</v>
      </c>
      <c r="U437">
        <f t="shared" si="70"/>
        <v>58</v>
      </c>
      <c r="V437" s="18">
        <f t="shared" si="71"/>
        <v>0.3448</v>
      </c>
      <c r="W437">
        <v>20.0662567</v>
      </c>
      <c r="X437">
        <v>-98.793186300000002</v>
      </c>
      <c r="Y437">
        <v>521624.76419807901</v>
      </c>
      <c r="Z437">
        <v>2218826.6831101594</v>
      </c>
      <c r="AA437" s="15" t="s">
        <v>5717</v>
      </c>
    </row>
    <row r="438" spans="1:27" x14ac:dyDescent="0.3">
      <c r="A438" t="s">
        <v>5196</v>
      </c>
      <c r="B438" t="s">
        <v>3890</v>
      </c>
      <c r="C438" t="s">
        <v>1732</v>
      </c>
      <c r="D438" t="s">
        <v>201</v>
      </c>
      <c r="E438" t="s">
        <v>201</v>
      </c>
      <c r="F438">
        <v>13</v>
      </c>
      <c r="G438">
        <f t="shared" si="62"/>
        <v>78</v>
      </c>
      <c r="H438">
        <v>16</v>
      </c>
      <c r="I438">
        <f t="shared" si="63"/>
        <v>80</v>
      </c>
      <c r="J438">
        <v>9</v>
      </c>
      <c r="K438">
        <f t="shared" si="64"/>
        <v>45</v>
      </c>
      <c r="L438">
        <v>20</v>
      </c>
      <c r="M438">
        <f t="shared" si="65"/>
        <v>140</v>
      </c>
      <c r="N438">
        <v>22</v>
      </c>
      <c r="O438">
        <f t="shared" si="66"/>
        <v>154</v>
      </c>
      <c r="P438">
        <v>22</v>
      </c>
      <c r="Q438">
        <f t="shared" si="67"/>
        <v>154</v>
      </c>
      <c r="R438">
        <v>102</v>
      </c>
      <c r="S438">
        <f t="shared" si="68"/>
        <v>651</v>
      </c>
      <c r="T438">
        <f t="shared" si="69"/>
        <v>21.7</v>
      </c>
      <c r="U438">
        <f t="shared" si="70"/>
        <v>22</v>
      </c>
      <c r="V438" s="18">
        <f t="shared" si="71"/>
        <v>0.13020000000000001</v>
      </c>
      <c r="W438">
        <v>20.122841999999999</v>
      </c>
      <c r="X438">
        <v>-98.751558500000002</v>
      </c>
      <c r="Y438">
        <v>525968.12264726893</v>
      </c>
      <c r="Z438">
        <v>2225094.4581418559</v>
      </c>
      <c r="AA438" s="15" t="s">
        <v>5671</v>
      </c>
    </row>
    <row r="439" spans="1:27" x14ac:dyDescent="0.3">
      <c r="A439" t="s">
        <v>5196</v>
      </c>
      <c r="B439" t="s">
        <v>3891</v>
      </c>
      <c r="C439" t="s">
        <v>3892</v>
      </c>
      <c r="D439" t="s">
        <v>336</v>
      </c>
      <c r="E439" t="s">
        <v>3893</v>
      </c>
      <c r="F439">
        <v>4</v>
      </c>
      <c r="G439">
        <f t="shared" si="62"/>
        <v>24</v>
      </c>
      <c r="H439">
        <v>1</v>
      </c>
      <c r="I439">
        <f t="shared" si="63"/>
        <v>5</v>
      </c>
      <c r="J439">
        <v>3</v>
      </c>
      <c r="K439">
        <f t="shared" si="64"/>
        <v>15</v>
      </c>
      <c r="L439">
        <v>3</v>
      </c>
      <c r="M439">
        <f t="shared" si="65"/>
        <v>21</v>
      </c>
      <c r="N439">
        <v>1</v>
      </c>
      <c r="O439">
        <f t="shared" si="66"/>
        <v>7</v>
      </c>
      <c r="P439">
        <v>3</v>
      </c>
      <c r="Q439">
        <f t="shared" si="67"/>
        <v>21</v>
      </c>
      <c r="R439">
        <v>15</v>
      </c>
      <c r="S439">
        <f t="shared" si="68"/>
        <v>93</v>
      </c>
      <c r="T439">
        <f t="shared" si="69"/>
        <v>3.1</v>
      </c>
      <c r="U439">
        <f t="shared" si="70"/>
        <v>4</v>
      </c>
      <c r="V439" s="18">
        <f t="shared" si="71"/>
        <v>1.8599999999999998E-2</v>
      </c>
      <c r="W439">
        <v>20.102706099999999</v>
      </c>
      <c r="X439">
        <v>-98.708536899999999</v>
      </c>
      <c r="Y439">
        <v>530468.84189921722</v>
      </c>
      <c r="Z439">
        <v>2222873.4578785859</v>
      </c>
      <c r="AA439" s="15" t="s">
        <v>5743</v>
      </c>
    </row>
    <row r="440" spans="1:27" x14ac:dyDescent="0.3">
      <c r="A440" t="s">
        <v>5196</v>
      </c>
      <c r="B440" t="s">
        <v>3894</v>
      </c>
      <c r="C440" t="s">
        <v>955</v>
      </c>
      <c r="D440" t="s">
        <v>201</v>
      </c>
      <c r="E440" t="s">
        <v>201</v>
      </c>
      <c r="F440">
        <v>9</v>
      </c>
      <c r="G440">
        <f t="shared" si="62"/>
        <v>54</v>
      </c>
      <c r="H440">
        <v>12</v>
      </c>
      <c r="I440">
        <f t="shared" si="63"/>
        <v>60</v>
      </c>
      <c r="J440">
        <v>19</v>
      </c>
      <c r="K440">
        <f t="shared" si="64"/>
        <v>95</v>
      </c>
      <c r="L440">
        <v>13</v>
      </c>
      <c r="M440">
        <f t="shared" si="65"/>
        <v>91</v>
      </c>
      <c r="N440">
        <v>21</v>
      </c>
      <c r="O440">
        <f t="shared" si="66"/>
        <v>147</v>
      </c>
      <c r="P440">
        <v>13</v>
      </c>
      <c r="Q440">
        <f t="shared" si="67"/>
        <v>91</v>
      </c>
      <c r="R440">
        <v>87</v>
      </c>
      <c r="S440">
        <f t="shared" si="68"/>
        <v>538</v>
      </c>
      <c r="T440">
        <f t="shared" si="69"/>
        <v>17.933333333333334</v>
      </c>
      <c r="U440">
        <f t="shared" si="70"/>
        <v>18</v>
      </c>
      <c r="V440" s="18">
        <f t="shared" si="71"/>
        <v>0.1076</v>
      </c>
      <c r="W440">
        <v>20.1070019</v>
      </c>
      <c r="X440">
        <v>-98.726264499999999</v>
      </c>
      <c r="Y440">
        <v>528614.84991980123</v>
      </c>
      <c r="Z440">
        <v>2223345.6992588146</v>
      </c>
      <c r="AA440" s="15" t="s">
        <v>5733</v>
      </c>
    </row>
    <row r="441" spans="1:27" x14ac:dyDescent="0.3">
      <c r="A441" t="s">
        <v>5196</v>
      </c>
      <c r="B441" t="s">
        <v>3896</v>
      </c>
      <c r="C441" t="s">
        <v>295</v>
      </c>
      <c r="D441" t="s">
        <v>226</v>
      </c>
      <c r="E441" t="s">
        <v>5341</v>
      </c>
      <c r="F441">
        <v>23</v>
      </c>
      <c r="G441">
        <f t="shared" si="62"/>
        <v>138</v>
      </c>
      <c r="H441">
        <v>21</v>
      </c>
      <c r="I441">
        <f t="shared" si="63"/>
        <v>105</v>
      </c>
      <c r="J441">
        <v>23</v>
      </c>
      <c r="K441">
        <f t="shared" si="64"/>
        <v>115</v>
      </c>
      <c r="L441">
        <v>15</v>
      </c>
      <c r="M441">
        <f t="shared" si="65"/>
        <v>105</v>
      </c>
      <c r="N441">
        <v>23</v>
      </c>
      <c r="O441">
        <f t="shared" si="66"/>
        <v>161</v>
      </c>
      <c r="P441">
        <v>20</v>
      </c>
      <c r="Q441">
        <f t="shared" si="67"/>
        <v>140</v>
      </c>
      <c r="R441">
        <v>125</v>
      </c>
      <c r="S441">
        <f t="shared" si="68"/>
        <v>764</v>
      </c>
      <c r="T441">
        <f t="shared" si="69"/>
        <v>25.466666666666665</v>
      </c>
      <c r="U441">
        <f t="shared" si="70"/>
        <v>26</v>
      </c>
      <c r="V441" s="18">
        <f t="shared" si="71"/>
        <v>0.15279999999999999</v>
      </c>
      <c r="W441">
        <v>20.1007186</v>
      </c>
      <c r="X441">
        <v>-98.700088499999993</v>
      </c>
      <c r="Y441">
        <v>531352.41883542459</v>
      </c>
      <c r="Z441">
        <v>2222655.0828370336</v>
      </c>
      <c r="AA441" s="15" t="s">
        <v>5733</v>
      </c>
    </row>
    <row r="442" spans="1:27" x14ac:dyDescent="0.3">
      <c r="A442" t="s">
        <v>5196</v>
      </c>
      <c r="B442" t="s">
        <v>3897</v>
      </c>
      <c r="C442" t="s">
        <v>282</v>
      </c>
      <c r="D442" t="s">
        <v>226</v>
      </c>
      <c r="E442" t="s">
        <v>870</v>
      </c>
      <c r="F442">
        <v>54</v>
      </c>
      <c r="G442">
        <f t="shared" si="62"/>
        <v>324</v>
      </c>
      <c r="H442">
        <v>63</v>
      </c>
      <c r="I442">
        <f t="shared" si="63"/>
        <v>315</v>
      </c>
      <c r="J442">
        <v>73</v>
      </c>
      <c r="K442">
        <f t="shared" si="64"/>
        <v>365</v>
      </c>
      <c r="L442">
        <v>85</v>
      </c>
      <c r="M442">
        <f t="shared" si="65"/>
        <v>595</v>
      </c>
      <c r="N442">
        <v>78</v>
      </c>
      <c r="O442">
        <f t="shared" si="66"/>
        <v>546</v>
      </c>
      <c r="P442">
        <v>62</v>
      </c>
      <c r="Q442">
        <f t="shared" si="67"/>
        <v>434</v>
      </c>
      <c r="R442">
        <v>415</v>
      </c>
      <c r="S442">
        <f t="shared" si="68"/>
        <v>2579</v>
      </c>
      <c r="T442">
        <f t="shared" si="69"/>
        <v>85.966666666666669</v>
      </c>
      <c r="U442">
        <f t="shared" si="70"/>
        <v>86</v>
      </c>
      <c r="V442" s="18">
        <f t="shared" si="71"/>
        <v>0.51580000000000004</v>
      </c>
      <c r="W442">
        <v>20.062884199999999</v>
      </c>
      <c r="X442">
        <v>-98.765510199999994</v>
      </c>
      <c r="Y442">
        <v>524519.15625751123</v>
      </c>
      <c r="Z442">
        <v>2218457.3009088514</v>
      </c>
      <c r="AA442" s="15" t="s">
        <v>5716</v>
      </c>
    </row>
    <row r="443" spans="1:27" x14ac:dyDescent="0.3">
      <c r="A443" t="s">
        <v>5196</v>
      </c>
      <c r="B443" t="s">
        <v>3898</v>
      </c>
      <c r="C443" t="s">
        <v>3899</v>
      </c>
      <c r="D443" t="s">
        <v>226</v>
      </c>
      <c r="E443" t="s">
        <v>864</v>
      </c>
      <c r="F443">
        <v>34</v>
      </c>
      <c r="G443">
        <f t="shared" si="62"/>
        <v>204</v>
      </c>
      <c r="H443">
        <v>36</v>
      </c>
      <c r="I443">
        <f t="shared" si="63"/>
        <v>180</v>
      </c>
      <c r="J443">
        <v>53</v>
      </c>
      <c r="K443">
        <f t="shared" si="64"/>
        <v>265</v>
      </c>
      <c r="L443">
        <v>35</v>
      </c>
      <c r="M443">
        <f t="shared" si="65"/>
        <v>245</v>
      </c>
      <c r="N443">
        <v>36</v>
      </c>
      <c r="O443">
        <f t="shared" si="66"/>
        <v>252</v>
      </c>
      <c r="P443">
        <v>34</v>
      </c>
      <c r="Q443">
        <f t="shared" si="67"/>
        <v>238</v>
      </c>
      <c r="R443">
        <v>228</v>
      </c>
      <c r="S443">
        <f t="shared" si="68"/>
        <v>1384</v>
      </c>
      <c r="T443">
        <f t="shared" si="69"/>
        <v>46.133333333333333</v>
      </c>
      <c r="U443">
        <f t="shared" si="70"/>
        <v>47</v>
      </c>
      <c r="V443" s="18">
        <f t="shared" si="71"/>
        <v>0.27679999999999999</v>
      </c>
      <c r="W443">
        <v>20.061207</v>
      </c>
      <c r="X443">
        <v>-98.71439500000001</v>
      </c>
      <c r="Y443">
        <v>529864.30676519673</v>
      </c>
      <c r="Z443">
        <v>2218280.0208413322</v>
      </c>
      <c r="AA443" s="15" t="s">
        <v>5611</v>
      </c>
    </row>
    <row r="444" spans="1:27" x14ac:dyDescent="0.3">
      <c r="A444" t="s">
        <v>5196</v>
      </c>
      <c r="B444" t="s">
        <v>3900</v>
      </c>
      <c r="C444" t="s">
        <v>308</v>
      </c>
      <c r="D444" t="s">
        <v>201</v>
      </c>
      <c r="E444" t="s">
        <v>201</v>
      </c>
      <c r="F444">
        <v>27</v>
      </c>
      <c r="G444">
        <f t="shared" si="62"/>
        <v>162</v>
      </c>
      <c r="H444">
        <v>20</v>
      </c>
      <c r="I444">
        <f t="shared" si="63"/>
        <v>100</v>
      </c>
      <c r="J444">
        <v>35</v>
      </c>
      <c r="K444">
        <f t="shared" si="64"/>
        <v>175</v>
      </c>
      <c r="L444">
        <v>28</v>
      </c>
      <c r="M444">
        <f t="shared" si="65"/>
        <v>196</v>
      </c>
      <c r="N444">
        <v>18</v>
      </c>
      <c r="O444">
        <f t="shared" si="66"/>
        <v>126</v>
      </c>
      <c r="P444">
        <v>32</v>
      </c>
      <c r="Q444">
        <f t="shared" si="67"/>
        <v>224</v>
      </c>
      <c r="R444">
        <v>160</v>
      </c>
      <c r="S444">
        <f t="shared" si="68"/>
        <v>983</v>
      </c>
      <c r="T444">
        <f t="shared" si="69"/>
        <v>32.766666666666666</v>
      </c>
      <c r="U444">
        <f t="shared" si="70"/>
        <v>33</v>
      </c>
      <c r="V444" s="18">
        <f t="shared" si="71"/>
        <v>0.1966</v>
      </c>
      <c r="W444">
        <v>20.122499000000001</v>
      </c>
      <c r="X444">
        <v>-98.776398199999988</v>
      </c>
      <c r="Y444">
        <v>523371.81578422367</v>
      </c>
      <c r="Z444">
        <v>2225052.8214362077</v>
      </c>
      <c r="AA444" s="15" t="s">
        <v>5719</v>
      </c>
    </row>
    <row r="445" spans="1:27" x14ac:dyDescent="0.3">
      <c r="A445" t="s">
        <v>5196</v>
      </c>
      <c r="B445" t="s">
        <v>3903</v>
      </c>
      <c r="C445" t="s">
        <v>3904</v>
      </c>
      <c r="D445" t="s">
        <v>201</v>
      </c>
      <c r="E445" t="s">
        <v>201</v>
      </c>
      <c r="F445">
        <v>2</v>
      </c>
      <c r="G445">
        <f t="shared" si="62"/>
        <v>12</v>
      </c>
      <c r="H445">
        <v>9</v>
      </c>
      <c r="I445">
        <f t="shared" si="63"/>
        <v>45</v>
      </c>
      <c r="J445">
        <v>5</v>
      </c>
      <c r="K445">
        <f t="shared" si="64"/>
        <v>25</v>
      </c>
      <c r="L445">
        <v>7</v>
      </c>
      <c r="M445">
        <f t="shared" si="65"/>
        <v>49</v>
      </c>
      <c r="N445">
        <v>9</v>
      </c>
      <c r="O445">
        <f t="shared" si="66"/>
        <v>63</v>
      </c>
      <c r="P445">
        <v>9</v>
      </c>
      <c r="Q445">
        <f t="shared" si="67"/>
        <v>63</v>
      </c>
      <c r="R445">
        <v>41</v>
      </c>
      <c r="S445">
        <f t="shared" si="68"/>
        <v>257</v>
      </c>
      <c r="T445">
        <f t="shared" si="69"/>
        <v>8.5666666666666664</v>
      </c>
      <c r="U445">
        <f t="shared" si="70"/>
        <v>9</v>
      </c>
      <c r="V445" s="18">
        <f t="shared" si="71"/>
        <v>5.1400000000000001E-2</v>
      </c>
      <c r="W445">
        <v>20.124328899999998</v>
      </c>
      <c r="X445">
        <v>-98.714489099999994</v>
      </c>
      <c r="Y445">
        <v>529842.50903667999</v>
      </c>
      <c r="Z445">
        <v>2225265.2137675676</v>
      </c>
      <c r="AA445" s="15" t="s">
        <v>5712</v>
      </c>
    </row>
    <row r="446" spans="1:27" x14ac:dyDescent="0.3">
      <c r="A446" t="s">
        <v>5196</v>
      </c>
      <c r="B446" t="s">
        <v>3905</v>
      </c>
      <c r="C446" t="s">
        <v>3906</v>
      </c>
      <c r="D446" t="s">
        <v>226</v>
      </c>
      <c r="E446" t="s">
        <v>873</v>
      </c>
      <c r="F446">
        <v>38</v>
      </c>
      <c r="G446">
        <f t="shared" si="62"/>
        <v>228</v>
      </c>
      <c r="H446">
        <v>29</v>
      </c>
      <c r="I446">
        <f t="shared" si="63"/>
        <v>145</v>
      </c>
      <c r="J446">
        <v>50</v>
      </c>
      <c r="K446">
        <f t="shared" si="64"/>
        <v>250</v>
      </c>
      <c r="L446">
        <v>52</v>
      </c>
      <c r="M446">
        <f t="shared" si="65"/>
        <v>364</v>
      </c>
      <c r="N446">
        <v>39</v>
      </c>
      <c r="O446">
        <f t="shared" si="66"/>
        <v>273</v>
      </c>
      <c r="P446">
        <v>49</v>
      </c>
      <c r="Q446">
        <f t="shared" si="67"/>
        <v>343</v>
      </c>
      <c r="R446">
        <v>257</v>
      </c>
      <c r="S446">
        <f t="shared" si="68"/>
        <v>1603</v>
      </c>
      <c r="T446">
        <f t="shared" si="69"/>
        <v>53.43333333333333</v>
      </c>
      <c r="U446">
        <f t="shared" si="70"/>
        <v>54</v>
      </c>
      <c r="V446" s="18">
        <f t="shared" si="71"/>
        <v>0.3206</v>
      </c>
      <c r="W446">
        <v>20.079998</v>
      </c>
      <c r="X446">
        <v>-98.723496100000006</v>
      </c>
      <c r="Y446">
        <v>528909.19993724732</v>
      </c>
      <c r="Z446">
        <v>2220357.8669070811</v>
      </c>
      <c r="AA446" s="15" t="s">
        <v>5730</v>
      </c>
    </row>
    <row r="447" spans="1:27" x14ac:dyDescent="0.3">
      <c r="A447" t="s">
        <v>5196</v>
      </c>
      <c r="B447" t="s">
        <v>3907</v>
      </c>
      <c r="C447" t="s">
        <v>3908</v>
      </c>
      <c r="D447" t="s">
        <v>215</v>
      </c>
      <c r="E447" t="s">
        <v>874</v>
      </c>
      <c r="F447">
        <v>78</v>
      </c>
      <c r="G447">
        <f t="shared" si="62"/>
        <v>468</v>
      </c>
      <c r="H447">
        <v>88</v>
      </c>
      <c r="I447">
        <f t="shared" si="63"/>
        <v>440</v>
      </c>
      <c r="J447">
        <v>83</v>
      </c>
      <c r="K447">
        <f t="shared" si="64"/>
        <v>415</v>
      </c>
      <c r="L447">
        <v>77</v>
      </c>
      <c r="M447">
        <f t="shared" si="65"/>
        <v>539</v>
      </c>
      <c r="N447">
        <v>78</v>
      </c>
      <c r="O447">
        <f t="shared" si="66"/>
        <v>546</v>
      </c>
      <c r="P447">
        <v>92</v>
      </c>
      <c r="Q447">
        <f t="shared" si="67"/>
        <v>644</v>
      </c>
      <c r="R447">
        <v>496</v>
      </c>
      <c r="S447">
        <f t="shared" si="68"/>
        <v>3052</v>
      </c>
      <c r="T447">
        <f t="shared" si="69"/>
        <v>101.73333333333333</v>
      </c>
      <c r="U447">
        <f t="shared" si="70"/>
        <v>102</v>
      </c>
      <c r="V447" s="18">
        <f t="shared" si="71"/>
        <v>0.61040000000000005</v>
      </c>
      <c r="W447">
        <v>20.291822499999999</v>
      </c>
      <c r="X447">
        <v>-98.660784899999996</v>
      </c>
      <c r="Y447">
        <v>535417.98223042372</v>
      </c>
      <c r="Z447">
        <v>2243811.2716379054</v>
      </c>
      <c r="AA447" s="15" t="s">
        <v>5722</v>
      </c>
    </row>
    <row r="448" spans="1:27" x14ac:dyDescent="0.3">
      <c r="A448" t="s">
        <v>5196</v>
      </c>
      <c r="B448" t="s">
        <v>3909</v>
      </c>
      <c r="C448" t="s">
        <v>3910</v>
      </c>
      <c r="D448" t="s">
        <v>201</v>
      </c>
      <c r="E448" t="s">
        <v>201</v>
      </c>
      <c r="F448">
        <v>30</v>
      </c>
      <c r="G448">
        <f t="shared" si="62"/>
        <v>180</v>
      </c>
      <c r="H448">
        <v>23</v>
      </c>
      <c r="I448">
        <f t="shared" si="63"/>
        <v>115</v>
      </c>
      <c r="J448">
        <v>36</v>
      </c>
      <c r="K448">
        <f t="shared" si="64"/>
        <v>180</v>
      </c>
      <c r="L448">
        <v>32</v>
      </c>
      <c r="M448">
        <f t="shared" si="65"/>
        <v>224</v>
      </c>
      <c r="N448">
        <v>31</v>
      </c>
      <c r="O448">
        <f t="shared" si="66"/>
        <v>217</v>
      </c>
      <c r="P448">
        <v>44</v>
      </c>
      <c r="Q448">
        <f t="shared" si="67"/>
        <v>308</v>
      </c>
      <c r="R448">
        <v>196</v>
      </c>
      <c r="S448">
        <f t="shared" si="68"/>
        <v>1224</v>
      </c>
      <c r="T448">
        <f t="shared" si="69"/>
        <v>40.799999999999997</v>
      </c>
      <c r="U448">
        <f t="shared" si="70"/>
        <v>41</v>
      </c>
      <c r="V448" s="18">
        <f t="shared" si="71"/>
        <v>0.24479999999999999</v>
      </c>
      <c r="W448">
        <v>20.087500800000001</v>
      </c>
      <c r="X448">
        <v>-98.74020569999999</v>
      </c>
      <c r="Y448">
        <v>527160.8656303297</v>
      </c>
      <c r="Z448">
        <v>2221185.3340149028</v>
      </c>
      <c r="AA448" s="15" t="s">
        <v>5711</v>
      </c>
    </row>
    <row r="449" spans="1:27" x14ac:dyDescent="0.3">
      <c r="A449" t="s">
        <v>5196</v>
      </c>
      <c r="B449" t="s">
        <v>3913</v>
      </c>
      <c r="C449" t="s">
        <v>3908</v>
      </c>
      <c r="D449" t="s">
        <v>215</v>
      </c>
      <c r="E449" t="s">
        <v>874</v>
      </c>
      <c r="F449">
        <v>70</v>
      </c>
      <c r="G449">
        <f t="shared" si="62"/>
        <v>420</v>
      </c>
      <c r="H449">
        <v>71</v>
      </c>
      <c r="I449">
        <f t="shared" si="63"/>
        <v>355</v>
      </c>
      <c r="J449">
        <v>66</v>
      </c>
      <c r="K449">
        <f t="shared" si="64"/>
        <v>330</v>
      </c>
      <c r="L449">
        <v>70</v>
      </c>
      <c r="M449">
        <f t="shared" si="65"/>
        <v>490</v>
      </c>
      <c r="N449">
        <v>61</v>
      </c>
      <c r="O449">
        <f t="shared" si="66"/>
        <v>427</v>
      </c>
      <c r="P449">
        <v>83</v>
      </c>
      <c r="Q449">
        <f t="shared" si="67"/>
        <v>581</v>
      </c>
      <c r="R449">
        <v>421</v>
      </c>
      <c r="S449">
        <f t="shared" si="68"/>
        <v>2603</v>
      </c>
      <c r="T449">
        <f t="shared" si="69"/>
        <v>86.766666666666666</v>
      </c>
      <c r="U449">
        <f t="shared" si="70"/>
        <v>87</v>
      </c>
      <c r="V449" s="18">
        <f t="shared" si="71"/>
        <v>0.52059999999999995</v>
      </c>
      <c r="W449">
        <v>20.291822499999999</v>
      </c>
      <c r="X449">
        <v>-98.660784899999996</v>
      </c>
      <c r="Y449">
        <v>535417.98223042372</v>
      </c>
      <c r="Z449">
        <v>2243811.2716379054</v>
      </c>
      <c r="AA449" s="15" t="s">
        <v>5722</v>
      </c>
    </row>
    <row r="450" spans="1:27" x14ac:dyDescent="0.3">
      <c r="A450" t="s">
        <v>5196</v>
      </c>
      <c r="B450" t="s">
        <v>3914</v>
      </c>
      <c r="C450" t="s">
        <v>3915</v>
      </c>
      <c r="D450" t="s">
        <v>226</v>
      </c>
      <c r="E450" t="s">
        <v>873</v>
      </c>
      <c r="F450">
        <v>7</v>
      </c>
      <c r="G450">
        <f t="shared" si="62"/>
        <v>42</v>
      </c>
      <c r="H450">
        <v>14</v>
      </c>
      <c r="I450">
        <f t="shared" si="63"/>
        <v>70</v>
      </c>
      <c r="J450">
        <v>16</v>
      </c>
      <c r="K450">
        <f t="shared" si="64"/>
        <v>80</v>
      </c>
      <c r="L450">
        <v>16</v>
      </c>
      <c r="M450">
        <f t="shared" si="65"/>
        <v>112</v>
      </c>
      <c r="N450">
        <v>19</v>
      </c>
      <c r="O450">
        <f t="shared" si="66"/>
        <v>133</v>
      </c>
      <c r="P450">
        <v>18</v>
      </c>
      <c r="Q450">
        <f t="shared" si="67"/>
        <v>126</v>
      </c>
      <c r="R450">
        <v>90</v>
      </c>
      <c r="S450">
        <f t="shared" si="68"/>
        <v>563</v>
      </c>
      <c r="T450">
        <f t="shared" si="69"/>
        <v>18.766666666666666</v>
      </c>
      <c r="U450">
        <f t="shared" si="70"/>
        <v>19</v>
      </c>
      <c r="V450" s="18">
        <f t="shared" si="71"/>
        <v>0.11260000000000001</v>
      </c>
      <c r="W450">
        <v>20.078591400000001</v>
      </c>
      <c r="X450">
        <v>-98.723186599999991</v>
      </c>
      <c r="Y450">
        <v>528941.81734691386</v>
      </c>
      <c r="Z450">
        <v>2220202.2633968079</v>
      </c>
      <c r="AA450" s="15" t="s">
        <v>5730</v>
      </c>
    </row>
    <row r="451" spans="1:27" x14ac:dyDescent="0.3">
      <c r="A451" t="s">
        <v>5196</v>
      </c>
      <c r="B451" t="s">
        <v>3916</v>
      </c>
      <c r="C451" t="s">
        <v>3915</v>
      </c>
      <c r="D451" t="s">
        <v>226</v>
      </c>
      <c r="E451" t="s">
        <v>864</v>
      </c>
      <c r="F451">
        <v>18</v>
      </c>
      <c r="G451">
        <f t="shared" ref="G451:G514" si="72">F451*6</f>
        <v>108</v>
      </c>
      <c r="H451">
        <v>20</v>
      </c>
      <c r="I451">
        <f t="shared" ref="I451:I514" si="73">H451*5</f>
        <v>100</v>
      </c>
      <c r="J451">
        <v>17</v>
      </c>
      <c r="K451">
        <f t="shared" ref="K451:K514" si="74">J451*5</f>
        <v>85</v>
      </c>
      <c r="L451">
        <v>24</v>
      </c>
      <c r="M451">
        <f t="shared" ref="M451:M514" si="75">L451*7</f>
        <v>168</v>
      </c>
      <c r="N451">
        <v>31</v>
      </c>
      <c r="O451">
        <f t="shared" ref="O451:O514" si="76">N451*7</f>
        <v>217</v>
      </c>
      <c r="P451">
        <v>26</v>
      </c>
      <c r="Q451">
        <f t="shared" ref="Q451:Q514" si="77">P451*7</f>
        <v>182</v>
      </c>
      <c r="R451">
        <v>136</v>
      </c>
      <c r="S451">
        <f t="shared" ref="S451:S514" si="78">G451+I451+K451+M451+O451+Q451</f>
        <v>860</v>
      </c>
      <c r="T451">
        <f t="shared" ref="T451:T514" si="79">S451/30</f>
        <v>28.666666666666668</v>
      </c>
      <c r="U451">
        <f t="shared" ref="U451:U514" si="80">ROUNDUP(T451,0)</f>
        <v>29</v>
      </c>
      <c r="V451" s="18">
        <f t="shared" si="71"/>
        <v>0.17199999999999999</v>
      </c>
      <c r="W451">
        <v>20.061207</v>
      </c>
      <c r="X451">
        <v>-98.71439500000001</v>
      </c>
      <c r="Y451">
        <v>529864.30676519673</v>
      </c>
      <c r="Z451">
        <v>2218280.0208413322</v>
      </c>
      <c r="AA451" s="15" t="s">
        <v>5611</v>
      </c>
    </row>
    <row r="452" spans="1:27" x14ac:dyDescent="0.3">
      <c r="A452" t="s">
        <v>5196</v>
      </c>
      <c r="B452" t="s">
        <v>3917</v>
      </c>
      <c r="C452" t="s">
        <v>282</v>
      </c>
      <c r="D452" t="s">
        <v>226</v>
      </c>
      <c r="E452" t="s">
        <v>870</v>
      </c>
      <c r="F452">
        <v>23</v>
      </c>
      <c r="G452">
        <f t="shared" si="72"/>
        <v>138</v>
      </c>
      <c r="H452">
        <v>32</v>
      </c>
      <c r="I452">
        <f t="shared" si="73"/>
        <v>160</v>
      </c>
      <c r="J452">
        <v>25</v>
      </c>
      <c r="K452">
        <f t="shared" si="74"/>
        <v>125</v>
      </c>
      <c r="L452">
        <v>22</v>
      </c>
      <c r="M452">
        <f t="shared" si="75"/>
        <v>154</v>
      </c>
      <c r="N452">
        <v>30</v>
      </c>
      <c r="O452">
        <f t="shared" si="76"/>
        <v>210</v>
      </c>
      <c r="P452">
        <v>35</v>
      </c>
      <c r="Q452">
        <f t="shared" si="77"/>
        <v>245</v>
      </c>
      <c r="R452">
        <v>167</v>
      </c>
      <c r="S452">
        <f t="shared" si="78"/>
        <v>1032</v>
      </c>
      <c r="T452">
        <f t="shared" si="79"/>
        <v>34.4</v>
      </c>
      <c r="U452">
        <f t="shared" si="80"/>
        <v>35</v>
      </c>
      <c r="V452" s="18">
        <f t="shared" si="71"/>
        <v>0.2064</v>
      </c>
      <c r="W452">
        <v>20.062884199999999</v>
      </c>
      <c r="X452">
        <v>-98.765510199999994</v>
      </c>
      <c r="Y452">
        <v>524519.15625751123</v>
      </c>
      <c r="Z452">
        <v>2218457.3009088514</v>
      </c>
      <c r="AA452" s="15" t="s">
        <v>5716</v>
      </c>
    </row>
    <row r="453" spans="1:27" x14ac:dyDescent="0.3">
      <c r="A453" t="s">
        <v>5196</v>
      </c>
      <c r="B453" t="s">
        <v>3918</v>
      </c>
      <c r="C453" t="s">
        <v>594</v>
      </c>
      <c r="D453" t="s">
        <v>201</v>
      </c>
      <c r="E453" t="s">
        <v>201</v>
      </c>
      <c r="F453">
        <v>20</v>
      </c>
      <c r="G453">
        <f t="shared" si="72"/>
        <v>120</v>
      </c>
      <c r="H453">
        <v>34</v>
      </c>
      <c r="I453">
        <f t="shared" si="73"/>
        <v>170</v>
      </c>
      <c r="J453">
        <v>23</v>
      </c>
      <c r="K453">
        <f t="shared" si="74"/>
        <v>115</v>
      </c>
      <c r="L453">
        <v>21</v>
      </c>
      <c r="M453">
        <f t="shared" si="75"/>
        <v>147</v>
      </c>
      <c r="N453">
        <v>30</v>
      </c>
      <c r="O453">
        <f t="shared" si="76"/>
        <v>210</v>
      </c>
      <c r="P453">
        <v>30</v>
      </c>
      <c r="Q453">
        <f t="shared" si="77"/>
        <v>210</v>
      </c>
      <c r="R453">
        <v>158</v>
      </c>
      <c r="S453">
        <f t="shared" si="78"/>
        <v>972</v>
      </c>
      <c r="T453">
        <f t="shared" si="79"/>
        <v>32.4</v>
      </c>
      <c r="U453">
        <f t="shared" si="80"/>
        <v>33</v>
      </c>
      <c r="V453" s="18">
        <f t="shared" si="71"/>
        <v>0.19439999999999999</v>
      </c>
      <c r="W453">
        <v>20.124881899999998</v>
      </c>
      <c r="X453">
        <v>-98.748197699999992</v>
      </c>
      <c r="Y453">
        <v>526319.06762063096</v>
      </c>
      <c r="Z453">
        <v>2225320.7259114473</v>
      </c>
      <c r="AA453" s="15" t="s">
        <v>5714</v>
      </c>
    </row>
    <row r="454" spans="1:27" x14ac:dyDescent="0.3">
      <c r="A454" t="s">
        <v>5196</v>
      </c>
      <c r="B454" t="s">
        <v>3927</v>
      </c>
      <c r="C454" t="s">
        <v>262</v>
      </c>
      <c r="D454" t="s">
        <v>240</v>
      </c>
      <c r="E454" t="s">
        <v>3928</v>
      </c>
      <c r="F454">
        <v>0</v>
      </c>
      <c r="G454">
        <f t="shared" si="72"/>
        <v>0</v>
      </c>
      <c r="H454">
        <v>2</v>
      </c>
      <c r="I454">
        <f t="shared" si="73"/>
        <v>10</v>
      </c>
      <c r="J454">
        <v>4</v>
      </c>
      <c r="K454">
        <f t="shared" si="74"/>
        <v>20</v>
      </c>
      <c r="L454">
        <v>1</v>
      </c>
      <c r="M454">
        <f t="shared" si="75"/>
        <v>7</v>
      </c>
      <c r="N454">
        <v>4</v>
      </c>
      <c r="O454">
        <f t="shared" si="76"/>
        <v>28</v>
      </c>
      <c r="P454">
        <v>6</v>
      </c>
      <c r="Q454">
        <f t="shared" si="77"/>
        <v>42</v>
      </c>
      <c r="R454">
        <v>17</v>
      </c>
      <c r="S454">
        <f t="shared" si="78"/>
        <v>107</v>
      </c>
      <c r="T454">
        <f t="shared" si="79"/>
        <v>3.5666666666666669</v>
      </c>
      <c r="U454">
        <f t="shared" si="80"/>
        <v>4</v>
      </c>
      <c r="V454" s="18">
        <f t="shared" si="71"/>
        <v>2.1399999999999999E-2</v>
      </c>
      <c r="W454">
        <v>20.015473100000001</v>
      </c>
      <c r="X454">
        <v>-99.037070299999996</v>
      </c>
      <c r="Y454">
        <v>496122.63166701584</v>
      </c>
      <c r="Z454">
        <v>2213193.9821759728</v>
      </c>
      <c r="AA454" s="15" t="s">
        <v>5723</v>
      </c>
    </row>
    <row r="455" spans="1:27" x14ac:dyDescent="0.3">
      <c r="A455" t="s">
        <v>5196</v>
      </c>
      <c r="B455" t="s">
        <v>3929</v>
      </c>
      <c r="C455" t="s">
        <v>262</v>
      </c>
      <c r="D455" t="s">
        <v>201</v>
      </c>
      <c r="E455" t="s">
        <v>201</v>
      </c>
      <c r="F455">
        <v>53</v>
      </c>
      <c r="G455">
        <f t="shared" si="72"/>
        <v>318</v>
      </c>
      <c r="H455">
        <v>69</v>
      </c>
      <c r="I455">
        <f t="shared" si="73"/>
        <v>345</v>
      </c>
      <c r="J455">
        <v>61</v>
      </c>
      <c r="K455">
        <f t="shared" si="74"/>
        <v>305</v>
      </c>
      <c r="L455">
        <v>59</v>
      </c>
      <c r="M455">
        <f t="shared" si="75"/>
        <v>413</v>
      </c>
      <c r="N455">
        <v>71</v>
      </c>
      <c r="O455">
        <f t="shared" si="76"/>
        <v>497</v>
      </c>
      <c r="P455">
        <v>69</v>
      </c>
      <c r="Q455">
        <f t="shared" si="77"/>
        <v>483</v>
      </c>
      <c r="R455">
        <v>382</v>
      </c>
      <c r="S455">
        <f t="shared" si="78"/>
        <v>2361</v>
      </c>
      <c r="T455">
        <f t="shared" si="79"/>
        <v>78.7</v>
      </c>
      <c r="U455">
        <f t="shared" si="80"/>
        <v>79</v>
      </c>
      <c r="V455" s="18">
        <f t="shared" si="71"/>
        <v>0.47220000000000001</v>
      </c>
      <c r="W455">
        <v>20.1389484</v>
      </c>
      <c r="X455">
        <v>-98.772729099999992</v>
      </c>
      <c r="Y455">
        <v>523752.84226584161</v>
      </c>
      <c r="Z455">
        <v>2226873.6691739857</v>
      </c>
      <c r="AA455" s="15" t="s">
        <v>5710</v>
      </c>
    </row>
    <row r="456" spans="1:27" x14ac:dyDescent="0.3">
      <c r="A456" t="s">
        <v>5196</v>
      </c>
      <c r="B456" t="s">
        <v>3930</v>
      </c>
      <c r="C456" t="s">
        <v>558</v>
      </c>
      <c r="D456" t="s">
        <v>201</v>
      </c>
      <c r="E456" t="s">
        <v>201</v>
      </c>
      <c r="F456">
        <v>25</v>
      </c>
      <c r="G456">
        <f t="shared" si="72"/>
        <v>150</v>
      </c>
      <c r="H456">
        <v>29</v>
      </c>
      <c r="I456">
        <f t="shared" si="73"/>
        <v>145</v>
      </c>
      <c r="J456">
        <v>27</v>
      </c>
      <c r="K456">
        <f t="shared" si="74"/>
        <v>135</v>
      </c>
      <c r="L456">
        <v>25</v>
      </c>
      <c r="M456">
        <f t="shared" si="75"/>
        <v>175</v>
      </c>
      <c r="N456">
        <v>23</v>
      </c>
      <c r="O456">
        <f t="shared" si="76"/>
        <v>161</v>
      </c>
      <c r="P456">
        <v>31</v>
      </c>
      <c r="Q456">
        <f t="shared" si="77"/>
        <v>217</v>
      </c>
      <c r="R456">
        <v>160</v>
      </c>
      <c r="S456">
        <f t="shared" si="78"/>
        <v>983</v>
      </c>
      <c r="T456">
        <f t="shared" si="79"/>
        <v>32.766666666666666</v>
      </c>
      <c r="U456">
        <f t="shared" si="80"/>
        <v>33</v>
      </c>
      <c r="V456" s="18">
        <f t="shared" si="71"/>
        <v>0.1966</v>
      </c>
      <c r="W456">
        <v>20.031734</v>
      </c>
      <c r="X456">
        <v>-98.804828799999996</v>
      </c>
      <c r="Y456">
        <v>520411.86378077377</v>
      </c>
      <c r="Z456">
        <v>2215004.8974872925</v>
      </c>
      <c r="AA456" s="15" t="s">
        <v>5717</v>
      </c>
    </row>
    <row r="457" spans="1:27" x14ac:dyDescent="0.3">
      <c r="A457" t="s">
        <v>5196</v>
      </c>
      <c r="B457" t="s">
        <v>3931</v>
      </c>
      <c r="C457" t="s">
        <v>253</v>
      </c>
      <c r="D457" t="s">
        <v>215</v>
      </c>
      <c r="E457" t="s">
        <v>834</v>
      </c>
      <c r="F457">
        <v>26</v>
      </c>
      <c r="G457">
        <f t="shared" si="72"/>
        <v>156</v>
      </c>
      <c r="H457">
        <v>31</v>
      </c>
      <c r="I457">
        <f t="shared" si="73"/>
        <v>155</v>
      </c>
      <c r="J457">
        <v>24</v>
      </c>
      <c r="K457">
        <f t="shared" si="74"/>
        <v>120</v>
      </c>
      <c r="L457">
        <v>17</v>
      </c>
      <c r="M457">
        <f t="shared" si="75"/>
        <v>119</v>
      </c>
      <c r="N457">
        <v>12</v>
      </c>
      <c r="O457">
        <f t="shared" si="76"/>
        <v>84</v>
      </c>
      <c r="P457">
        <v>29</v>
      </c>
      <c r="Q457">
        <f t="shared" si="77"/>
        <v>203</v>
      </c>
      <c r="R457">
        <v>139</v>
      </c>
      <c r="S457">
        <f t="shared" si="78"/>
        <v>837</v>
      </c>
      <c r="T457">
        <f t="shared" si="79"/>
        <v>27.9</v>
      </c>
      <c r="U457">
        <f t="shared" si="80"/>
        <v>28</v>
      </c>
      <c r="V457" s="18">
        <f t="shared" si="71"/>
        <v>0.16739999999999999</v>
      </c>
      <c r="W457">
        <v>19.8538353</v>
      </c>
      <c r="X457">
        <v>-98.976236700000001</v>
      </c>
      <c r="Y457">
        <v>502488.05179462978</v>
      </c>
      <c r="Z457">
        <v>2195307.0196621474</v>
      </c>
      <c r="AA457" s="15" t="s">
        <v>5722</v>
      </c>
    </row>
    <row r="458" spans="1:27" x14ac:dyDescent="0.3">
      <c r="A458" t="s">
        <v>5196</v>
      </c>
      <c r="B458" t="s">
        <v>3932</v>
      </c>
      <c r="C458" t="s">
        <v>1459</v>
      </c>
      <c r="D458" t="s">
        <v>215</v>
      </c>
      <c r="E458" t="s">
        <v>813</v>
      </c>
      <c r="F458">
        <v>19</v>
      </c>
      <c r="G458">
        <f t="shared" si="72"/>
        <v>114</v>
      </c>
      <c r="H458">
        <v>38</v>
      </c>
      <c r="I458">
        <f t="shared" si="73"/>
        <v>190</v>
      </c>
      <c r="J458">
        <v>28</v>
      </c>
      <c r="K458">
        <f t="shared" si="74"/>
        <v>140</v>
      </c>
      <c r="L458">
        <v>28</v>
      </c>
      <c r="M458">
        <f t="shared" si="75"/>
        <v>196</v>
      </c>
      <c r="N458">
        <v>29</v>
      </c>
      <c r="O458">
        <f t="shared" si="76"/>
        <v>203</v>
      </c>
      <c r="P458">
        <v>34</v>
      </c>
      <c r="Q458">
        <f t="shared" si="77"/>
        <v>238</v>
      </c>
      <c r="R458">
        <v>176</v>
      </c>
      <c r="S458">
        <f t="shared" si="78"/>
        <v>1081</v>
      </c>
      <c r="T458">
        <f t="shared" si="79"/>
        <v>36.033333333333331</v>
      </c>
      <c r="U458">
        <f t="shared" si="80"/>
        <v>37</v>
      </c>
      <c r="V458" s="18">
        <f t="shared" si="71"/>
        <v>0.2162</v>
      </c>
      <c r="W458">
        <v>19.867662500000002</v>
      </c>
      <c r="X458">
        <v>-98.927620199999993</v>
      </c>
      <c r="Y458">
        <v>507577.61419889203</v>
      </c>
      <c r="Z458">
        <v>2196838.5651243511</v>
      </c>
      <c r="AA458" s="15" t="s">
        <v>5722</v>
      </c>
    </row>
    <row r="459" spans="1:27" x14ac:dyDescent="0.3">
      <c r="A459" t="s">
        <v>5196</v>
      </c>
      <c r="B459" t="s">
        <v>3938</v>
      </c>
      <c r="C459" t="s">
        <v>2791</v>
      </c>
      <c r="D459" t="s">
        <v>201</v>
      </c>
      <c r="E459" t="s">
        <v>201</v>
      </c>
      <c r="F459">
        <v>10</v>
      </c>
      <c r="G459">
        <f t="shared" si="72"/>
        <v>60</v>
      </c>
      <c r="H459">
        <v>16</v>
      </c>
      <c r="I459">
        <f t="shared" si="73"/>
        <v>80</v>
      </c>
      <c r="J459">
        <v>22</v>
      </c>
      <c r="K459">
        <f t="shared" si="74"/>
        <v>110</v>
      </c>
      <c r="L459">
        <v>12</v>
      </c>
      <c r="M459">
        <f t="shared" si="75"/>
        <v>84</v>
      </c>
      <c r="N459">
        <v>15</v>
      </c>
      <c r="O459">
        <f t="shared" si="76"/>
        <v>105</v>
      </c>
      <c r="P459">
        <v>25</v>
      </c>
      <c r="Q459">
        <f t="shared" si="77"/>
        <v>175</v>
      </c>
      <c r="R459">
        <v>100</v>
      </c>
      <c r="S459">
        <f t="shared" si="78"/>
        <v>614</v>
      </c>
      <c r="T459">
        <f t="shared" si="79"/>
        <v>20.466666666666665</v>
      </c>
      <c r="U459">
        <f t="shared" si="80"/>
        <v>21</v>
      </c>
      <c r="V459" s="18">
        <f t="shared" si="71"/>
        <v>0.12280000000000001</v>
      </c>
      <c r="W459">
        <v>20.117673700000001</v>
      </c>
      <c r="X459">
        <v>-98.729694499999994</v>
      </c>
      <c r="Y459">
        <v>528254.37811547553</v>
      </c>
      <c r="Z459">
        <v>2224526.0805950817</v>
      </c>
      <c r="AA459" s="15" t="s">
        <v>5665</v>
      </c>
    </row>
    <row r="460" spans="1:27" x14ac:dyDescent="0.3">
      <c r="A460" t="s">
        <v>5196</v>
      </c>
      <c r="B460" t="s">
        <v>3940</v>
      </c>
      <c r="C460" t="s">
        <v>262</v>
      </c>
      <c r="D460" t="s">
        <v>215</v>
      </c>
      <c r="E460" t="s">
        <v>874</v>
      </c>
      <c r="F460">
        <v>53</v>
      </c>
      <c r="G460">
        <f t="shared" si="72"/>
        <v>318</v>
      </c>
      <c r="H460">
        <v>65</v>
      </c>
      <c r="I460">
        <f t="shared" si="73"/>
        <v>325</v>
      </c>
      <c r="J460">
        <v>57</v>
      </c>
      <c r="K460">
        <f t="shared" si="74"/>
        <v>285</v>
      </c>
      <c r="L460">
        <v>61</v>
      </c>
      <c r="M460">
        <f t="shared" si="75"/>
        <v>427</v>
      </c>
      <c r="N460">
        <v>56</v>
      </c>
      <c r="O460">
        <f t="shared" si="76"/>
        <v>392</v>
      </c>
      <c r="P460">
        <v>75</v>
      </c>
      <c r="Q460">
        <f t="shared" si="77"/>
        <v>525</v>
      </c>
      <c r="R460">
        <v>367</v>
      </c>
      <c r="S460">
        <f t="shared" si="78"/>
        <v>2272</v>
      </c>
      <c r="T460">
        <f t="shared" si="79"/>
        <v>75.733333333333334</v>
      </c>
      <c r="U460">
        <f t="shared" si="80"/>
        <v>76</v>
      </c>
      <c r="V460" s="18">
        <f t="shared" si="71"/>
        <v>0.45440000000000003</v>
      </c>
      <c r="W460">
        <v>19.862021800000001</v>
      </c>
      <c r="X460">
        <v>-98.938351799999992</v>
      </c>
      <c r="Y460">
        <v>506454.32520273491</v>
      </c>
      <c r="Z460">
        <v>2196213.9278435507</v>
      </c>
      <c r="AA460" s="15" t="s">
        <v>5722</v>
      </c>
    </row>
    <row r="461" spans="1:27" x14ac:dyDescent="0.3">
      <c r="A461" t="s">
        <v>5196</v>
      </c>
      <c r="B461" t="s">
        <v>3941</v>
      </c>
      <c r="C461" t="s">
        <v>416</v>
      </c>
      <c r="D461" t="s">
        <v>215</v>
      </c>
      <c r="E461" t="s">
        <v>874</v>
      </c>
      <c r="F461">
        <v>41</v>
      </c>
      <c r="G461">
        <f t="shared" si="72"/>
        <v>246</v>
      </c>
      <c r="H461">
        <v>41</v>
      </c>
      <c r="I461">
        <f t="shared" si="73"/>
        <v>205</v>
      </c>
      <c r="J461">
        <v>31</v>
      </c>
      <c r="K461">
        <f t="shared" si="74"/>
        <v>155</v>
      </c>
      <c r="L461">
        <v>38</v>
      </c>
      <c r="M461">
        <f t="shared" si="75"/>
        <v>266</v>
      </c>
      <c r="N461">
        <v>43</v>
      </c>
      <c r="O461">
        <f t="shared" si="76"/>
        <v>301</v>
      </c>
      <c r="P461">
        <v>28</v>
      </c>
      <c r="Q461">
        <f t="shared" si="77"/>
        <v>196</v>
      </c>
      <c r="R461">
        <v>222</v>
      </c>
      <c r="S461">
        <f t="shared" si="78"/>
        <v>1369</v>
      </c>
      <c r="T461">
        <f t="shared" si="79"/>
        <v>45.633333333333333</v>
      </c>
      <c r="U461">
        <f t="shared" si="80"/>
        <v>46</v>
      </c>
      <c r="V461" s="18">
        <f t="shared" si="71"/>
        <v>0.27379999999999999</v>
      </c>
      <c r="W461">
        <v>19.879222599999999</v>
      </c>
      <c r="X461">
        <v>-98.925754900000001</v>
      </c>
      <c r="Y461">
        <v>507772.3334899352</v>
      </c>
      <c r="Z461">
        <v>2198117.8734063986</v>
      </c>
      <c r="AA461" s="15" t="s">
        <v>5722</v>
      </c>
    </row>
    <row r="462" spans="1:27" x14ac:dyDescent="0.3">
      <c r="A462" t="s">
        <v>5196</v>
      </c>
      <c r="B462" t="s">
        <v>3942</v>
      </c>
      <c r="C462" t="s">
        <v>260</v>
      </c>
      <c r="D462" t="s">
        <v>215</v>
      </c>
      <c r="E462" t="s">
        <v>882</v>
      </c>
      <c r="F462">
        <v>100</v>
      </c>
      <c r="G462">
        <f t="shared" si="72"/>
        <v>600</v>
      </c>
      <c r="H462">
        <v>96</v>
      </c>
      <c r="I462">
        <f t="shared" si="73"/>
        <v>480</v>
      </c>
      <c r="J462">
        <v>83</v>
      </c>
      <c r="K462">
        <f t="shared" si="74"/>
        <v>415</v>
      </c>
      <c r="L462">
        <v>86</v>
      </c>
      <c r="M462">
        <f t="shared" si="75"/>
        <v>602</v>
      </c>
      <c r="N462">
        <v>100</v>
      </c>
      <c r="O462">
        <f t="shared" si="76"/>
        <v>700</v>
      </c>
      <c r="P462">
        <v>113</v>
      </c>
      <c r="Q462">
        <f t="shared" si="77"/>
        <v>791</v>
      </c>
      <c r="R462">
        <v>578</v>
      </c>
      <c r="S462">
        <f t="shared" si="78"/>
        <v>3588</v>
      </c>
      <c r="T462">
        <f t="shared" si="79"/>
        <v>119.6</v>
      </c>
      <c r="U462">
        <f t="shared" si="80"/>
        <v>120</v>
      </c>
      <c r="V462" s="18">
        <f t="shared" si="71"/>
        <v>0.71760000000000002</v>
      </c>
      <c r="W462">
        <v>19.879575299999999</v>
      </c>
      <c r="X462">
        <v>-98.966476099999994</v>
      </c>
      <c r="Y462">
        <v>503509.43441680825</v>
      </c>
      <c r="Z462">
        <v>2198155.5394217214</v>
      </c>
      <c r="AA462" s="15" t="s">
        <v>5739</v>
      </c>
    </row>
    <row r="463" spans="1:27" x14ac:dyDescent="0.3">
      <c r="A463" t="s">
        <v>5196</v>
      </c>
      <c r="B463" t="s">
        <v>3943</v>
      </c>
      <c r="C463" t="s">
        <v>3944</v>
      </c>
      <c r="D463" t="s">
        <v>215</v>
      </c>
      <c r="E463" t="s">
        <v>882</v>
      </c>
      <c r="F463">
        <v>83</v>
      </c>
      <c r="G463">
        <f t="shared" si="72"/>
        <v>498</v>
      </c>
      <c r="H463">
        <v>90</v>
      </c>
      <c r="I463">
        <f t="shared" si="73"/>
        <v>450</v>
      </c>
      <c r="J463">
        <v>79</v>
      </c>
      <c r="K463">
        <f t="shared" si="74"/>
        <v>395</v>
      </c>
      <c r="L463">
        <v>83</v>
      </c>
      <c r="M463">
        <f t="shared" si="75"/>
        <v>581</v>
      </c>
      <c r="N463">
        <v>83</v>
      </c>
      <c r="O463">
        <f t="shared" si="76"/>
        <v>581</v>
      </c>
      <c r="P463">
        <v>66</v>
      </c>
      <c r="Q463">
        <f t="shared" si="77"/>
        <v>462</v>
      </c>
      <c r="R463">
        <v>484</v>
      </c>
      <c r="S463">
        <f t="shared" si="78"/>
        <v>2967</v>
      </c>
      <c r="T463">
        <f t="shared" si="79"/>
        <v>98.9</v>
      </c>
      <c r="U463">
        <f t="shared" si="80"/>
        <v>99</v>
      </c>
      <c r="V463" s="18">
        <f t="shared" si="71"/>
        <v>0.59340000000000004</v>
      </c>
      <c r="W463">
        <v>19.879575299999999</v>
      </c>
      <c r="X463">
        <v>-98.966476099999994</v>
      </c>
      <c r="Y463">
        <v>503509.43441680825</v>
      </c>
      <c r="Z463">
        <v>2198155.5394217214</v>
      </c>
      <c r="AA463" s="15" t="s">
        <v>5739</v>
      </c>
    </row>
    <row r="464" spans="1:27" x14ac:dyDescent="0.3">
      <c r="A464" t="s">
        <v>5196</v>
      </c>
      <c r="B464" t="s">
        <v>3945</v>
      </c>
      <c r="C464" t="s">
        <v>3946</v>
      </c>
      <c r="D464" t="s">
        <v>215</v>
      </c>
      <c r="E464" t="s">
        <v>882</v>
      </c>
      <c r="F464">
        <v>72</v>
      </c>
      <c r="G464">
        <f t="shared" si="72"/>
        <v>432</v>
      </c>
      <c r="H464">
        <v>89</v>
      </c>
      <c r="I464">
        <f t="shared" si="73"/>
        <v>445</v>
      </c>
      <c r="J464">
        <v>80</v>
      </c>
      <c r="K464">
        <f t="shared" si="74"/>
        <v>400</v>
      </c>
      <c r="L464">
        <v>85</v>
      </c>
      <c r="M464">
        <f t="shared" si="75"/>
        <v>595</v>
      </c>
      <c r="N464">
        <v>90</v>
      </c>
      <c r="O464">
        <f t="shared" si="76"/>
        <v>630</v>
      </c>
      <c r="P464">
        <v>96</v>
      </c>
      <c r="Q464">
        <f t="shared" si="77"/>
        <v>672</v>
      </c>
      <c r="R464">
        <v>512</v>
      </c>
      <c r="S464">
        <f t="shared" si="78"/>
        <v>3174</v>
      </c>
      <c r="T464">
        <f t="shared" si="79"/>
        <v>105.8</v>
      </c>
      <c r="U464">
        <f t="shared" si="80"/>
        <v>106</v>
      </c>
      <c r="V464" s="18">
        <f t="shared" si="71"/>
        <v>0.63480000000000003</v>
      </c>
      <c r="W464">
        <v>19.875630999999998</v>
      </c>
      <c r="X464">
        <v>-98.959329400000001</v>
      </c>
      <c r="Y464">
        <v>504257.68892893754</v>
      </c>
      <c r="Z464">
        <v>2197719.2338010939</v>
      </c>
      <c r="AA464" s="15" t="s">
        <v>5739</v>
      </c>
    </row>
    <row r="465" spans="1:27" x14ac:dyDescent="0.3">
      <c r="A465" t="s">
        <v>5196</v>
      </c>
      <c r="B465" t="s">
        <v>3949</v>
      </c>
      <c r="C465" t="s">
        <v>982</v>
      </c>
      <c r="D465" t="s">
        <v>215</v>
      </c>
      <c r="E465" t="s">
        <v>882</v>
      </c>
      <c r="F465">
        <v>36</v>
      </c>
      <c r="G465">
        <f t="shared" si="72"/>
        <v>216</v>
      </c>
      <c r="H465">
        <v>39</v>
      </c>
      <c r="I465">
        <f t="shared" si="73"/>
        <v>195</v>
      </c>
      <c r="J465">
        <v>47</v>
      </c>
      <c r="K465">
        <f t="shared" si="74"/>
        <v>235</v>
      </c>
      <c r="L465">
        <v>53</v>
      </c>
      <c r="M465">
        <f t="shared" si="75"/>
        <v>371</v>
      </c>
      <c r="N465">
        <v>64</v>
      </c>
      <c r="O465">
        <f t="shared" si="76"/>
        <v>448</v>
      </c>
      <c r="P465">
        <v>82</v>
      </c>
      <c r="Q465">
        <f t="shared" si="77"/>
        <v>574</v>
      </c>
      <c r="R465">
        <v>321</v>
      </c>
      <c r="S465">
        <f t="shared" si="78"/>
        <v>2039</v>
      </c>
      <c r="T465">
        <f t="shared" si="79"/>
        <v>67.966666666666669</v>
      </c>
      <c r="U465">
        <f t="shared" si="80"/>
        <v>68</v>
      </c>
      <c r="V465" s="18">
        <f t="shared" si="71"/>
        <v>0.4078</v>
      </c>
      <c r="W465">
        <v>19.875630999999998</v>
      </c>
      <c r="X465">
        <v>-98.959329400000001</v>
      </c>
      <c r="Y465">
        <v>504257.68892893754</v>
      </c>
      <c r="Z465">
        <v>2197719.2338010939</v>
      </c>
      <c r="AA465" s="15" t="s">
        <v>5739</v>
      </c>
    </row>
    <row r="466" spans="1:27" x14ac:dyDescent="0.3">
      <c r="A466" t="s">
        <v>5196</v>
      </c>
      <c r="B466" t="s">
        <v>3950</v>
      </c>
      <c r="C466" t="s">
        <v>3951</v>
      </c>
      <c r="D466" t="s">
        <v>226</v>
      </c>
      <c r="E466" t="s">
        <v>5327</v>
      </c>
      <c r="F466">
        <v>30</v>
      </c>
      <c r="G466">
        <f t="shared" si="72"/>
        <v>180</v>
      </c>
      <c r="H466">
        <v>49</v>
      </c>
      <c r="I466">
        <f t="shared" si="73"/>
        <v>245</v>
      </c>
      <c r="J466">
        <v>46</v>
      </c>
      <c r="K466">
        <f t="shared" si="74"/>
        <v>230</v>
      </c>
      <c r="L466">
        <v>44</v>
      </c>
      <c r="M466">
        <f t="shared" si="75"/>
        <v>308</v>
      </c>
      <c r="N466">
        <v>63</v>
      </c>
      <c r="O466">
        <f t="shared" si="76"/>
        <v>441</v>
      </c>
      <c r="P466">
        <v>58</v>
      </c>
      <c r="Q466">
        <f t="shared" si="77"/>
        <v>406</v>
      </c>
      <c r="R466">
        <v>290</v>
      </c>
      <c r="S466">
        <f t="shared" si="78"/>
        <v>1810</v>
      </c>
      <c r="T466">
        <f t="shared" si="79"/>
        <v>60.333333333333336</v>
      </c>
      <c r="U466">
        <f t="shared" si="80"/>
        <v>61</v>
      </c>
      <c r="V466" s="18">
        <f t="shared" si="71"/>
        <v>0.36199999999999999</v>
      </c>
      <c r="W466">
        <v>20.031735999999999</v>
      </c>
      <c r="X466">
        <v>-98.716222399999992</v>
      </c>
      <c r="Y466">
        <v>529678.76028297085</v>
      </c>
      <c r="Z466">
        <v>2215018.3861999311</v>
      </c>
      <c r="AA466" s="15" t="s">
        <v>5721</v>
      </c>
    </row>
    <row r="467" spans="1:27" x14ac:dyDescent="0.3">
      <c r="A467" t="s">
        <v>5196</v>
      </c>
      <c r="B467" t="s">
        <v>3953</v>
      </c>
      <c r="C467" t="s">
        <v>250</v>
      </c>
      <c r="D467" t="s">
        <v>215</v>
      </c>
      <c r="E467" t="s">
        <v>215</v>
      </c>
      <c r="F467">
        <v>20</v>
      </c>
      <c r="G467">
        <f t="shared" si="72"/>
        <v>120</v>
      </c>
      <c r="H467">
        <v>23</v>
      </c>
      <c r="I467">
        <f t="shared" si="73"/>
        <v>115</v>
      </c>
      <c r="J467">
        <v>25</v>
      </c>
      <c r="K467">
        <f t="shared" si="74"/>
        <v>125</v>
      </c>
      <c r="L467">
        <v>41</v>
      </c>
      <c r="M467">
        <f t="shared" si="75"/>
        <v>287</v>
      </c>
      <c r="N467">
        <v>32</v>
      </c>
      <c r="O467">
        <f t="shared" si="76"/>
        <v>224</v>
      </c>
      <c r="P467">
        <v>30</v>
      </c>
      <c r="Q467">
        <f t="shared" si="77"/>
        <v>210</v>
      </c>
      <c r="R467">
        <v>171</v>
      </c>
      <c r="S467">
        <f t="shared" si="78"/>
        <v>1081</v>
      </c>
      <c r="T467">
        <f t="shared" si="79"/>
        <v>36.033333333333331</v>
      </c>
      <c r="U467">
        <f t="shared" si="80"/>
        <v>37</v>
      </c>
      <c r="V467" s="18">
        <f t="shared" si="71"/>
        <v>0.2162</v>
      </c>
      <c r="W467">
        <v>19.849286500000002</v>
      </c>
      <c r="X467">
        <v>-98.983889099999999</v>
      </c>
      <c r="Y467">
        <v>501686.88251844613</v>
      </c>
      <c r="Z467">
        <v>2194803.5631232471</v>
      </c>
      <c r="AA467" s="15" t="s">
        <v>5727</v>
      </c>
    </row>
    <row r="468" spans="1:27" x14ac:dyDescent="0.3">
      <c r="A468" t="s">
        <v>5196</v>
      </c>
      <c r="B468" t="s">
        <v>3954</v>
      </c>
      <c r="C468" t="s">
        <v>821</v>
      </c>
      <c r="D468" t="s">
        <v>226</v>
      </c>
      <c r="E468" t="s">
        <v>974</v>
      </c>
      <c r="F468">
        <v>40</v>
      </c>
      <c r="G468">
        <f t="shared" si="72"/>
        <v>240</v>
      </c>
      <c r="H468">
        <v>48</v>
      </c>
      <c r="I468">
        <f t="shared" si="73"/>
        <v>240</v>
      </c>
      <c r="J468">
        <v>42</v>
      </c>
      <c r="K468">
        <f t="shared" si="74"/>
        <v>210</v>
      </c>
      <c r="L468">
        <v>49</v>
      </c>
      <c r="M468">
        <f t="shared" si="75"/>
        <v>343</v>
      </c>
      <c r="N468">
        <v>49</v>
      </c>
      <c r="O468">
        <f t="shared" si="76"/>
        <v>343</v>
      </c>
      <c r="P468">
        <v>47</v>
      </c>
      <c r="Q468">
        <f t="shared" si="77"/>
        <v>329</v>
      </c>
      <c r="R468">
        <v>275</v>
      </c>
      <c r="S468">
        <f t="shared" si="78"/>
        <v>1705</v>
      </c>
      <c r="T468">
        <f t="shared" si="79"/>
        <v>56.833333333333336</v>
      </c>
      <c r="U468">
        <f t="shared" si="80"/>
        <v>57</v>
      </c>
      <c r="V468" s="18">
        <f t="shared" si="71"/>
        <v>0.34100000000000003</v>
      </c>
      <c r="W468">
        <v>20.051377899999999</v>
      </c>
      <c r="X468">
        <v>-98.755556499999997</v>
      </c>
      <c r="Y468">
        <v>525561.82128841721</v>
      </c>
      <c r="Z468">
        <v>2217185.4888332752</v>
      </c>
      <c r="AA468" s="15" t="s">
        <v>5716</v>
      </c>
    </row>
    <row r="469" spans="1:27" x14ac:dyDescent="0.3">
      <c r="A469" t="s">
        <v>5196</v>
      </c>
      <c r="B469" t="s">
        <v>3955</v>
      </c>
      <c r="C469" t="s">
        <v>3956</v>
      </c>
      <c r="D469" t="s">
        <v>297</v>
      </c>
      <c r="E469" t="s">
        <v>891</v>
      </c>
      <c r="F469">
        <v>102</v>
      </c>
      <c r="G469">
        <f t="shared" si="72"/>
        <v>612</v>
      </c>
      <c r="H469">
        <v>100</v>
      </c>
      <c r="I469">
        <f t="shared" si="73"/>
        <v>500</v>
      </c>
      <c r="J469">
        <v>75</v>
      </c>
      <c r="K469">
        <f t="shared" si="74"/>
        <v>375</v>
      </c>
      <c r="L469">
        <v>106</v>
      </c>
      <c r="M469">
        <f t="shared" si="75"/>
        <v>742</v>
      </c>
      <c r="N469">
        <v>76</v>
      </c>
      <c r="O469">
        <f t="shared" si="76"/>
        <v>532</v>
      </c>
      <c r="P469">
        <v>114</v>
      </c>
      <c r="Q469">
        <f t="shared" si="77"/>
        <v>798</v>
      </c>
      <c r="R469">
        <v>573</v>
      </c>
      <c r="S469">
        <f t="shared" si="78"/>
        <v>3559</v>
      </c>
      <c r="T469">
        <f t="shared" si="79"/>
        <v>118.63333333333334</v>
      </c>
      <c r="U469">
        <f t="shared" si="80"/>
        <v>119</v>
      </c>
      <c r="V469" s="18">
        <f t="shared" si="71"/>
        <v>0.71179999999999999</v>
      </c>
      <c r="W469">
        <v>20.020691100000001</v>
      </c>
      <c r="X469">
        <v>-98.789024499999996</v>
      </c>
      <c r="Y469">
        <v>522066.2935708313</v>
      </c>
      <c r="Z469">
        <v>2213784.8868328566</v>
      </c>
      <c r="AA469" s="15" t="s">
        <v>5745</v>
      </c>
    </row>
    <row r="470" spans="1:27" x14ac:dyDescent="0.3">
      <c r="A470" t="s">
        <v>5196</v>
      </c>
      <c r="B470" t="s">
        <v>3958</v>
      </c>
      <c r="C470" t="s">
        <v>3959</v>
      </c>
      <c r="D470" t="s">
        <v>226</v>
      </c>
      <c r="E470" t="s">
        <v>5343</v>
      </c>
      <c r="F470">
        <v>50</v>
      </c>
      <c r="G470">
        <f t="shared" si="72"/>
        <v>300</v>
      </c>
      <c r="H470">
        <v>60</v>
      </c>
      <c r="I470">
        <f t="shared" si="73"/>
        <v>300</v>
      </c>
      <c r="J470">
        <v>61</v>
      </c>
      <c r="K470">
        <f t="shared" si="74"/>
        <v>305</v>
      </c>
      <c r="L470">
        <v>56</v>
      </c>
      <c r="M470">
        <f t="shared" si="75"/>
        <v>392</v>
      </c>
      <c r="N470">
        <v>62</v>
      </c>
      <c r="O470">
        <f t="shared" si="76"/>
        <v>434</v>
      </c>
      <c r="P470">
        <v>73</v>
      </c>
      <c r="Q470">
        <f t="shared" si="77"/>
        <v>511</v>
      </c>
      <c r="R470">
        <v>362</v>
      </c>
      <c r="S470">
        <f t="shared" si="78"/>
        <v>2242</v>
      </c>
      <c r="T470">
        <f t="shared" si="79"/>
        <v>74.733333333333334</v>
      </c>
      <c r="U470">
        <f t="shared" si="80"/>
        <v>75</v>
      </c>
      <c r="V470" s="18">
        <f t="shared" si="71"/>
        <v>0.44840000000000002</v>
      </c>
      <c r="W470">
        <v>20.0312792</v>
      </c>
      <c r="X470">
        <v>-98.710256700000016</v>
      </c>
      <c r="Y470">
        <v>530302.772114433</v>
      </c>
      <c r="Z470">
        <v>2214968.9056875515</v>
      </c>
      <c r="AA470" s="15" t="s">
        <v>5734</v>
      </c>
    </row>
    <row r="471" spans="1:27" x14ac:dyDescent="0.3">
      <c r="A471" t="s">
        <v>5196</v>
      </c>
      <c r="B471" t="s">
        <v>3963</v>
      </c>
      <c r="C471" t="s">
        <v>289</v>
      </c>
      <c r="D471" t="s">
        <v>201</v>
      </c>
      <c r="E471" t="s">
        <v>201</v>
      </c>
      <c r="F471">
        <v>33</v>
      </c>
      <c r="G471">
        <f t="shared" si="72"/>
        <v>198</v>
      </c>
      <c r="H471">
        <v>32</v>
      </c>
      <c r="I471">
        <f t="shared" si="73"/>
        <v>160</v>
      </c>
      <c r="J471">
        <v>32</v>
      </c>
      <c r="K471">
        <f t="shared" si="74"/>
        <v>160</v>
      </c>
      <c r="L471">
        <v>34</v>
      </c>
      <c r="M471">
        <f t="shared" si="75"/>
        <v>238</v>
      </c>
      <c r="N471">
        <v>27</v>
      </c>
      <c r="O471">
        <f t="shared" si="76"/>
        <v>189</v>
      </c>
      <c r="P471">
        <v>33</v>
      </c>
      <c r="Q471">
        <f t="shared" si="77"/>
        <v>231</v>
      </c>
      <c r="R471">
        <v>191</v>
      </c>
      <c r="S471">
        <f t="shared" si="78"/>
        <v>1176</v>
      </c>
      <c r="T471">
        <f t="shared" si="79"/>
        <v>39.200000000000003</v>
      </c>
      <c r="U471">
        <f t="shared" si="80"/>
        <v>40</v>
      </c>
      <c r="V471" s="18">
        <f t="shared" si="71"/>
        <v>0.23519999999999999</v>
      </c>
      <c r="W471">
        <v>20.114037100000001</v>
      </c>
      <c r="X471">
        <v>-98.794938599999995</v>
      </c>
      <c r="Y471">
        <v>521435.04004369717</v>
      </c>
      <c r="Z471">
        <v>2224113.9163975636</v>
      </c>
      <c r="AA471" s="15" t="s">
        <v>5719</v>
      </c>
    </row>
    <row r="472" spans="1:27" x14ac:dyDescent="0.3">
      <c r="A472" t="s">
        <v>5196</v>
      </c>
      <c r="B472" t="s">
        <v>3964</v>
      </c>
      <c r="C472" t="s">
        <v>3047</v>
      </c>
      <c r="D472" t="s">
        <v>226</v>
      </c>
      <c r="E472" t="s">
        <v>5319</v>
      </c>
      <c r="F472">
        <v>93</v>
      </c>
      <c r="G472">
        <f t="shared" si="72"/>
        <v>558</v>
      </c>
      <c r="H472">
        <v>100</v>
      </c>
      <c r="I472">
        <f t="shared" si="73"/>
        <v>500</v>
      </c>
      <c r="J472">
        <v>93</v>
      </c>
      <c r="K472">
        <f t="shared" si="74"/>
        <v>465</v>
      </c>
      <c r="L472">
        <v>94</v>
      </c>
      <c r="M472">
        <f t="shared" si="75"/>
        <v>658</v>
      </c>
      <c r="N472">
        <v>106</v>
      </c>
      <c r="O472">
        <f t="shared" si="76"/>
        <v>742</v>
      </c>
      <c r="P472">
        <v>100</v>
      </c>
      <c r="Q472">
        <f t="shared" si="77"/>
        <v>700</v>
      </c>
      <c r="R472">
        <v>586</v>
      </c>
      <c r="S472">
        <f t="shared" si="78"/>
        <v>3623</v>
      </c>
      <c r="T472">
        <f t="shared" si="79"/>
        <v>120.76666666666667</v>
      </c>
      <c r="U472">
        <f t="shared" si="80"/>
        <v>121</v>
      </c>
      <c r="V472" s="18">
        <f t="shared" si="71"/>
        <v>0.72460000000000002</v>
      </c>
      <c r="W472">
        <v>20.0438537</v>
      </c>
      <c r="X472">
        <v>-98.72236509999999</v>
      </c>
      <c r="Y472">
        <v>529034.09825137362</v>
      </c>
      <c r="Z472">
        <v>2216358.2706642109</v>
      </c>
      <c r="AA472" s="15" t="s">
        <v>5734</v>
      </c>
    </row>
    <row r="473" spans="1:27" x14ac:dyDescent="0.3">
      <c r="A473" t="s">
        <v>5196</v>
      </c>
      <c r="B473" t="s">
        <v>3965</v>
      </c>
      <c r="C473" t="s">
        <v>3966</v>
      </c>
      <c r="D473" t="s">
        <v>226</v>
      </c>
      <c r="E473" t="s">
        <v>889</v>
      </c>
      <c r="F473">
        <v>63</v>
      </c>
      <c r="G473">
        <f t="shared" si="72"/>
        <v>378</v>
      </c>
      <c r="H473">
        <v>62</v>
      </c>
      <c r="I473">
        <f t="shared" si="73"/>
        <v>310</v>
      </c>
      <c r="J473">
        <v>67</v>
      </c>
      <c r="K473">
        <f t="shared" si="74"/>
        <v>335</v>
      </c>
      <c r="L473">
        <v>68</v>
      </c>
      <c r="M473">
        <f t="shared" si="75"/>
        <v>476</v>
      </c>
      <c r="N473">
        <v>67</v>
      </c>
      <c r="O473">
        <f t="shared" si="76"/>
        <v>469</v>
      </c>
      <c r="P473">
        <v>69</v>
      </c>
      <c r="Q473">
        <f t="shared" si="77"/>
        <v>483</v>
      </c>
      <c r="R473">
        <v>396</v>
      </c>
      <c r="S473">
        <f t="shared" si="78"/>
        <v>2451</v>
      </c>
      <c r="T473">
        <f t="shared" si="79"/>
        <v>81.7</v>
      </c>
      <c r="U473">
        <f t="shared" si="80"/>
        <v>82</v>
      </c>
      <c r="V473" s="18">
        <f t="shared" si="71"/>
        <v>0.49020000000000002</v>
      </c>
      <c r="W473">
        <v>19.995032200000001</v>
      </c>
      <c r="X473">
        <v>-98.716803200000001</v>
      </c>
      <c r="Y473">
        <v>529624.8879595492</v>
      </c>
      <c r="Z473">
        <v>2210956.5961365765</v>
      </c>
      <c r="AA473" s="15" t="s">
        <v>5721</v>
      </c>
    </row>
    <row r="474" spans="1:27" x14ac:dyDescent="0.3">
      <c r="A474" t="s">
        <v>5196</v>
      </c>
      <c r="B474" t="s">
        <v>3967</v>
      </c>
      <c r="C474" t="s">
        <v>334</v>
      </c>
      <c r="D474" t="s">
        <v>207</v>
      </c>
      <c r="E474" t="s">
        <v>207</v>
      </c>
      <c r="F474">
        <v>11</v>
      </c>
      <c r="G474">
        <f t="shared" si="72"/>
        <v>66</v>
      </c>
      <c r="H474">
        <v>15</v>
      </c>
      <c r="I474">
        <f t="shared" si="73"/>
        <v>75</v>
      </c>
      <c r="J474">
        <v>33</v>
      </c>
      <c r="K474">
        <f t="shared" si="74"/>
        <v>165</v>
      </c>
      <c r="L474">
        <v>17</v>
      </c>
      <c r="M474">
        <f t="shared" si="75"/>
        <v>119</v>
      </c>
      <c r="N474">
        <v>17</v>
      </c>
      <c r="O474">
        <f t="shared" si="76"/>
        <v>119</v>
      </c>
      <c r="P474">
        <v>24</v>
      </c>
      <c r="Q474">
        <f t="shared" si="77"/>
        <v>168</v>
      </c>
      <c r="R474">
        <v>117</v>
      </c>
      <c r="S474">
        <f t="shared" si="78"/>
        <v>712</v>
      </c>
      <c r="T474">
        <f t="shared" si="79"/>
        <v>23.733333333333334</v>
      </c>
      <c r="U474">
        <f t="shared" si="80"/>
        <v>24</v>
      </c>
      <c r="V474" s="18">
        <f t="shared" si="71"/>
        <v>0.1424</v>
      </c>
      <c r="W474">
        <v>19.790218200000002</v>
      </c>
      <c r="X474">
        <v>-98.548658099999997</v>
      </c>
      <c r="Y474">
        <v>547275.33116479719</v>
      </c>
      <c r="Z474">
        <v>2188330.1616364769</v>
      </c>
      <c r="AA474" s="15" t="s">
        <v>5602</v>
      </c>
    </row>
    <row r="475" spans="1:27" x14ac:dyDescent="0.3">
      <c r="A475" t="s">
        <v>5196</v>
      </c>
      <c r="B475" t="s">
        <v>3968</v>
      </c>
      <c r="C475" t="s">
        <v>3969</v>
      </c>
      <c r="D475" t="s">
        <v>215</v>
      </c>
      <c r="E475" t="s">
        <v>744</v>
      </c>
      <c r="F475">
        <v>69</v>
      </c>
      <c r="G475">
        <f t="shared" si="72"/>
        <v>414</v>
      </c>
      <c r="H475">
        <v>109</v>
      </c>
      <c r="I475">
        <f t="shared" si="73"/>
        <v>545</v>
      </c>
      <c r="J475">
        <v>88</v>
      </c>
      <c r="K475">
        <f t="shared" si="74"/>
        <v>440</v>
      </c>
      <c r="L475">
        <v>89</v>
      </c>
      <c r="M475">
        <f t="shared" si="75"/>
        <v>623</v>
      </c>
      <c r="N475">
        <v>121</v>
      </c>
      <c r="O475">
        <f t="shared" si="76"/>
        <v>847</v>
      </c>
      <c r="P475">
        <v>93</v>
      </c>
      <c r="Q475">
        <f t="shared" si="77"/>
        <v>651</v>
      </c>
      <c r="R475">
        <v>569</v>
      </c>
      <c r="S475">
        <f t="shared" si="78"/>
        <v>3520</v>
      </c>
      <c r="T475">
        <f t="shared" si="79"/>
        <v>117.33333333333333</v>
      </c>
      <c r="U475">
        <f t="shared" si="80"/>
        <v>118</v>
      </c>
      <c r="V475" s="18">
        <f t="shared" si="71"/>
        <v>0.70399999999999996</v>
      </c>
      <c r="W475">
        <v>19.868373900000002</v>
      </c>
      <c r="X475">
        <v>-98.970108100000004</v>
      </c>
      <c r="Y475">
        <v>503129.43993912579</v>
      </c>
      <c r="Z475">
        <v>2196915.9383150302</v>
      </c>
      <c r="AA475" s="15" t="s">
        <v>5727</v>
      </c>
    </row>
    <row r="476" spans="1:27" x14ac:dyDescent="0.3">
      <c r="A476" t="s">
        <v>5196</v>
      </c>
      <c r="B476" t="s">
        <v>3978</v>
      </c>
      <c r="C476" t="s">
        <v>707</v>
      </c>
      <c r="D476" t="s">
        <v>215</v>
      </c>
      <c r="E476" t="s">
        <v>529</v>
      </c>
      <c r="F476">
        <v>33</v>
      </c>
      <c r="G476">
        <f t="shared" si="72"/>
        <v>198</v>
      </c>
      <c r="H476">
        <v>27</v>
      </c>
      <c r="I476">
        <f t="shared" si="73"/>
        <v>135</v>
      </c>
      <c r="J476">
        <v>34</v>
      </c>
      <c r="K476">
        <f t="shared" si="74"/>
        <v>170</v>
      </c>
      <c r="L476">
        <v>30</v>
      </c>
      <c r="M476">
        <f t="shared" si="75"/>
        <v>210</v>
      </c>
      <c r="N476">
        <v>31</v>
      </c>
      <c r="O476">
        <f t="shared" si="76"/>
        <v>217</v>
      </c>
      <c r="P476">
        <v>30</v>
      </c>
      <c r="Q476">
        <f t="shared" si="77"/>
        <v>210</v>
      </c>
      <c r="R476">
        <v>185</v>
      </c>
      <c r="S476">
        <f t="shared" si="78"/>
        <v>1140</v>
      </c>
      <c r="T476">
        <f t="shared" si="79"/>
        <v>38</v>
      </c>
      <c r="U476">
        <f t="shared" si="80"/>
        <v>38</v>
      </c>
      <c r="V476" s="18">
        <f t="shared" si="71"/>
        <v>0.22800000000000001</v>
      </c>
      <c r="W476">
        <v>19.888055000000001</v>
      </c>
      <c r="X476">
        <v>-98.960608399999998</v>
      </c>
      <c r="Y476">
        <v>504123.47260821355</v>
      </c>
      <c r="Z476">
        <v>2199094.0238936283</v>
      </c>
      <c r="AA476" s="15" t="s">
        <v>5739</v>
      </c>
    </row>
    <row r="477" spans="1:27" x14ac:dyDescent="0.3">
      <c r="A477" t="s">
        <v>5196</v>
      </c>
      <c r="B477" t="s">
        <v>3979</v>
      </c>
      <c r="C477" t="s">
        <v>266</v>
      </c>
      <c r="D477" t="s">
        <v>226</v>
      </c>
      <c r="E477" t="s">
        <v>894</v>
      </c>
      <c r="F477">
        <v>65</v>
      </c>
      <c r="G477">
        <f t="shared" si="72"/>
        <v>390</v>
      </c>
      <c r="H477">
        <v>63</v>
      </c>
      <c r="I477">
        <f t="shared" si="73"/>
        <v>315</v>
      </c>
      <c r="J477">
        <v>63</v>
      </c>
      <c r="K477">
        <f t="shared" si="74"/>
        <v>315</v>
      </c>
      <c r="L477">
        <v>66</v>
      </c>
      <c r="M477">
        <f t="shared" si="75"/>
        <v>462</v>
      </c>
      <c r="N477">
        <v>66</v>
      </c>
      <c r="O477">
        <f t="shared" si="76"/>
        <v>462</v>
      </c>
      <c r="P477">
        <v>85</v>
      </c>
      <c r="Q477">
        <f t="shared" si="77"/>
        <v>595</v>
      </c>
      <c r="R477">
        <v>408</v>
      </c>
      <c r="S477">
        <f t="shared" si="78"/>
        <v>2539</v>
      </c>
      <c r="T477">
        <f t="shared" si="79"/>
        <v>84.63333333333334</v>
      </c>
      <c r="U477">
        <f t="shared" si="80"/>
        <v>85</v>
      </c>
      <c r="V477" s="18">
        <f t="shared" si="71"/>
        <v>0.50780000000000003</v>
      </c>
      <c r="W477">
        <v>20.069111199999998</v>
      </c>
      <c r="X477">
        <v>-98.733662799999991</v>
      </c>
      <c r="Y477">
        <v>527848.1613365598</v>
      </c>
      <c r="Z477">
        <v>2219151.3845539624</v>
      </c>
      <c r="AA477" s="15" t="s">
        <v>5611</v>
      </c>
    </row>
    <row r="478" spans="1:27" x14ac:dyDescent="0.3">
      <c r="A478" t="s">
        <v>5196</v>
      </c>
      <c r="B478" t="s">
        <v>3980</v>
      </c>
      <c r="C478" t="s">
        <v>890</v>
      </c>
      <c r="D478" t="s">
        <v>201</v>
      </c>
      <c r="E478" t="s">
        <v>201</v>
      </c>
      <c r="F478">
        <v>29</v>
      </c>
      <c r="G478">
        <f t="shared" si="72"/>
        <v>174</v>
      </c>
      <c r="H478">
        <v>23</v>
      </c>
      <c r="I478">
        <f t="shared" si="73"/>
        <v>115</v>
      </c>
      <c r="J478">
        <v>27</v>
      </c>
      <c r="K478">
        <f t="shared" si="74"/>
        <v>135</v>
      </c>
      <c r="L478">
        <v>29</v>
      </c>
      <c r="M478">
        <f t="shared" si="75"/>
        <v>203</v>
      </c>
      <c r="N478">
        <v>27</v>
      </c>
      <c r="O478">
        <f t="shared" si="76"/>
        <v>189</v>
      </c>
      <c r="P478">
        <v>33</v>
      </c>
      <c r="Q478">
        <f t="shared" si="77"/>
        <v>231</v>
      </c>
      <c r="R478">
        <v>168</v>
      </c>
      <c r="S478">
        <f t="shared" si="78"/>
        <v>1047</v>
      </c>
      <c r="T478">
        <f t="shared" si="79"/>
        <v>34.9</v>
      </c>
      <c r="U478">
        <f t="shared" si="80"/>
        <v>35</v>
      </c>
      <c r="V478" s="18">
        <f t="shared" si="71"/>
        <v>0.2094</v>
      </c>
      <c r="W478">
        <v>20.059750300000001</v>
      </c>
      <c r="X478">
        <v>-98.802103700000004</v>
      </c>
      <c r="Y478">
        <v>520693.19710633543</v>
      </c>
      <c r="Z478">
        <v>2218105.5465354207</v>
      </c>
      <c r="AA478" s="15" t="s">
        <v>5717</v>
      </c>
    </row>
    <row r="479" spans="1:27" x14ac:dyDescent="0.3">
      <c r="A479" t="s">
        <v>5196</v>
      </c>
      <c r="B479" t="s">
        <v>3983</v>
      </c>
      <c r="C479" t="s">
        <v>890</v>
      </c>
      <c r="D479" t="s">
        <v>336</v>
      </c>
      <c r="E479" t="s">
        <v>5344</v>
      </c>
      <c r="F479">
        <v>14</v>
      </c>
      <c r="G479">
        <f t="shared" si="72"/>
        <v>84</v>
      </c>
      <c r="H479">
        <v>17</v>
      </c>
      <c r="I479">
        <f t="shared" si="73"/>
        <v>85</v>
      </c>
      <c r="J479">
        <v>32</v>
      </c>
      <c r="K479">
        <f t="shared" si="74"/>
        <v>160</v>
      </c>
      <c r="L479">
        <v>23</v>
      </c>
      <c r="M479">
        <f t="shared" si="75"/>
        <v>161</v>
      </c>
      <c r="N479">
        <v>23</v>
      </c>
      <c r="O479">
        <f t="shared" si="76"/>
        <v>161</v>
      </c>
      <c r="P479">
        <v>32</v>
      </c>
      <c r="Q479">
        <f t="shared" si="77"/>
        <v>224</v>
      </c>
      <c r="R479">
        <v>141</v>
      </c>
      <c r="S479">
        <f t="shared" si="78"/>
        <v>875</v>
      </c>
      <c r="T479">
        <f t="shared" si="79"/>
        <v>29.166666666666668</v>
      </c>
      <c r="U479">
        <f t="shared" si="80"/>
        <v>30</v>
      </c>
      <c r="V479" s="18">
        <f t="shared" si="71"/>
        <v>0.17499999999999999</v>
      </c>
      <c r="W479">
        <v>19.990510100000002</v>
      </c>
      <c r="X479">
        <v>-98.706047900000002</v>
      </c>
      <c r="Y479">
        <v>530750.87265883724</v>
      </c>
      <c r="Z479">
        <v>2210458.113525338</v>
      </c>
      <c r="AA479" s="15" t="s">
        <v>5743</v>
      </c>
    </row>
    <row r="480" spans="1:27" x14ac:dyDescent="0.3">
      <c r="A480" t="s">
        <v>5196</v>
      </c>
      <c r="B480" t="s">
        <v>3985</v>
      </c>
      <c r="C480" t="s">
        <v>3986</v>
      </c>
      <c r="D480" t="s">
        <v>297</v>
      </c>
      <c r="E480" t="s">
        <v>891</v>
      </c>
      <c r="F480">
        <v>57</v>
      </c>
      <c r="G480">
        <f t="shared" si="72"/>
        <v>342</v>
      </c>
      <c r="H480">
        <v>50</v>
      </c>
      <c r="I480">
        <f t="shared" si="73"/>
        <v>250</v>
      </c>
      <c r="J480">
        <v>79</v>
      </c>
      <c r="K480">
        <f t="shared" si="74"/>
        <v>395</v>
      </c>
      <c r="L480">
        <v>71</v>
      </c>
      <c r="M480">
        <f t="shared" si="75"/>
        <v>497</v>
      </c>
      <c r="N480">
        <v>75</v>
      </c>
      <c r="O480">
        <f t="shared" si="76"/>
        <v>525</v>
      </c>
      <c r="P480">
        <v>56</v>
      </c>
      <c r="Q480">
        <f t="shared" si="77"/>
        <v>392</v>
      </c>
      <c r="R480">
        <v>388</v>
      </c>
      <c r="S480">
        <f t="shared" si="78"/>
        <v>2401</v>
      </c>
      <c r="T480">
        <f t="shared" si="79"/>
        <v>80.033333333333331</v>
      </c>
      <c r="U480">
        <f t="shared" si="80"/>
        <v>81</v>
      </c>
      <c r="V480" s="18">
        <f t="shared" si="71"/>
        <v>0.48020000000000002</v>
      </c>
      <c r="W480">
        <v>20.020312499999999</v>
      </c>
      <c r="X480">
        <v>-98.789710899999989</v>
      </c>
      <c r="Y480">
        <v>521994.55419911479</v>
      </c>
      <c r="Z480">
        <v>2213742.9002829609</v>
      </c>
      <c r="AA480" s="15" t="s">
        <v>5745</v>
      </c>
    </row>
    <row r="481" spans="1:27" x14ac:dyDescent="0.3">
      <c r="A481" t="s">
        <v>5196</v>
      </c>
      <c r="B481" t="s">
        <v>3987</v>
      </c>
      <c r="C481" t="s">
        <v>340</v>
      </c>
      <c r="D481" t="s">
        <v>215</v>
      </c>
      <c r="E481" t="s">
        <v>5321</v>
      </c>
      <c r="F481">
        <v>91</v>
      </c>
      <c r="G481">
        <f t="shared" si="72"/>
        <v>546</v>
      </c>
      <c r="H481">
        <v>118</v>
      </c>
      <c r="I481">
        <f t="shared" si="73"/>
        <v>590</v>
      </c>
      <c r="J481">
        <v>114</v>
      </c>
      <c r="K481">
        <f t="shared" si="74"/>
        <v>570</v>
      </c>
      <c r="L481">
        <v>118</v>
      </c>
      <c r="M481">
        <f t="shared" si="75"/>
        <v>826</v>
      </c>
      <c r="N481">
        <v>119</v>
      </c>
      <c r="O481">
        <f t="shared" si="76"/>
        <v>833</v>
      </c>
      <c r="P481">
        <v>121</v>
      </c>
      <c r="Q481">
        <f t="shared" si="77"/>
        <v>847</v>
      </c>
      <c r="R481">
        <v>681</v>
      </c>
      <c r="S481">
        <f t="shared" si="78"/>
        <v>4212</v>
      </c>
      <c r="T481">
        <f t="shared" si="79"/>
        <v>140.4</v>
      </c>
      <c r="U481">
        <f t="shared" si="80"/>
        <v>141</v>
      </c>
      <c r="V481" s="18">
        <f t="shared" si="71"/>
        <v>0.84240000000000004</v>
      </c>
      <c r="W481">
        <v>19.863756500000001</v>
      </c>
      <c r="X481">
        <v>-98.989412799999997</v>
      </c>
      <c r="Y481">
        <v>501108.42618120916</v>
      </c>
      <c r="Z481">
        <v>2196404.7418544041</v>
      </c>
      <c r="AA481" s="15" t="s">
        <v>5727</v>
      </c>
    </row>
    <row r="482" spans="1:27" x14ac:dyDescent="0.3">
      <c r="A482" t="s">
        <v>5196</v>
      </c>
      <c r="B482" t="s">
        <v>3988</v>
      </c>
      <c r="C482" t="s">
        <v>3989</v>
      </c>
      <c r="D482" t="s">
        <v>215</v>
      </c>
      <c r="E482" t="s">
        <v>289</v>
      </c>
      <c r="F482">
        <v>28</v>
      </c>
      <c r="G482">
        <f t="shared" si="72"/>
        <v>168</v>
      </c>
      <c r="H482">
        <v>32</v>
      </c>
      <c r="I482">
        <f t="shared" si="73"/>
        <v>160</v>
      </c>
      <c r="J482">
        <v>27</v>
      </c>
      <c r="K482">
        <f t="shared" si="74"/>
        <v>135</v>
      </c>
      <c r="L482">
        <v>37</v>
      </c>
      <c r="M482">
        <f t="shared" si="75"/>
        <v>259</v>
      </c>
      <c r="N482">
        <v>31</v>
      </c>
      <c r="O482">
        <f t="shared" si="76"/>
        <v>217</v>
      </c>
      <c r="P482">
        <v>33</v>
      </c>
      <c r="Q482">
        <f t="shared" si="77"/>
        <v>231</v>
      </c>
      <c r="R482">
        <v>188</v>
      </c>
      <c r="S482">
        <f t="shared" si="78"/>
        <v>1170</v>
      </c>
      <c r="T482">
        <f t="shared" si="79"/>
        <v>39</v>
      </c>
      <c r="U482">
        <f t="shared" si="80"/>
        <v>39</v>
      </c>
      <c r="V482" s="18">
        <f t="shared" si="71"/>
        <v>0.23400000000000001</v>
      </c>
      <c r="W482">
        <v>19.911111099999999</v>
      </c>
      <c r="X482">
        <v>-99.006666600000003</v>
      </c>
      <c r="Y482">
        <v>499302.2481798341</v>
      </c>
      <c r="Z482">
        <v>2201644.9148593568</v>
      </c>
      <c r="AA482" s="15" t="s">
        <v>5732</v>
      </c>
    </row>
    <row r="483" spans="1:27" x14ac:dyDescent="0.3">
      <c r="A483" t="s">
        <v>5196</v>
      </c>
      <c r="B483" t="s">
        <v>3990</v>
      </c>
      <c r="C483" t="s">
        <v>278</v>
      </c>
      <c r="D483" t="s">
        <v>215</v>
      </c>
      <c r="E483" t="s">
        <v>215</v>
      </c>
      <c r="F483">
        <v>50</v>
      </c>
      <c r="G483">
        <f t="shared" si="72"/>
        <v>300</v>
      </c>
      <c r="H483">
        <v>60</v>
      </c>
      <c r="I483">
        <f t="shared" si="73"/>
        <v>300</v>
      </c>
      <c r="J483">
        <v>54</v>
      </c>
      <c r="K483">
        <f t="shared" si="74"/>
        <v>270</v>
      </c>
      <c r="L483">
        <v>65</v>
      </c>
      <c r="M483">
        <f t="shared" si="75"/>
        <v>455</v>
      </c>
      <c r="N483">
        <v>64</v>
      </c>
      <c r="O483">
        <f t="shared" si="76"/>
        <v>448</v>
      </c>
      <c r="P483">
        <v>63</v>
      </c>
      <c r="Q483">
        <f t="shared" si="77"/>
        <v>441</v>
      </c>
      <c r="R483">
        <v>356</v>
      </c>
      <c r="S483">
        <f t="shared" si="78"/>
        <v>2214</v>
      </c>
      <c r="T483">
        <f t="shared" si="79"/>
        <v>73.8</v>
      </c>
      <c r="U483">
        <f t="shared" si="80"/>
        <v>74</v>
      </c>
      <c r="V483" s="18">
        <f t="shared" si="71"/>
        <v>0.44280000000000003</v>
      </c>
      <c r="W483">
        <v>19.8197893</v>
      </c>
      <c r="X483">
        <v>-98.983889099999999</v>
      </c>
      <c r="Y483">
        <v>501687.19394159201</v>
      </c>
      <c r="Z483">
        <v>2191539.4633730142</v>
      </c>
      <c r="AA483" s="15" t="s">
        <v>5718</v>
      </c>
    </row>
    <row r="484" spans="1:27" x14ac:dyDescent="0.3">
      <c r="A484" t="s">
        <v>5196</v>
      </c>
      <c r="B484" t="s">
        <v>3991</v>
      </c>
      <c r="C484" t="s">
        <v>3992</v>
      </c>
      <c r="D484" t="s">
        <v>490</v>
      </c>
      <c r="E484" t="s">
        <v>900</v>
      </c>
      <c r="F484">
        <v>68</v>
      </c>
      <c r="G484">
        <f t="shared" si="72"/>
        <v>408</v>
      </c>
      <c r="H484">
        <v>68</v>
      </c>
      <c r="I484">
        <f t="shared" si="73"/>
        <v>340</v>
      </c>
      <c r="J484">
        <v>62</v>
      </c>
      <c r="K484">
        <f t="shared" si="74"/>
        <v>310</v>
      </c>
      <c r="L484">
        <v>70</v>
      </c>
      <c r="M484">
        <f t="shared" si="75"/>
        <v>490</v>
      </c>
      <c r="N484">
        <v>66</v>
      </c>
      <c r="O484">
        <f t="shared" si="76"/>
        <v>462</v>
      </c>
      <c r="P484">
        <v>76</v>
      </c>
      <c r="Q484">
        <f t="shared" si="77"/>
        <v>532</v>
      </c>
      <c r="R484">
        <v>410</v>
      </c>
      <c r="S484">
        <f t="shared" si="78"/>
        <v>2542</v>
      </c>
      <c r="T484">
        <f t="shared" si="79"/>
        <v>84.733333333333334</v>
      </c>
      <c r="U484">
        <f t="shared" si="80"/>
        <v>85</v>
      </c>
      <c r="V484" s="18">
        <f t="shared" si="71"/>
        <v>0.50839999999999996</v>
      </c>
      <c r="W484">
        <v>19.892111</v>
      </c>
      <c r="X484">
        <v>-98.939023800000001</v>
      </c>
      <c r="Y484">
        <v>506382.76460889453</v>
      </c>
      <c r="Z484">
        <v>2199543.5287482101</v>
      </c>
      <c r="AA484" s="15" t="s">
        <v>5739</v>
      </c>
    </row>
    <row r="485" spans="1:27" x14ac:dyDescent="0.3">
      <c r="A485" t="s">
        <v>5196</v>
      </c>
      <c r="B485" t="s">
        <v>3996</v>
      </c>
      <c r="C485" t="s">
        <v>3997</v>
      </c>
      <c r="D485" t="s">
        <v>297</v>
      </c>
      <c r="E485" t="s">
        <v>878</v>
      </c>
      <c r="F485">
        <v>11</v>
      </c>
      <c r="G485">
        <f t="shared" si="72"/>
        <v>66</v>
      </c>
      <c r="H485">
        <v>11</v>
      </c>
      <c r="I485">
        <f t="shared" si="73"/>
        <v>55</v>
      </c>
      <c r="J485">
        <v>11</v>
      </c>
      <c r="K485">
        <f t="shared" si="74"/>
        <v>55</v>
      </c>
      <c r="L485">
        <v>5</v>
      </c>
      <c r="M485">
        <f t="shared" si="75"/>
        <v>35</v>
      </c>
      <c r="N485">
        <v>14</v>
      </c>
      <c r="O485">
        <f t="shared" si="76"/>
        <v>98</v>
      </c>
      <c r="P485">
        <v>12</v>
      </c>
      <c r="Q485">
        <f t="shared" si="77"/>
        <v>84</v>
      </c>
      <c r="R485">
        <v>64</v>
      </c>
      <c r="S485">
        <f t="shared" si="78"/>
        <v>393</v>
      </c>
      <c r="T485">
        <f t="shared" si="79"/>
        <v>13.1</v>
      </c>
      <c r="U485">
        <f t="shared" si="80"/>
        <v>14</v>
      </c>
      <c r="V485" s="18">
        <f t="shared" si="71"/>
        <v>7.8600000000000003E-2</v>
      </c>
      <c r="W485">
        <v>20.026362800000001</v>
      </c>
      <c r="X485">
        <v>-98.813828299999997</v>
      </c>
      <c r="Y485">
        <v>519471.31529160211</v>
      </c>
      <c r="Z485">
        <v>2214409.443187288</v>
      </c>
      <c r="AA485" s="15" t="s">
        <v>5717</v>
      </c>
    </row>
    <row r="486" spans="1:27" x14ac:dyDescent="0.3">
      <c r="A486" t="s">
        <v>5196</v>
      </c>
      <c r="B486" t="s">
        <v>3998</v>
      </c>
      <c r="C486" t="s">
        <v>267</v>
      </c>
      <c r="D486" t="s">
        <v>226</v>
      </c>
      <c r="E486" t="s">
        <v>5319</v>
      </c>
      <c r="F486">
        <v>77</v>
      </c>
      <c r="G486">
        <f t="shared" si="72"/>
        <v>462</v>
      </c>
      <c r="H486">
        <v>93</v>
      </c>
      <c r="I486">
        <f t="shared" si="73"/>
        <v>465</v>
      </c>
      <c r="J486">
        <v>73</v>
      </c>
      <c r="K486">
        <f t="shared" si="74"/>
        <v>365</v>
      </c>
      <c r="L486">
        <v>86</v>
      </c>
      <c r="M486">
        <f t="shared" si="75"/>
        <v>602</v>
      </c>
      <c r="N486">
        <v>95</v>
      </c>
      <c r="O486">
        <f t="shared" si="76"/>
        <v>665</v>
      </c>
      <c r="P486">
        <v>96</v>
      </c>
      <c r="Q486">
        <f t="shared" si="77"/>
        <v>672</v>
      </c>
      <c r="R486">
        <v>520</v>
      </c>
      <c r="S486">
        <f t="shared" si="78"/>
        <v>3231</v>
      </c>
      <c r="T486">
        <f t="shared" si="79"/>
        <v>107.7</v>
      </c>
      <c r="U486">
        <f t="shared" si="80"/>
        <v>108</v>
      </c>
      <c r="V486" s="18">
        <f t="shared" si="71"/>
        <v>0.6462</v>
      </c>
      <c r="W486">
        <v>20.0438537</v>
      </c>
      <c r="X486">
        <v>-98.72236509999999</v>
      </c>
      <c r="Y486">
        <v>529034.09825137362</v>
      </c>
      <c r="Z486">
        <v>2216358.2706642109</v>
      </c>
      <c r="AA486" s="15" t="s">
        <v>5734</v>
      </c>
    </row>
    <row r="487" spans="1:27" x14ac:dyDescent="0.3">
      <c r="A487" t="s">
        <v>5196</v>
      </c>
      <c r="B487" t="s">
        <v>4001</v>
      </c>
      <c r="C487" t="s">
        <v>724</v>
      </c>
      <c r="D487" t="s">
        <v>215</v>
      </c>
      <c r="E487" t="s">
        <v>582</v>
      </c>
      <c r="F487">
        <v>18</v>
      </c>
      <c r="G487">
        <f t="shared" si="72"/>
        <v>108</v>
      </c>
      <c r="H487">
        <v>15</v>
      </c>
      <c r="I487">
        <f t="shared" si="73"/>
        <v>75</v>
      </c>
      <c r="J487">
        <v>19</v>
      </c>
      <c r="K487">
        <f t="shared" si="74"/>
        <v>95</v>
      </c>
      <c r="L487">
        <v>27</v>
      </c>
      <c r="M487">
        <f t="shared" si="75"/>
        <v>189</v>
      </c>
      <c r="N487">
        <v>28</v>
      </c>
      <c r="O487">
        <f t="shared" si="76"/>
        <v>196</v>
      </c>
      <c r="P487">
        <v>26</v>
      </c>
      <c r="Q487">
        <f t="shared" si="77"/>
        <v>182</v>
      </c>
      <c r="R487">
        <v>133</v>
      </c>
      <c r="S487">
        <f t="shared" si="78"/>
        <v>845</v>
      </c>
      <c r="T487">
        <f t="shared" si="79"/>
        <v>28.166666666666668</v>
      </c>
      <c r="U487">
        <f t="shared" si="80"/>
        <v>29</v>
      </c>
      <c r="V487" s="18">
        <f t="shared" si="71"/>
        <v>0.16900000000000001</v>
      </c>
      <c r="W487">
        <v>19.850331400000002</v>
      </c>
      <c r="X487">
        <v>-98.939857099999998</v>
      </c>
      <c r="Y487">
        <v>506297.18737267482</v>
      </c>
      <c r="Z487">
        <v>2194920.2315609464</v>
      </c>
      <c r="AA487" s="15" t="s">
        <v>5732</v>
      </c>
    </row>
    <row r="488" spans="1:27" x14ac:dyDescent="0.3">
      <c r="A488" t="s">
        <v>5196</v>
      </c>
      <c r="B488" t="s">
        <v>4003</v>
      </c>
      <c r="C488" t="s">
        <v>475</v>
      </c>
      <c r="D488" t="s">
        <v>215</v>
      </c>
      <c r="E488" t="s">
        <v>215</v>
      </c>
      <c r="F488">
        <v>25</v>
      </c>
      <c r="G488">
        <f t="shared" si="72"/>
        <v>150</v>
      </c>
      <c r="H488">
        <v>33</v>
      </c>
      <c r="I488">
        <f t="shared" si="73"/>
        <v>165</v>
      </c>
      <c r="J488">
        <v>30</v>
      </c>
      <c r="K488">
        <f t="shared" si="74"/>
        <v>150</v>
      </c>
      <c r="L488">
        <v>36</v>
      </c>
      <c r="M488">
        <f t="shared" si="75"/>
        <v>252</v>
      </c>
      <c r="N488">
        <v>34</v>
      </c>
      <c r="O488">
        <f t="shared" si="76"/>
        <v>238</v>
      </c>
      <c r="P488">
        <v>33</v>
      </c>
      <c r="Q488">
        <f t="shared" si="77"/>
        <v>231</v>
      </c>
      <c r="R488">
        <v>191</v>
      </c>
      <c r="S488">
        <f t="shared" si="78"/>
        <v>1186</v>
      </c>
      <c r="T488">
        <f t="shared" si="79"/>
        <v>39.533333333333331</v>
      </c>
      <c r="U488">
        <f t="shared" si="80"/>
        <v>40</v>
      </c>
      <c r="V488" s="18">
        <f t="shared" si="71"/>
        <v>0.23719999999999999</v>
      </c>
      <c r="W488">
        <v>19.859766700000002</v>
      </c>
      <c r="X488">
        <v>-98.9759387</v>
      </c>
      <c r="Y488">
        <v>502519.15920024103</v>
      </c>
      <c r="Z488">
        <v>2195963.3823242453</v>
      </c>
      <c r="AA488" s="15" t="s">
        <v>5727</v>
      </c>
    </row>
    <row r="489" spans="1:27" x14ac:dyDescent="0.3">
      <c r="A489" t="s">
        <v>5196</v>
      </c>
      <c r="B489" t="s">
        <v>4004</v>
      </c>
      <c r="C489" t="s">
        <v>267</v>
      </c>
      <c r="D489" t="s">
        <v>215</v>
      </c>
      <c r="E489" t="s">
        <v>289</v>
      </c>
      <c r="F489">
        <v>21</v>
      </c>
      <c r="G489">
        <f t="shared" si="72"/>
        <v>126</v>
      </c>
      <c r="H489">
        <v>30</v>
      </c>
      <c r="I489">
        <f t="shared" si="73"/>
        <v>150</v>
      </c>
      <c r="J489">
        <v>23</v>
      </c>
      <c r="K489">
        <f t="shared" si="74"/>
        <v>115</v>
      </c>
      <c r="L489">
        <v>35</v>
      </c>
      <c r="M489">
        <f t="shared" si="75"/>
        <v>245</v>
      </c>
      <c r="N489">
        <v>23</v>
      </c>
      <c r="O489">
        <f t="shared" si="76"/>
        <v>161</v>
      </c>
      <c r="P489">
        <v>34</v>
      </c>
      <c r="Q489">
        <f t="shared" si="77"/>
        <v>238</v>
      </c>
      <c r="R489">
        <v>166</v>
      </c>
      <c r="S489">
        <f t="shared" si="78"/>
        <v>1035</v>
      </c>
      <c r="T489">
        <f t="shared" si="79"/>
        <v>34.5</v>
      </c>
      <c r="U489">
        <f t="shared" si="80"/>
        <v>35</v>
      </c>
      <c r="V489" s="18">
        <f t="shared" si="71"/>
        <v>0.20699999999999999</v>
      </c>
      <c r="W489">
        <v>19.8405004</v>
      </c>
      <c r="X489">
        <v>-98.980165099999994</v>
      </c>
      <c r="Y489">
        <v>502076.91606763209</v>
      </c>
      <c r="Z489">
        <v>2193831.351676743</v>
      </c>
      <c r="AA489" s="15" t="s">
        <v>5739</v>
      </c>
    </row>
    <row r="490" spans="1:27" x14ac:dyDescent="0.3">
      <c r="A490" t="s">
        <v>5196</v>
      </c>
      <c r="B490" t="s">
        <v>4005</v>
      </c>
      <c r="C490" t="s">
        <v>4006</v>
      </c>
      <c r="D490" t="s">
        <v>226</v>
      </c>
      <c r="E490" t="s">
        <v>5319</v>
      </c>
      <c r="F490">
        <v>66</v>
      </c>
      <c r="G490">
        <f t="shared" si="72"/>
        <v>396</v>
      </c>
      <c r="H490">
        <v>67</v>
      </c>
      <c r="I490">
        <f t="shared" si="73"/>
        <v>335</v>
      </c>
      <c r="J490">
        <v>65</v>
      </c>
      <c r="K490">
        <f t="shared" si="74"/>
        <v>325</v>
      </c>
      <c r="L490">
        <v>91</v>
      </c>
      <c r="M490">
        <f t="shared" si="75"/>
        <v>637</v>
      </c>
      <c r="N490">
        <v>83</v>
      </c>
      <c r="O490">
        <f t="shared" si="76"/>
        <v>581</v>
      </c>
      <c r="P490">
        <v>63</v>
      </c>
      <c r="Q490">
        <f t="shared" si="77"/>
        <v>441</v>
      </c>
      <c r="R490">
        <v>435</v>
      </c>
      <c r="S490">
        <f t="shared" si="78"/>
        <v>2715</v>
      </c>
      <c r="T490">
        <f t="shared" si="79"/>
        <v>90.5</v>
      </c>
      <c r="U490">
        <f t="shared" si="80"/>
        <v>91</v>
      </c>
      <c r="V490" s="18">
        <f t="shared" si="71"/>
        <v>0.54300000000000004</v>
      </c>
      <c r="W490">
        <v>20.043954899999999</v>
      </c>
      <c r="X490">
        <v>-98.708800699999998</v>
      </c>
      <c r="Y490">
        <v>530452.60600188689</v>
      </c>
      <c r="Z490">
        <v>2216371.8830733052</v>
      </c>
      <c r="AA490" s="15" t="s">
        <v>5734</v>
      </c>
    </row>
    <row r="491" spans="1:27" x14ac:dyDescent="0.3">
      <c r="A491" t="s">
        <v>5196</v>
      </c>
      <c r="B491" t="s">
        <v>4007</v>
      </c>
      <c r="C491" t="s">
        <v>250</v>
      </c>
      <c r="D491" t="s">
        <v>215</v>
      </c>
      <c r="E491" t="s">
        <v>215</v>
      </c>
      <c r="F491">
        <v>25</v>
      </c>
      <c r="G491">
        <f t="shared" si="72"/>
        <v>150</v>
      </c>
      <c r="H491">
        <v>42</v>
      </c>
      <c r="I491">
        <f t="shared" si="73"/>
        <v>210</v>
      </c>
      <c r="J491">
        <v>37</v>
      </c>
      <c r="K491">
        <f t="shared" si="74"/>
        <v>185</v>
      </c>
      <c r="L491">
        <v>36</v>
      </c>
      <c r="M491">
        <f t="shared" si="75"/>
        <v>252</v>
      </c>
      <c r="N491">
        <v>42</v>
      </c>
      <c r="O491">
        <f t="shared" si="76"/>
        <v>294</v>
      </c>
      <c r="P491">
        <v>39</v>
      </c>
      <c r="Q491">
        <f t="shared" si="77"/>
        <v>273</v>
      </c>
      <c r="R491">
        <v>221</v>
      </c>
      <c r="S491">
        <f t="shared" si="78"/>
        <v>1364</v>
      </c>
      <c r="T491">
        <f t="shared" si="79"/>
        <v>45.466666666666669</v>
      </c>
      <c r="U491">
        <f t="shared" si="80"/>
        <v>46</v>
      </c>
      <c r="V491" s="18">
        <f t="shared" si="71"/>
        <v>0.27279999999999999</v>
      </c>
      <c r="W491">
        <v>19.8197893</v>
      </c>
      <c r="X491">
        <v>-98.983889099999999</v>
      </c>
      <c r="Y491">
        <v>501687.19394159201</v>
      </c>
      <c r="Z491">
        <v>2191539.4633730142</v>
      </c>
      <c r="AA491" s="15" t="s">
        <v>5718</v>
      </c>
    </row>
    <row r="492" spans="1:27" x14ac:dyDescent="0.3">
      <c r="A492" t="s">
        <v>5196</v>
      </c>
      <c r="B492" t="s">
        <v>4009</v>
      </c>
      <c r="C492" t="s">
        <v>252</v>
      </c>
      <c r="D492" t="s">
        <v>215</v>
      </c>
      <c r="E492" t="s">
        <v>5321</v>
      </c>
      <c r="F492">
        <v>98</v>
      </c>
      <c r="G492">
        <f t="shared" si="72"/>
        <v>588</v>
      </c>
      <c r="H492">
        <v>111</v>
      </c>
      <c r="I492">
        <f t="shared" si="73"/>
        <v>555</v>
      </c>
      <c r="J492">
        <v>95</v>
      </c>
      <c r="K492">
        <f t="shared" si="74"/>
        <v>475</v>
      </c>
      <c r="L492">
        <v>109</v>
      </c>
      <c r="M492">
        <f t="shared" si="75"/>
        <v>763</v>
      </c>
      <c r="N492">
        <v>114</v>
      </c>
      <c r="O492">
        <f t="shared" si="76"/>
        <v>798</v>
      </c>
      <c r="P492">
        <v>115</v>
      </c>
      <c r="Q492">
        <f t="shared" si="77"/>
        <v>805</v>
      </c>
      <c r="R492">
        <v>642</v>
      </c>
      <c r="S492">
        <f t="shared" si="78"/>
        <v>3984</v>
      </c>
      <c r="T492">
        <f t="shared" si="79"/>
        <v>132.80000000000001</v>
      </c>
      <c r="U492">
        <f t="shared" si="80"/>
        <v>133</v>
      </c>
      <c r="V492" s="18">
        <f t="shared" si="71"/>
        <v>0.79679999999999995</v>
      </c>
      <c r="W492">
        <v>19.863756500000001</v>
      </c>
      <c r="X492">
        <v>-98.989412799999997</v>
      </c>
      <c r="Y492">
        <v>501108.42618120916</v>
      </c>
      <c r="Z492">
        <v>2196404.7418544041</v>
      </c>
      <c r="AA492" s="15" t="s">
        <v>5727</v>
      </c>
    </row>
    <row r="493" spans="1:27" x14ac:dyDescent="0.3">
      <c r="A493" t="s">
        <v>5196</v>
      </c>
      <c r="B493" t="s">
        <v>4012</v>
      </c>
      <c r="C493" t="s">
        <v>4013</v>
      </c>
      <c r="D493" t="s">
        <v>226</v>
      </c>
      <c r="E493" t="s">
        <v>227</v>
      </c>
      <c r="F493">
        <v>23</v>
      </c>
      <c r="G493">
        <f t="shared" si="72"/>
        <v>138</v>
      </c>
      <c r="H493">
        <v>28</v>
      </c>
      <c r="I493">
        <f t="shared" si="73"/>
        <v>140</v>
      </c>
      <c r="J493">
        <v>23</v>
      </c>
      <c r="K493">
        <f t="shared" si="74"/>
        <v>115</v>
      </c>
      <c r="L493">
        <v>26</v>
      </c>
      <c r="M493">
        <f t="shared" si="75"/>
        <v>182</v>
      </c>
      <c r="N493">
        <v>29</v>
      </c>
      <c r="O493">
        <f t="shared" si="76"/>
        <v>203</v>
      </c>
      <c r="P493">
        <v>29</v>
      </c>
      <c r="Q493">
        <f t="shared" si="77"/>
        <v>203</v>
      </c>
      <c r="R493">
        <v>158</v>
      </c>
      <c r="S493">
        <f t="shared" si="78"/>
        <v>981</v>
      </c>
      <c r="T493">
        <f t="shared" si="79"/>
        <v>32.700000000000003</v>
      </c>
      <c r="U493">
        <f t="shared" si="80"/>
        <v>33</v>
      </c>
      <c r="V493" s="18">
        <f t="shared" si="71"/>
        <v>0.19620000000000001</v>
      </c>
      <c r="W493">
        <v>20.073267300000001</v>
      </c>
      <c r="X493">
        <v>-98.696821799999995</v>
      </c>
      <c r="Y493">
        <v>531699.43929196859</v>
      </c>
      <c r="Z493">
        <v>2219617.8769311183</v>
      </c>
      <c r="AA493" s="15" t="s">
        <v>5611</v>
      </c>
    </row>
    <row r="494" spans="1:27" x14ac:dyDescent="0.3">
      <c r="A494" t="s">
        <v>5196</v>
      </c>
      <c r="B494" t="s">
        <v>4015</v>
      </c>
      <c r="C494" t="s">
        <v>912</v>
      </c>
      <c r="D494" t="s">
        <v>331</v>
      </c>
      <c r="E494" t="s">
        <v>331</v>
      </c>
      <c r="F494">
        <v>31</v>
      </c>
      <c r="G494">
        <f t="shared" si="72"/>
        <v>186</v>
      </c>
      <c r="H494">
        <v>39</v>
      </c>
      <c r="I494">
        <f t="shared" si="73"/>
        <v>195</v>
      </c>
      <c r="J494">
        <v>41</v>
      </c>
      <c r="K494">
        <f t="shared" si="74"/>
        <v>205</v>
      </c>
      <c r="L494">
        <v>44</v>
      </c>
      <c r="M494">
        <f t="shared" si="75"/>
        <v>308</v>
      </c>
      <c r="N494">
        <v>40</v>
      </c>
      <c r="O494">
        <f t="shared" si="76"/>
        <v>280</v>
      </c>
      <c r="P494">
        <v>28</v>
      </c>
      <c r="Q494">
        <f t="shared" si="77"/>
        <v>196</v>
      </c>
      <c r="R494">
        <v>223</v>
      </c>
      <c r="S494">
        <f t="shared" si="78"/>
        <v>1370</v>
      </c>
      <c r="T494">
        <f t="shared" si="79"/>
        <v>45.666666666666664</v>
      </c>
      <c r="U494">
        <f t="shared" si="80"/>
        <v>46</v>
      </c>
      <c r="V494" s="18">
        <f t="shared" si="71"/>
        <v>0.27400000000000002</v>
      </c>
      <c r="W494">
        <v>19.7088793</v>
      </c>
      <c r="X494">
        <v>-98.450727299999997</v>
      </c>
      <c r="Y494">
        <v>557562.37052549142</v>
      </c>
      <c r="Z494">
        <v>2179359.4577457728</v>
      </c>
      <c r="AA494" s="15" t="s">
        <v>5606</v>
      </c>
    </row>
    <row r="495" spans="1:27" x14ac:dyDescent="0.3">
      <c r="A495" t="s">
        <v>5196</v>
      </c>
      <c r="B495" t="s">
        <v>4019</v>
      </c>
      <c r="C495" t="s">
        <v>4020</v>
      </c>
      <c r="D495" t="s">
        <v>201</v>
      </c>
      <c r="E495" t="s">
        <v>201</v>
      </c>
      <c r="F495">
        <v>15</v>
      </c>
      <c r="G495">
        <f t="shared" si="72"/>
        <v>90</v>
      </c>
      <c r="H495">
        <v>29</v>
      </c>
      <c r="I495">
        <f t="shared" si="73"/>
        <v>145</v>
      </c>
      <c r="J495">
        <v>13</v>
      </c>
      <c r="K495">
        <f t="shared" si="74"/>
        <v>65</v>
      </c>
      <c r="L495">
        <v>23</v>
      </c>
      <c r="M495">
        <f t="shared" si="75"/>
        <v>161</v>
      </c>
      <c r="N495">
        <v>23</v>
      </c>
      <c r="O495">
        <f t="shared" si="76"/>
        <v>161</v>
      </c>
      <c r="P495">
        <v>20</v>
      </c>
      <c r="Q495">
        <f t="shared" si="77"/>
        <v>140</v>
      </c>
      <c r="R495">
        <v>123</v>
      </c>
      <c r="S495">
        <f t="shared" si="78"/>
        <v>762</v>
      </c>
      <c r="T495">
        <f t="shared" si="79"/>
        <v>25.4</v>
      </c>
      <c r="U495">
        <f t="shared" si="80"/>
        <v>26</v>
      </c>
      <c r="V495" s="18">
        <f t="shared" si="71"/>
        <v>0.15240000000000001</v>
      </c>
      <c r="W495">
        <v>20.094758800000001</v>
      </c>
      <c r="X495">
        <v>-98.750354900000005</v>
      </c>
      <c r="Y495">
        <v>526098.58388725587</v>
      </c>
      <c r="Z495">
        <v>2221986.8983019763</v>
      </c>
      <c r="AA495" s="15" t="s">
        <v>5746</v>
      </c>
    </row>
    <row r="496" spans="1:27" x14ac:dyDescent="0.3">
      <c r="A496" t="s">
        <v>5196</v>
      </c>
      <c r="B496" t="s">
        <v>4021</v>
      </c>
      <c r="C496" t="s">
        <v>724</v>
      </c>
      <c r="D496" t="s">
        <v>201</v>
      </c>
      <c r="E496" t="s">
        <v>201</v>
      </c>
      <c r="F496">
        <v>11</v>
      </c>
      <c r="G496">
        <f t="shared" si="72"/>
        <v>66</v>
      </c>
      <c r="H496">
        <v>6</v>
      </c>
      <c r="I496">
        <f t="shared" si="73"/>
        <v>30</v>
      </c>
      <c r="J496">
        <v>9</v>
      </c>
      <c r="K496">
        <f t="shared" si="74"/>
        <v>45</v>
      </c>
      <c r="L496">
        <v>13</v>
      </c>
      <c r="M496">
        <f t="shared" si="75"/>
        <v>91</v>
      </c>
      <c r="N496">
        <v>11</v>
      </c>
      <c r="O496">
        <f t="shared" si="76"/>
        <v>77</v>
      </c>
      <c r="P496">
        <v>16</v>
      </c>
      <c r="Q496">
        <f t="shared" si="77"/>
        <v>112</v>
      </c>
      <c r="R496">
        <v>66</v>
      </c>
      <c r="S496">
        <f t="shared" si="78"/>
        <v>421</v>
      </c>
      <c r="T496">
        <f t="shared" si="79"/>
        <v>14.033333333333333</v>
      </c>
      <c r="U496">
        <f t="shared" si="80"/>
        <v>15</v>
      </c>
      <c r="V496" s="18">
        <f t="shared" ref="V496:V559" si="81">(S496*$AB$11)/$AF$4</f>
        <v>8.4199999999999997E-2</v>
      </c>
      <c r="W496">
        <v>20.127577899999999</v>
      </c>
      <c r="X496">
        <v>-98.7317781</v>
      </c>
      <c r="Y496">
        <v>528034.81804454746</v>
      </c>
      <c r="Z496">
        <v>2225621.7518009092</v>
      </c>
      <c r="AA496" s="15" t="s">
        <v>5747</v>
      </c>
    </row>
    <row r="497" spans="1:27" x14ac:dyDescent="0.3">
      <c r="A497" t="s">
        <v>5196</v>
      </c>
      <c r="B497" t="s">
        <v>4022</v>
      </c>
      <c r="C497" t="s">
        <v>905</v>
      </c>
      <c r="D497" t="s">
        <v>201</v>
      </c>
      <c r="E497" t="s">
        <v>201</v>
      </c>
      <c r="F497">
        <v>46</v>
      </c>
      <c r="G497">
        <f t="shared" si="72"/>
        <v>276</v>
      </c>
      <c r="H497">
        <v>47</v>
      </c>
      <c r="I497">
        <f t="shared" si="73"/>
        <v>235</v>
      </c>
      <c r="J497">
        <v>46</v>
      </c>
      <c r="K497">
        <f t="shared" si="74"/>
        <v>230</v>
      </c>
      <c r="L497">
        <v>65</v>
      </c>
      <c r="M497">
        <f t="shared" si="75"/>
        <v>455</v>
      </c>
      <c r="N497">
        <v>53</v>
      </c>
      <c r="O497">
        <f t="shared" si="76"/>
        <v>371</v>
      </c>
      <c r="P497">
        <v>58</v>
      </c>
      <c r="Q497">
        <f t="shared" si="77"/>
        <v>406</v>
      </c>
      <c r="R497">
        <v>315</v>
      </c>
      <c r="S497">
        <f t="shared" si="78"/>
        <v>1973</v>
      </c>
      <c r="T497">
        <f t="shared" si="79"/>
        <v>65.766666666666666</v>
      </c>
      <c r="U497">
        <f t="shared" si="80"/>
        <v>66</v>
      </c>
      <c r="V497" s="18">
        <f t="shared" si="81"/>
        <v>0.39460000000000001</v>
      </c>
      <c r="W497">
        <v>20.091433800000001</v>
      </c>
      <c r="X497">
        <v>-98.765185099999997</v>
      </c>
      <c r="Y497">
        <v>524548.70525246579</v>
      </c>
      <c r="Z497">
        <v>2221616.695523263</v>
      </c>
      <c r="AA497" s="15" t="s">
        <v>5748</v>
      </c>
    </row>
    <row r="498" spans="1:27" x14ac:dyDescent="0.3">
      <c r="A498" t="s">
        <v>5196</v>
      </c>
      <c r="B498" t="s">
        <v>4023</v>
      </c>
      <c r="C498" t="s">
        <v>4024</v>
      </c>
      <c r="D498" t="s">
        <v>201</v>
      </c>
      <c r="E498" t="s">
        <v>201</v>
      </c>
      <c r="F498">
        <v>25</v>
      </c>
      <c r="G498">
        <f t="shared" si="72"/>
        <v>150</v>
      </c>
      <c r="H498">
        <v>36</v>
      </c>
      <c r="I498">
        <f t="shared" si="73"/>
        <v>180</v>
      </c>
      <c r="J498">
        <v>35</v>
      </c>
      <c r="K498">
        <f t="shared" si="74"/>
        <v>175</v>
      </c>
      <c r="L498">
        <v>33</v>
      </c>
      <c r="M498">
        <f t="shared" si="75"/>
        <v>231</v>
      </c>
      <c r="N498">
        <v>40</v>
      </c>
      <c r="O498">
        <f t="shared" si="76"/>
        <v>280</v>
      </c>
      <c r="P498">
        <v>33</v>
      </c>
      <c r="Q498">
        <f t="shared" si="77"/>
        <v>231</v>
      </c>
      <c r="R498">
        <v>202</v>
      </c>
      <c r="S498">
        <f t="shared" si="78"/>
        <v>1247</v>
      </c>
      <c r="T498">
        <f t="shared" si="79"/>
        <v>41.56666666666667</v>
      </c>
      <c r="U498">
        <f t="shared" si="80"/>
        <v>42</v>
      </c>
      <c r="V498" s="18">
        <f t="shared" si="81"/>
        <v>0.24940000000000001</v>
      </c>
      <c r="W498">
        <v>20.125178300000002</v>
      </c>
      <c r="X498">
        <v>-98.75265859999999</v>
      </c>
      <c r="Y498">
        <v>525852.75114170427</v>
      </c>
      <c r="Z498">
        <v>2225352.8274326771</v>
      </c>
      <c r="AA498" s="15" t="s">
        <v>5749</v>
      </c>
    </row>
    <row r="499" spans="1:27" x14ac:dyDescent="0.3">
      <c r="A499" t="s">
        <v>5196</v>
      </c>
      <c r="B499" t="s">
        <v>4027</v>
      </c>
      <c r="C499" t="s">
        <v>1609</v>
      </c>
      <c r="D499" t="s">
        <v>400</v>
      </c>
      <c r="E499" t="s">
        <v>401</v>
      </c>
      <c r="F499">
        <v>20</v>
      </c>
      <c r="G499">
        <f t="shared" si="72"/>
        <v>120</v>
      </c>
      <c r="H499">
        <v>20</v>
      </c>
      <c r="I499">
        <f t="shared" si="73"/>
        <v>100</v>
      </c>
      <c r="J499">
        <v>20</v>
      </c>
      <c r="K499">
        <f t="shared" si="74"/>
        <v>100</v>
      </c>
      <c r="L499">
        <v>18</v>
      </c>
      <c r="M499">
        <f t="shared" si="75"/>
        <v>126</v>
      </c>
      <c r="N499">
        <v>18</v>
      </c>
      <c r="O499">
        <f t="shared" si="76"/>
        <v>126</v>
      </c>
      <c r="P499">
        <v>15</v>
      </c>
      <c r="Q499">
        <f t="shared" si="77"/>
        <v>105</v>
      </c>
      <c r="R499">
        <v>111</v>
      </c>
      <c r="S499">
        <f t="shared" si="78"/>
        <v>677</v>
      </c>
      <c r="T499">
        <f t="shared" si="79"/>
        <v>22.566666666666666</v>
      </c>
      <c r="U499">
        <f t="shared" si="80"/>
        <v>23</v>
      </c>
      <c r="V499" s="18">
        <f t="shared" si="81"/>
        <v>0.13539999999999999</v>
      </c>
      <c r="W499">
        <v>19.834382000000002</v>
      </c>
      <c r="X499">
        <v>-98.850584099999992</v>
      </c>
      <c r="Y499">
        <v>515645.97934183571</v>
      </c>
      <c r="Z499">
        <v>2193161.1018960844</v>
      </c>
      <c r="AA499" s="15" t="s">
        <v>5735</v>
      </c>
    </row>
    <row r="500" spans="1:27" x14ac:dyDescent="0.3">
      <c r="A500" t="s">
        <v>5196</v>
      </c>
      <c r="B500" t="s">
        <v>4034</v>
      </c>
      <c r="C500" t="s">
        <v>212</v>
      </c>
      <c r="D500" t="s">
        <v>201</v>
      </c>
      <c r="E500" t="s">
        <v>201</v>
      </c>
      <c r="F500">
        <v>0</v>
      </c>
      <c r="G500">
        <f t="shared" si="72"/>
        <v>0</v>
      </c>
      <c r="H500">
        <v>6</v>
      </c>
      <c r="I500">
        <f t="shared" si="73"/>
        <v>30</v>
      </c>
      <c r="J500">
        <v>0</v>
      </c>
      <c r="K500">
        <f t="shared" si="74"/>
        <v>0</v>
      </c>
      <c r="L500">
        <v>3</v>
      </c>
      <c r="M500">
        <f t="shared" si="75"/>
        <v>21</v>
      </c>
      <c r="N500">
        <v>7</v>
      </c>
      <c r="O500">
        <f t="shared" si="76"/>
        <v>49</v>
      </c>
      <c r="P500">
        <v>6</v>
      </c>
      <c r="Q500">
        <f t="shared" si="77"/>
        <v>42</v>
      </c>
      <c r="R500">
        <v>22</v>
      </c>
      <c r="S500">
        <f t="shared" si="78"/>
        <v>142</v>
      </c>
      <c r="T500">
        <f t="shared" si="79"/>
        <v>4.7333333333333334</v>
      </c>
      <c r="U500">
        <f t="shared" si="80"/>
        <v>5</v>
      </c>
      <c r="V500" s="18">
        <f t="shared" si="81"/>
        <v>2.8400000000000002E-2</v>
      </c>
      <c r="W500">
        <v>20.118139200000002</v>
      </c>
      <c r="X500">
        <v>-98.75403639999999</v>
      </c>
      <c r="Y500">
        <v>525709.88969472994</v>
      </c>
      <c r="Z500">
        <v>2224573.6510453559</v>
      </c>
      <c r="AA500" s="15" t="s">
        <v>5749</v>
      </c>
    </row>
    <row r="501" spans="1:27" x14ac:dyDescent="0.3">
      <c r="A501" t="s">
        <v>5196</v>
      </c>
      <c r="B501" t="s">
        <v>4038</v>
      </c>
      <c r="C501" t="s">
        <v>250</v>
      </c>
      <c r="D501" t="s">
        <v>207</v>
      </c>
      <c r="E501" t="s">
        <v>208</v>
      </c>
      <c r="F501">
        <v>35</v>
      </c>
      <c r="G501">
        <f t="shared" si="72"/>
        <v>210</v>
      </c>
      <c r="H501">
        <v>35</v>
      </c>
      <c r="I501">
        <f t="shared" si="73"/>
        <v>175</v>
      </c>
      <c r="J501">
        <v>26</v>
      </c>
      <c r="K501">
        <f t="shared" si="74"/>
        <v>130</v>
      </c>
      <c r="L501">
        <v>35</v>
      </c>
      <c r="M501">
        <f t="shared" si="75"/>
        <v>245</v>
      </c>
      <c r="N501">
        <v>35</v>
      </c>
      <c r="O501">
        <f t="shared" si="76"/>
        <v>245</v>
      </c>
      <c r="P501">
        <v>32</v>
      </c>
      <c r="Q501">
        <f t="shared" si="77"/>
        <v>224</v>
      </c>
      <c r="R501">
        <v>198</v>
      </c>
      <c r="S501">
        <f t="shared" si="78"/>
        <v>1229</v>
      </c>
      <c r="T501">
        <f t="shared" si="79"/>
        <v>40.966666666666669</v>
      </c>
      <c r="U501">
        <f t="shared" si="80"/>
        <v>41</v>
      </c>
      <c r="V501" s="18">
        <f t="shared" si="81"/>
        <v>0.24579999999999999</v>
      </c>
      <c r="W501">
        <v>19.767728399999999</v>
      </c>
      <c r="X501">
        <v>-98.577659799999992</v>
      </c>
      <c r="Y501">
        <v>544243.74241258099</v>
      </c>
      <c r="Z501">
        <v>2185833.6074957591</v>
      </c>
      <c r="AA501" s="15" t="s">
        <v>5738</v>
      </c>
    </row>
    <row r="502" spans="1:27" x14ac:dyDescent="0.3">
      <c r="A502" t="s">
        <v>5196</v>
      </c>
      <c r="B502" t="s">
        <v>4040</v>
      </c>
      <c r="C502" t="s">
        <v>4041</v>
      </c>
      <c r="D502" t="s">
        <v>201</v>
      </c>
      <c r="E502" t="s">
        <v>201</v>
      </c>
      <c r="F502">
        <v>9</v>
      </c>
      <c r="G502">
        <f t="shared" si="72"/>
        <v>54</v>
      </c>
      <c r="H502">
        <v>11</v>
      </c>
      <c r="I502">
        <f t="shared" si="73"/>
        <v>55</v>
      </c>
      <c r="J502">
        <v>7</v>
      </c>
      <c r="K502">
        <f t="shared" si="74"/>
        <v>35</v>
      </c>
      <c r="L502">
        <v>7</v>
      </c>
      <c r="M502">
        <f t="shared" si="75"/>
        <v>49</v>
      </c>
      <c r="N502">
        <v>8</v>
      </c>
      <c r="O502">
        <f t="shared" si="76"/>
        <v>56</v>
      </c>
      <c r="P502">
        <v>19</v>
      </c>
      <c r="Q502">
        <f t="shared" si="77"/>
        <v>133</v>
      </c>
      <c r="R502">
        <v>61</v>
      </c>
      <c r="S502">
        <f t="shared" si="78"/>
        <v>382</v>
      </c>
      <c r="T502">
        <f t="shared" si="79"/>
        <v>12.733333333333333</v>
      </c>
      <c r="U502">
        <f t="shared" si="80"/>
        <v>13</v>
      </c>
      <c r="V502" s="18">
        <f t="shared" si="81"/>
        <v>7.6399999999999996E-2</v>
      </c>
      <c r="W502">
        <v>20.129436599999998</v>
      </c>
      <c r="X502">
        <v>-98.756078200000005</v>
      </c>
      <c r="Y502">
        <v>525494.63385989971</v>
      </c>
      <c r="Z502">
        <v>2225823.5337677593</v>
      </c>
      <c r="AA502" s="15" t="s">
        <v>5748</v>
      </c>
    </row>
    <row r="503" spans="1:27" x14ac:dyDescent="0.3">
      <c r="A503" t="s">
        <v>5196</v>
      </c>
      <c r="B503" t="s">
        <v>4043</v>
      </c>
      <c r="C503" t="s">
        <v>4044</v>
      </c>
      <c r="D503" t="s">
        <v>201</v>
      </c>
      <c r="E503" t="s">
        <v>201</v>
      </c>
      <c r="F503">
        <v>7</v>
      </c>
      <c r="G503">
        <f t="shared" si="72"/>
        <v>42</v>
      </c>
      <c r="H503">
        <v>10</v>
      </c>
      <c r="I503">
        <f t="shared" si="73"/>
        <v>50</v>
      </c>
      <c r="J503">
        <v>10</v>
      </c>
      <c r="K503">
        <f t="shared" si="74"/>
        <v>50</v>
      </c>
      <c r="L503">
        <v>6</v>
      </c>
      <c r="M503">
        <f t="shared" si="75"/>
        <v>42</v>
      </c>
      <c r="N503">
        <v>13</v>
      </c>
      <c r="O503">
        <f t="shared" si="76"/>
        <v>91</v>
      </c>
      <c r="P503">
        <v>5</v>
      </c>
      <c r="Q503">
        <f t="shared" si="77"/>
        <v>35</v>
      </c>
      <c r="R503">
        <v>51</v>
      </c>
      <c r="S503">
        <f t="shared" si="78"/>
        <v>310</v>
      </c>
      <c r="T503">
        <f t="shared" si="79"/>
        <v>10.333333333333334</v>
      </c>
      <c r="U503">
        <f t="shared" si="80"/>
        <v>11</v>
      </c>
      <c r="V503" s="18">
        <f t="shared" si="81"/>
        <v>6.2E-2</v>
      </c>
      <c r="W503">
        <v>20.126171299999999</v>
      </c>
      <c r="X503">
        <v>-98.742212499999994</v>
      </c>
      <c r="Y503">
        <v>526944.43946536619</v>
      </c>
      <c r="Z503">
        <v>2225464.3712656577</v>
      </c>
      <c r="AA503" s="15" t="s">
        <v>5713</v>
      </c>
    </row>
    <row r="504" spans="1:27" x14ac:dyDescent="0.3">
      <c r="A504" t="s">
        <v>5196</v>
      </c>
      <c r="B504" t="s">
        <v>4046</v>
      </c>
      <c r="C504" t="s">
        <v>906</v>
      </c>
      <c r="D504" t="s">
        <v>201</v>
      </c>
      <c r="E504" t="s">
        <v>201</v>
      </c>
      <c r="F504">
        <v>18</v>
      </c>
      <c r="G504">
        <f t="shared" si="72"/>
        <v>108</v>
      </c>
      <c r="H504">
        <v>13</v>
      </c>
      <c r="I504">
        <f t="shared" si="73"/>
        <v>65</v>
      </c>
      <c r="J504">
        <v>23</v>
      </c>
      <c r="K504">
        <f t="shared" si="74"/>
        <v>115</v>
      </c>
      <c r="L504">
        <v>18</v>
      </c>
      <c r="M504">
        <f t="shared" si="75"/>
        <v>126</v>
      </c>
      <c r="N504">
        <v>12</v>
      </c>
      <c r="O504">
        <f t="shared" si="76"/>
        <v>84</v>
      </c>
      <c r="P504">
        <v>10</v>
      </c>
      <c r="Q504">
        <f t="shared" si="77"/>
        <v>70</v>
      </c>
      <c r="R504">
        <v>94</v>
      </c>
      <c r="S504">
        <f t="shared" si="78"/>
        <v>568</v>
      </c>
      <c r="T504">
        <f t="shared" si="79"/>
        <v>18.933333333333334</v>
      </c>
      <c r="U504">
        <f t="shared" si="80"/>
        <v>19</v>
      </c>
      <c r="V504" s="18">
        <f t="shared" si="81"/>
        <v>0.11360000000000001</v>
      </c>
      <c r="W504">
        <v>20.123042300000002</v>
      </c>
      <c r="X504">
        <v>-98.731333699999993</v>
      </c>
      <c r="Y504">
        <v>528082.07724011445</v>
      </c>
      <c r="Z504">
        <v>2225119.9058159338</v>
      </c>
      <c r="AA504" s="15" t="s">
        <v>5747</v>
      </c>
    </row>
    <row r="505" spans="1:27" x14ac:dyDescent="0.3">
      <c r="A505" t="s">
        <v>5196</v>
      </c>
      <c r="B505" t="s">
        <v>4049</v>
      </c>
      <c r="C505" t="s">
        <v>246</v>
      </c>
      <c r="D505" t="s">
        <v>201</v>
      </c>
      <c r="E505" t="s">
        <v>201</v>
      </c>
      <c r="F505">
        <v>38</v>
      </c>
      <c r="G505">
        <f t="shared" si="72"/>
        <v>228</v>
      </c>
      <c r="H505">
        <v>36</v>
      </c>
      <c r="I505">
        <f t="shared" si="73"/>
        <v>180</v>
      </c>
      <c r="J505">
        <v>36</v>
      </c>
      <c r="K505">
        <f t="shared" si="74"/>
        <v>180</v>
      </c>
      <c r="L505">
        <v>41</v>
      </c>
      <c r="M505">
        <f t="shared" si="75"/>
        <v>287</v>
      </c>
      <c r="N505">
        <v>25</v>
      </c>
      <c r="O505">
        <f t="shared" si="76"/>
        <v>175</v>
      </c>
      <c r="P505">
        <v>27</v>
      </c>
      <c r="Q505">
        <f t="shared" si="77"/>
        <v>189</v>
      </c>
      <c r="R505">
        <v>203</v>
      </c>
      <c r="S505">
        <f t="shared" si="78"/>
        <v>1239</v>
      </c>
      <c r="T505">
        <f t="shared" si="79"/>
        <v>41.3</v>
      </c>
      <c r="U505">
        <f t="shared" si="80"/>
        <v>42</v>
      </c>
      <c r="V505" s="18">
        <f t="shared" si="81"/>
        <v>0.24779999999999999</v>
      </c>
      <c r="W505">
        <v>20.085800899999999</v>
      </c>
      <c r="X505">
        <v>-98.754312099999993</v>
      </c>
      <c r="Y505">
        <v>525686.3455162216</v>
      </c>
      <c r="Z505">
        <v>2220994.9855141458</v>
      </c>
      <c r="AA505" s="15" t="s">
        <v>5746</v>
      </c>
    </row>
    <row r="506" spans="1:27" x14ac:dyDescent="0.3">
      <c r="A506" t="s">
        <v>5196</v>
      </c>
      <c r="B506" t="s">
        <v>4051</v>
      </c>
      <c r="C506" t="s">
        <v>4052</v>
      </c>
      <c r="D506" t="s">
        <v>201</v>
      </c>
      <c r="E506" t="s">
        <v>201</v>
      </c>
      <c r="F506">
        <v>20</v>
      </c>
      <c r="G506">
        <f t="shared" si="72"/>
        <v>120</v>
      </c>
      <c r="H506">
        <v>25</v>
      </c>
      <c r="I506">
        <f t="shared" si="73"/>
        <v>125</v>
      </c>
      <c r="J506">
        <v>25</v>
      </c>
      <c r="K506">
        <f t="shared" si="74"/>
        <v>125</v>
      </c>
      <c r="L506">
        <v>24</v>
      </c>
      <c r="M506">
        <f t="shared" si="75"/>
        <v>168</v>
      </c>
      <c r="N506">
        <v>25</v>
      </c>
      <c r="O506">
        <f t="shared" si="76"/>
        <v>175</v>
      </c>
      <c r="P506">
        <v>25</v>
      </c>
      <c r="Q506">
        <f t="shared" si="77"/>
        <v>175</v>
      </c>
      <c r="R506">
        <v>144</v>
      </c>
      <c r="S506">
        <f t="shared" si="78"/>
        <v>888</v>
      </c>
      <c r="T506">
        <f t="shared" si="79"/>
        <v>29.6</v>
      </c>
      <c r="U506">
        <f t="shared" si="80"/>
        <v>30</v>
      </c>
      <c r="V506" s="18">
        <f t="shared" si="81"/>
        <v>0.17760000000000001</v>
      </c>
      <c r="W506">
        <v>20.066282000000001</v>
      </c>
      <c r="X506">
        <v>-98.785130999999993</v>
      </c>
      <c r="Y506">
        <v>522467.03835521417</v>
      </c>
      <c r="Z506">
        <v>2218830.54630036</v>
      </c>
      <c r="AA506" s="15" t="s">
        <v>5750</v>
      </c>
    </row>
    <row r="507" spans="1:27" x14ac:dyDescent="0.3">
      <c r="A507" t="s">
        <v>5196</v>
      </c>
      <c r="B507" t="s">
        <v>4054</v>
      </c>
      <c r="C507" t="s">
        <v>4055</v>
      </c>
      <c r="D507" t="s">
        <v>201</v>
      </c>
      <c r="E507" t="s">
        <v>201</v>
      </c>
      <c r="F507">
        <v>43</v>
      </c>
      <c r="G507">
        <f t="shared" si="72"/>
        <v>258</v>
      </c>
      <c r="H507">
        <v>30</v>
      </c>
      <c r="I507">
        <f t="shared" si="73"/>
        <v>150</v>
      </c>
      <c r="J507">
        <v>36</v>
      </c>
      <c r="K507">
        <f t="shared" si="74"/>
        <v>180</v>
      </c>
      <c r="L507">
        <v>48</v>
      </c>
      <c r="M507">
        <f t="shared" si="75"/>
        <v>336</v>
      </c>
      <c r="N507">
        <v>38</v>
      </c>
      <c r="O507">
        <f t="shared" si="76"/>
        <v>266</v>
      </c>
      <c r="P507">
        <v>41</v>
      </c>
      <c r="Q507">
        <f t="shared" si="77"/>
        <v>287</v>
      </c>
      <c r="R507">
        <v>236</v>
      </c>
      <c r="S507">
        <f t="shared" si="78"/>
        <v>1477</v>
      </c>
      <c r="T507">
        <f t="shared" si="79"/>
        <v>49.233333333333334</v>
      </c>
      <c r="U507">
        <f t="shared" si="80"/>
        <v>50</v>
      </c>
      <c r="V507" s="18">
        <f t="shared" si="81"/>
        <v>0.2954</v>
      </c>
      <c r="W507">
        <v>20.0941112</v>
      </c>
      <c r="X507">
        <v>-98.73973269999999</v>
      </c>
      <c r="Y507">
        <v>527209.17542770621</v>
      </c>
      <c r="Z507">
        <v>2221916.9313095841</v>
      </c>
      <c r="AA507" s="15" t="s">
        <v>5746</v>
      </c>
    </row>
    <row r="508" spans="1:27" x14ac:dyDescent="0.3">
      <c r="A508" t="s">
        <v>5196</v>
      </c>
      <c r="B508" t="s">
        <v>4057</v>
      </c>
      <c r="C508" t="s">
        <v>4058</v>
      </c>
      <c r="D508" t="s">
        <v>215</v>
      </c>
      <c r="E508" t="s">
        <v>215</v>
      </c>
      <c r="F508">
        <v>44</v>
      </c>
      <c r="G508">
        <f t="shared" si="72"/>
        <v>264</v>
      </c>
      <c r="H508">
        <v>51</v>
      </c>
      <c r="I508">
        <f t="shared" si="73"/>
        <v>255</v>
      </c>
      <c r="J508">
        <v>43</v>
      </c>
      <c r="K508">
        <f t="shared" si="74"/>
        <v>215</v>
      </c>
      <c r="L508">
        <v>42</v>
      </c>
      <c r="M508">
        <f t="shared" si="75"/>
        <v>294</v>
      </c>
      <c r="N508">
        <v>28</v>
      </c>
      <c r="O508">
        <f t="shared" si="76"/>
        <v>196</v>
      </c>
      <c r="P508">
        <v>34</v>
      </c>
      <c r="Q508">
        <f t="shared" si="77"/>
        <v>238</v>
      </c>
      <c r="R508">
        <v>242</v>
      </c>
      <c r="S508">
        <f t="shared" si="78"/>
        <v>1462</v>
      </c>
      <c r="T508">
        <f t="shared" si="79"/>
        <v>48.733333333333334</v>
      </c>
      <c r="U508">
        <f t="shared" si="80"/>
        <v>49</v>
      </c>
      <c r="V508" s="18">
        <f t="shared" si="81"/>
        <v>0.29239999999999999</v>
      </c>
      <c r="W508">
        <v>19.828756299999998</v>
      </c>
      <c r="X508">
        <v>-98.977867099999997</v>
      </c>
      <c r="Y508">
        <v>502317.71042128321</v>
      </c>
      <c r="Z508">
        <v>2192531.8034810908</v>
      </c>
      <c r="AA508" s="15" t="s">
        <v>5751</v>
      </c>
    </row>
    <row r="509" spans="1:27" x14ac:dyDescent="0.3">
      <c r="A509" t="s">
        <v>5196</v>
      </c>
      <c r="B509" t="s">
        <v>4063</v>
      </c>
      <c r="C509" t="s">
        <v>956</v>
      </c>
      <c r="D509" t="s">
        <v>226</v>
      </c>
      <c r="E509" t="s">
        <v>957</v>
      </c>
      <c r="F509">
        <v>16</v>
      </c>
      <c r="G509">
        <f t="shared" si="72"/>
        <v>96</v>
      </c>
      <c r="H509">
        <v>17</v>
      </c>
      <c r="I509">
        <f t="shared" si="73"/>
        <v>85</v>
      </c>
      <c r="J509">
        <v>20</v>
      </c>
      <c r="K509">
        <f t="shared" si="74"/>
        <v>100</v>
      </c>
      <c r="L509">
        <v>20</v>
      </c>
      <c r="M509">
        <f t="shared" si="75"/>
        <v>140</v>
      </c>
      <c r="N509">
        <v>18</v>
      </c>
      <c r="O509">
        <f t="shared" si="76"/>
        <v>126</v>
      </c>
      <c r="P509">
        <v>17</v>
      </c>
      <c r="Q509">
        <f t="shared" si="77"/>
        <v>119</v>
      </c>
      <c r="R509">
        <v>108</v>
      </c>
      <c r="S509">
        <f t="shared" si="78"/>
        <v>666</v>
      </c>
      <c r="T509">
        <f t="shared" si="79"/>
        <v>22.2</v>
      </c>
      <c r="U509">
        <f t="shared" si="80"/>
        <v>23</v>
      </c>
      <c r="V509" s="18">
        <f t="shared" si="81"/>
        <v>0.13320000000000001</v>
      </c>
      <c r="W509">
        <v>20.120764399999999</v>
      </c>
      <c r="X509">
        <v>-98.712267199999999</v>
      </c>
      <c r="Y509">
        <v>530075.43209833873</v>
      </c>
      <c r="Z509">
        <v>2224871.1566157392</v>
      </c>
      <c r="AA509" s="15" t="s">
        <v>5752</v>
      </c>
    </row>
    <row r="510" spans="1:27" x14ac:dyDescent="0.3">
      <c r="A510" t="s">
        <v>5196</v>
      </c>
      <c r="B510" t="s">
        <v>4065</v>
      </c>
      <c r="C510" t="s">
        <v>917</v>
      </c>
      <c r="D510" t="s">
        <v>226</v>
      </c>
      <c r="E510" t="s">
        <v>918</v>
      </c>
      <c r="F510">
        <v>35</v>
      </c>
      <c r="G510">
        <f t="shared" si="72"/>
        <v>210</v>
      </c>
      <c r="H510">
        <v>36</v>
      </c>
      <c r="I510">
        <f t="shared" si="73"/>
        <v>180</v>
      </c>
      <c r="J510">
        <v>43</v>
      </c>
      <c r="K510">
        <f t="shared" si="74"/>
        <v>215</v>
      </c>
      <c r="L510">
        <v>43</v>
      </c>
      <c r="M510">
        <f t="shared" si="75"/>
        <v>301</v>
      </c>
      <c r="N510">
        <v>39</v>
      </c>
      <c r="O510">
        <f t="shared" si="76"/>
        <v>273</v>
      </c>
      <c r="P510">
        <v>52</v>
      </c>
      <c r="Q510">
        <f t="shared" si="77"/>
        <v>364</v>
      </c>
      <c r="R510">
        <v>248</v>
      </c>
      <c r="S510">
        <f t="shared" si="78"/>
        <v>1543</v>
      </c>
      <c r="T510">
        <f t="shared" si="79"/>
        <v>51.43333333333333</v>
      </c>
      <c r="U510">
        <f t="shared" si="80"/>
        <v>52</v>
      </c>
      <c r="V510" s="18">
        <f t="shared" si="81"/>
        <v>0.30859999999999999</v>
      </c>
      <c r="W510">
        <v>20.0660962</v>
      </c>
      <c r="X510">
        <v>-98.766720800000002</v>
      </c>
      <c r="Y510">
        <v>524392.07421961182</v>
      </c>
      <c r="Z510">
        <v>2218812.5684385551</v>
      </c>
      <c r="AA510" s="15" t="s">
        <v>5748</v>
      </c>
    </row>
    <row r="511" spans="1:27" x14ac:dyDescent="0.3">
      <c r="A511" t="s">
        <v>5196</v>
      </c>
      <c r="B511" t="s">
        <v>4067</v>
      </c>
      <c r="C511" t="s">
        <v>4068</v>
      </c>
      <c r="D511" t="s">
        <v>201</v>
      </c>
      <c r="E511" t="s">
        <v>201</v>
      </c>
      <c r="F511">
        <v>16</v>
      </c>
      <c r="G511">
        <f t="shared" si="72"/>
        <v>96</v>
      </c>
      <c r="H511">
        <v>9</v>
      </c>
      <c r="I511">
        <f t="shared" si="73"/>
        <v>45</v>
      </c>
      <c r="J511">
        <v>12</v>
      </c>
      <c r="K511">
        <f t="shared" si="74"/>
        <v>60</v>
      </c>
      <c r="L511">
        <v>13</v>
      </c>
      <c r="M511">
        <f t="shared" si="75"/>
        <v>91</v>
      </c>
      <c r="N511">
        <v>8</v>
      </c>
      <c r="O511">
        <f t="shared" si="76"/>
        <v>56</v>
      </c>
      <c r="P511">
        <v>13</v>
      </c>
      <c r="Q511">
        <f t="shared" si="77"/>
        <v>91</v>
      </c>
      <c r="R511">
        <v>71</v>
      </c>
      <c r="S511">
        <f t="shared" si="78"/>
        <v>439</v>
      </c>
      <c r="T511">
        <f t="shared" si="79"/>
        <v>14.633333333333333</v>
      </c>
      <c r="U511">
        <f t="shared" si="80"/>
        <v>15</v>
      </c>
      <c r="V511" s="18">
        <f t="shared" si="81"/>
        <v>8.7800000000000003E-2</v>
      </c>
      <c r="W511">
        <v>20.1095902</v>
      </c>
      <c r="X511">
        <v>-98.749062099999989</v>
      </c>
      <c r="Y511">
        <v>526231.26681759651</v>
      </c>
      <c r="Z511">
        <v>2223628.3750163447</v>
      </c>
      <c r="AA511" s="15" t="s">
        <v>5746</v>
      </c>
    </row>
    <row r="512" spans="1:27" x14ac:dyDescent="0.3">
      <c r="A512" t="s">
        <v>5196</v>
      </c>
      <c r="B512" t="s">
        <v>4073</v>
      </c>
      <c r="C512" t="s">
        <v>919</v>
      </c>
      <c r="D512" t="s">
        <v>201</v>
      </c>
      <c r="E512" t="s">
        <v>201</v>
      </c>
      <c r="F512">
        <v>44</v>
      </c>
      <c r="G512">
        <f t="shared" si="72"/>
        <v>264</v>
      </c>
      <c r="H512">
        <v>38</v>
      </c>
      <c r="I512">
        <f t="shared" si="73"/>
        <v>190</v>
      </c>
      <c r="J512">
        <v>43</v>
      </c>
      <c r="K512">
        <f t="shared" si="74"/>
        <v>215</v>
      </c>
      <c r="L512">
        <v>44</v>
      </c>
      <c r="M512">
        <f t="shared" si="75"/>
        <v>308</v>
      </c>
      <c r="N512">
        <v>35</v>
      </c>
      <c r="O512">
        <f t="shared" si="76"/>
        <v>245</v>
      </c>
      <c r="P512">
        <v>44</v>
      </c>
      <c r="Q512">
        <f t="shared" si="77"/>
        <v>308</v>
      </c>
      <c r="R512">
        <v>248</v>
      </c>
      <c r="S512">
        <f t="shared" si="78"/>
        <v>1530</v>
      </c>
      <c r="T512">
        <f t="shared" si="79"/>
        <v>51</v>
      </c>
      <c r="U512">
        <f t="shared" si="80"/>
        <v>51</v>
      </c>
      <c r="V512" s="18">
        <f t="shared" si="81"/>
        <v>0.30599999999999999</v>
      </c>
      <c r="W512">
        <v>20.103207699999999</v>
      </c>
      <c r="X512">
        <v>-98.765322999999995</v>
      </c>
      <c r="Y512">
        <v>524532.45468756231</v>
      </c>
      <c r="Z512">
        <v>2222919.5978079792</v>
      </c>
      <c r="AA512" s="15" t="s">
        <v>5753</v>
      </c>
    </row>
    <row r="513" spans="1:27" x14ac:dyDescent="0.3">
      <c r="A513" t="s">
        <v>5196</v>
      </c>
      <c r="B513" t="s">
        <v>4080</v>
      </c>
      <c r="C513" t="s">
        <v>213</v>
      </c>
      <c r="D513" t="s">
        <v>201</v>
      </c>
      <c r="E513" t="s">
        <v>201</v>
      </c>
      <c r="F513">
        <v>2</v>
      </c>
      <c r="G513">
        <f t="shared" si="72"/>
        <v>12</v>
      </c>
      <c r="H513">
        <v>3</v>
      </c>
      <c r="I513">
        <f t="shared" si="73"/>
        <v>15</v>
      </c>
      <c r="J513">
        <v>1</v>
      </c>
      <c r="K513">
        <f t="shared" si="74"/>
        <v>5</v>
      </c>
      <c r="L513">
        <v>3</v>
      </c>
      <c r="M513">
        <f t="shared" si="75"/>
        <v>21</v>
      </c>
      <c r="N513">
        <v>2</v>
      </c>
      <c r="O513">
        <f t="shared" si="76"/>
        <v>14</v>
      </c>
      <c r="P513">
        <v>3</v>
      </c>
      <c r="Q513">
        <f t="shared" si="77"/>
        <v>21</v>
      </c>
      <c r="R513">
        <v>14</v>
      </c>
      <c r="S513">
        <f t="shared" si="78"/>
        <v>88</v>
      </c>
      <c r="T513">
        <f t="shared" si="79"/>
        <v>2.9333333333333331</v>
      </c>
      <c r="U513">
        <f t="shared" si="80"/>
        <v>3</v>
      </c>
      <c r="V513" s="18">
        <f t="shared" si="81"/>
        <v>1.7600000000000001E-2</v>
      </c>
      <c r="W513">
        <v>20.108236000000002</v>
      </c>
      <c r="X513">
        <v>-98.763261899999989</v>
      </c>
      <c r="Y513">
        <v>524747.12671583472</v>
      </c>
      <c r="Z513">
        <v>2223476.3444785834</v>
      </c>
      <c r="AA513" s="15" t="s">
        <v>5753</v>
      </c>
    </row>
    <row r="514" spans="1:27" x14ac:dyDescent="0.3">
      <c r="A514" t="s">
        <v>5196</v>
      </c>
      <c r="B514" t="s">
        <v>4085</v>
      </c>
      <c r="C514" t="s">
        <v>965</v>
      </c>
      <c r="D514" t="s">
        <v>201</v>
      </c>
      <c r="E514" t="s">
        <v>201</v>
      </c>
      <c r="F514">
        <v>6</v>
      </c>
      <c r="G514">
        <f t="shared" si="72"/>
        <v>36</v>
      </c>
      <c r="H514">
        <v>9</v>
      </c>
      <c r="I514">
        <f t="shared" si="73"/>
        <v>45</v>
      </c>
      <c r="J514">
        <v>7</v>
      </c>
      <c r="K514">
        <f t="shared" si="74"/>
        <v>35</v>
      </c>
      <c r="L514">
        <v>15</v>
      </c>
      <c r="M514">
        <f t="shared" si="75"/>
        <v>105</v>
      </c>
      <c r="N514">
        <v>10</v>
      </c>
      <c r="O514">
        <f t="shared" si="76"/>
        <v>70</v>
      </c>
      <c r="P514">
        <v>10</v>
      </c>
      <c r="Q514">
        <f t="shared" si="77"/>
        <v>70</v>
      </c>
      <c r="R514">
        <v>57</v>
      </c>
      <c r="S514">
        <f t="shared" si="78"/>
        <v>361</v>
      </c>
      <c r="T514">
        <f t="shared" si="79"/>
        <v>12.033333333333333</v>
      </c>
      <c r="U514">
        <f t="shared" si="80"/>
        <v>13</v>
      </c>
      <c r="V514" s="18">
        <f t="shared" si="81"/>
        <v>7.22E-2</v>
      </c>
      <c r="W514">
        <v>20.122841999999999</v>
      </c>
      <c r="X514">
        <v>-98.751558500000002</v>
      </c>
      <c r="Y514">
        <v>525968.12264726893</v>
      </c>
      <c r="Z514">
        <v>2225094.4581418559</v>
      </c>
      <c r="AA514" s="15" t="s">
        <v>5754</v>
      </c>
    </row>
    <row r="515" spans="1:27" x14ac:dyDescent="0.3">
      <c r="A515" t="s">
        <v>5196</v>
      </c>
      <c r="B515" t="s">
        <v>4088</v>
      </c>
      <c r="C515" t="s">
        <v>4089</v>
      </c>
      <c r="D515" t="s">
        <v>201</v>
      </c>
      <c r="E515" t="s">
        <v>201</v>
      </c>
      <c r="F515">
        <v>47</v>
      </c>
      <c r="G515">
        <f t="shared" ref="G515:G578" si="82">F515*6</f>
        <v>282</v>
      </c>
      <c r="H515">
        <v>30</v>
      </c>
      <c r="I515">
        <f t="shared" ref="I515:I578" si="83">H515*5</f>
        <v>150</v>
      </c>
      <c r="J515">
        <v>43</v>
      </c>
      <c r="K515">
        <f t="shared" ref="K515:K578" si="84">J515*5</f>
        <v>215</v>
      </c>
      <c r="L515">
        <v>43</v>
      </c>
      <c r="M515">
        <f t="shared" ref="M515:M578" si="85">L515*7</f>
        <v>301</v>
      </c>
      <c r="N515">
        <v>48</v>
      </c>
      <c r="O515">
        <f t="shared" ref="O515:O578" si="86">N515*7</f>
        <v>336</v>
      </c>
      <c r="P515">
        <v>31</v>
      </c>
      <c r="Q515">
        <f t="shared" ref="Q515:Q578" si="87">P515*7</f>
        <v>217</v>
      </c>
      <c r="R515">
        <v>242</v>
      </c>
      <c r="S515">
        <f t="shared" ref="S515:S578" si="88">G515+I515+K515+M515+O515+Q515</f>
        <v>1501</v>
      </c>
      <c r="T515">
        <f t="shared" ref="T515:T578" si="89">S515/30</f>
        <v>50.033333333333331</v>
      </c>
      <c r="U515">
        <f t="shared" ref="U515:U578" si="90">ROUNDUP(T515,0)</f>
        <v>51</v>
      </c>
      <c r="V515" s="18">
        <f t="shared" si="81"/>
        <v>0.30020000000000002</v>
      </c>
      <c r="W515">
        <v>20.1102825</v>
      </c>
      <c r="X515">
        <v>-98.750257399999995</v>
      </c>
      <c r="Y515">
        <v>526106.20321487822</v>
      </c>
      <c r="Z515">
        <v>2223704.798747276</v>
      </c>
      <c r="AA515" s="15" t="s">
        <v>5746</v>
      </c>
    </row>
    <row r="516" spans="1:27" x14ac:dyDescent="0.3">
      <c r="A516" t="s">
        <v>5196</v>
      </c>
      <c r="B516" t="s">
        <v>4090</v>
      </c>
      <c r="C516" t="s">
        <v>916</v>
      </c>
      <c r="D516" t="s">
        <v>490</v>
      </c>
      <c r="E516" t="s">
        <v>490</v>
      </c>
      <c r="F516">
        <v>15</v>
      </c>
      <c r="G516">
        <f t="shared" si="82"/>
        <v>90</v>
      </c>
      <c r="H516">
        <v>14</v>
      </c>
      <c r="I516">
        <f t="shared" si="83"/>
        <v>70</v>
      </c>
      <c r="J516">
        <v>10</v>
      </c>
      <c r="K516">
        <f t="shared" si="84"/>
        <v>50</v>
      </c>
      <c r="L516">
        <v>14</v>
      </c>
      <c r="M516">
        <f t="shared" si="85"/>
        <v>98</v>
      </c>
      <c r="N516">
        <v>7</v>
      </c>
      <c r="O516">
        <f t="shared" si="86"/>
        <v>49</v>
      </c>
      <c r="P516">
        <v>11</v>
      </c>
      <c r="Q516">
        <f t="shared" si="87"/>
        <v>77</v>
      </c>
      <c r="R516">
        <v>71</v>
      </c>
      <c r="S516">
        <f t="shared" si="88"/>
        <v>434</v>
      </c>
      <c r="T516">
        <f t="shared" si="89"/>
        <v>14.466666666666667</v>
      </c>
      <c r="U516">
        <f t="shared" si="90"/>
        <v>15</v>
      </c>
      <c r="V516" s="18">
        <f t="shared" si="81"/>
        <v>8.6800000000000002E-2</v>
      </c>
      <c r="W516">
        <v>19.957860400000001</v>
      </c>
      <c r="X516">
        <v>-98.91920859999999</v>
      </c>
      <c r="Y516">
        <v>508453.45158728393</v>
      </c>
      <c r="Z516">
        <v>2206820.1750220032</v>
      </c>
      <c r="AA516" s="15" t="s">
        <v>5724</v>
      </c>
    </row>
    <row r="517" spans="1:27" x14ac:dyDescent="0.3">
      <c r="A517" t="s">
        <v>5196</v>
      </c>
      <c r="B517" t="s">
        <v>4092</v>
      </c>
      <c r="C517" t="s">
        <v>923</v>
      </c>
      <c r="D517" t="s">
        <v>201</v>
      </c>
      <c r="E517" t="s">
        <v>201</v>
      </c>
      <c r="F517">
        <v>13</v>
      </c>
      <c r="G517">
        <f t="shared" si="82"/>
        <v>78</v>
      </c>
      <c r="H517">
        <v>13</v>
      </c>
      <c r="I517">
        <f t="shared" si="83"/>
        <v>65</v>
      </c>
      <c r="J517">
        <v>10</v>
      </c>
      <c r="K517">
        <f t="shared" si="84"/>
        <v>50</v>
      </c>
      <c r="L517">
        <v>10</v>
      </c>
      <c r="M517">
        <f t="shared" si="85"/>
        <v>70</v>
      </c>
      <c r="N517">
        <v>15</v>
      </c>
      <c r="O517">
        <f t="shared" si="86"/>
        <v>105</v>
      </c>
      <c r="P517">
        <v>18</v>
      </c>
      <c r="Q517">
        <f t="shared" si="87"/>
        <v>126</v>
      </c>
      <c r="R517">
        <v>79</v>
      </c>
      <c r="S517">
        <f t="shared" si="88"/>
        <v>494</v>
      </c>
      <c r="T517">
        <f t="shared" si="89"/>
        <v>16.466666666666665</v>
      </c>
      <c r="U517">
        <f t="shared" si="90"/>
        <v>17</v>
      </c>
      <c r="V517" s="18">
        <f t="shared" si="81"/>
        <v>9.8799999999999999E-2</v>
      </c>
      <c r="W517">
        <v>20.0971349</v>
      </c>
      <c r="X517">
        <v>-98.751411499999989</v>
      </c>
      <c r="Y517">
        <v>525987.73150459863</v>
      </c>
      <c r="Z517">
        <v>2222249.677286</v>
      </c>
      <c r="AA517" s="15" t="s">
        <v>5748</v>
      </c>
    </row>
    <row r="518" spans="1:27" x14ac:dyDescent="0.3">
      <c r="A518" t="s">
        <v>5196</v>
      </c>
      <c r="B518" t="s">
        <v>4094</v>
      </c>
      <c r="C518" t="s">
        <v>990</v>
      </c>
      <c r="D518" t="s">
        <v>226</v>
      </c>
      <c r="E518" t="s">
        <v>5348</v>
      </c>
      <c r="F518">
        <v>10</v>
      </c>
      <c r="G518">
        <f t="shared" si="82"/>
        <v>60</v>
      </c>
      <c r="H518">
        <v>10</v>
      </c>
      <c r="I518">
        <f t="shared" si="83"/>
        <v>50</v>
      </c>
      <c r="J518">
        <v>4</v>
      </c>
      <c r="K518">
        <f t="shared" si="84"/>
        <v>20</v>
      </c>
      <c r="L518">
        <v>4</v>
      </c>
      <c r="M518">
        <f t="shared" si="85"/>
        <v>28</v>
      </c>
      <c r="N518">
        <v>7</v>
      </c>
      <c r="O518">
        <f t="shared" si="86"/>
        <v>49</v>
      </c>
      <c r="P518">
        <v>2</v>
      </c>
      <c r="Q518">
        <f t="shared" si="87"/>
        <v>14</v>
      </c>
      <c r="R518">
        <v>37</v>
      </c>
      <c r="S518">
        <f t="shared" si="88"/>
        <v>221</v>
      </c>
      <c r="T518">
        <f t="shared" si="89"/>
        <v>7.3666666666666663</v>
      </c>
      <c r="U518">
        <f t="shared" si="90"/>
        <v>8</v>
      </c>
      <c r="V518" s="18">
        <f t="shared" si="81"/>
        <v>4.4200000000000003E-2</v>
      </c>
      <c r="W518">
        <v>20.098464799999999</v>
      </c>
      <c r="X518">
        <v>-98.71553329999999</v>
      </c>
      <c r="Y518">
        <v>529738.2514733912</v>
      </c>
      <c r="Z518">
        <v>2222402.8423714922</v>
      </c>
      <c r="AA518" s="15" t="s">
        <v>5752</v>
      </c>
    </row>
    <row r="519" spans="1:27" x14ac:dyDescent="0.3">
      <c r="A519" t="s">
        <v>5196</v>
      </c>
      <c r="B519" t="s">
        <v>4097</v>
      </c>
      <c r="C519" t="s">
        <v>907</v>
      </c>
      <c r="D519" t="s">
        <v>226</v>
      </c>
      <c r="E519" t="s">
        <v>397</v>
      </c>
      <c r="F519">
        <v>20</v>
      </c>
      <c r="G519">
        <f t="shared" si="82"/>
        <v>120</v>
      </c>
      <c r="H519">
        <v>14</v>
      </c>
      <c r="I519">
        <f t="shared" si="83"/>
        <v>70</v>
      </c>
      <c r="J519">
        <v>9</v>
      </c>
      <c r="K519">
        <f t="shared" si="84"/>
        <v>45</v>
      </c>
      <c r="L519">
        <v>16</v>
      </c>
      <c r="M519">
        <f t="shared" si="85"/>
        <v>112</v>
      </c>
      <c r="N519">
        <v>14</v>
      </c>
      <c r="O519">
        <f t="shared" si="86"/>
        <v>98</v>
      </c>
      <c r="P519">
        <v>14</v>
      </c>
      <c r="Q519">
        <f t="shared" si="87"/>
        <v>98</v>
      </c>
      <c r="R519">
        <v>87</v>
      </c>
      <c r="S519">
        <f t="shared" si="88"/>
        <v>543</v>
      </c>
      <c r="T519">
        <f t="shared" si="89"/>
        <v>18.100000000000001</v>
      </c>
      <c r="U519">
        <f t="shared" si="90"/>
        <v>19</v>
      </c>
      <c r="V519" s="18">
        <f t="shared" si="81"/>
        <v>0.1086</v>
      </c>
      <c r="W519">
        <v>20.0914626</v>
      </c>
      <c r="X519">
        <v>-98.711280200000004</v>
      </c>
      <c r="Y519">
        <v>530184.21653354401</v>
      </c>
      <c r="Z519">
        <v>2221628.7272489597</v>
      </c>
      <c r="AA519" s="15" t="s">
        <v>5752</v>
      </c>
    </row>
    <row r="520" spans="1:27" x14ac:dyDescent="0.3">
      <c r="A520" t="s">
        <v>5196</v>
      </c>
      <c r="B520" t="s">
        <v>4098</v>
      </c>
      <c r="C520" t="s">
        <v>952</v>
      </c>
      <c r="D520" t="s">
        <v>201</v>
      </c>
      <c r="E520" t="s">
        <v>201</v>
      </c>
      <c r="F520">
        <v>19</v>
      </c>
      <c r="G520">
        <f t="shared" si="82"/>
        <v>114</v>
      </c>
      <c r="H520">
        <v>10</v>
      </c>
      <c r="I520">
        <f t="shared" si="83"/>
        <v>50</v>
      </c>
      <c r="J520">
        <v>18</v>
      </c>
      <c r="K520">
        <f t="shared" si="84"/>
        <v>90</v>
      </c>
      <c r="L520">
        <v>19</v>
      </c>
      <c r="M520">
        <f t="shared" si="85"/>
        <v>133</v>
      </c>
      <c r="N520">
        <v>13</v>
      </c>
      <c r="O520">
        <f t="shared" si="86"/>
        <v>91</v>
      </c>
      <c r="P520">
        <v>13</v>
      </c>
      <c r="Q520">
        <f t="shared" si="87"/>
        <v>91</v>
      </c>
      <c r="R520">
        <v>92</v>
      </c>
      <c r="S520">
        <f t="shared" si="88"/>
        <v>569</v>
      </c>
      <c r="T520">
        <f t="shared" si="89"/>
        <v>18.966666666666665</v>
      </c>
      <c r="U520">
        <f t="shared" si="90"/>
        <v>19</v>
      </c>
      <c r="V520" s="18">
        <f t="shared" si="81"/>
        <v>0.1138</v>
      </c>
      <c r="W520">
        <v>20.1070134</v>
      </c>
      <c r="X520">
        <v>-98.748023899999993</v>
      </c>
      <c r="Y520">
        <v>526340.22455457586</v>
      </c>
      <c r="Z520">
        <v>2223343.3844628218</v>
      </c>
      <c r="AA520" s="15" t="s">
        <v>5748</v>
      </c>
    </row>
    <row r="521" spans="1:27" x14ac:dyDescent="0.3">
      <c r="A521" t="s">
        <v>5196</v>
      </c>
      <c r="B521" t="s">
        <v>4099</v>
      </c>
      <c r="C521" t="s">
        <v>934</v>
      </c>
      <c r="D521" t="s">
        <v>207</v>
      </c>
      <c r="E521" t="s">
        <v>208</v>
      </c>
      <c r="F521">
        <v>91</v>
      </c>
      <c r="G521">
        <f t="shared" si="82"/>
        <v>546</v>
      </c>
      <c r="H521">
        <v>77</v>
      </c>
      <c r="I521">
        <f t="shared" si="83"/>
        <v>385</v>
      </c>
      <c r="J521">
        <v>67</v>
      </c>
      <c r="K521">
        <f t="shared" si="84"/>
        <v>335</v>
      </c>
      <c r="L521">
        <v>73</v>
      </c>
      <c r="M521">
        <f t="shared" si="85"/>
        <v>511</v>
      </c>
      <c r="N521">
        <v>65</v>
      </c>
      <c r="O521">
        <f t="shared" si="86"/>
        <v>455</v>
      </c>
      <c r="P521">
        <v>68</v>
      </c>
      <c r="Q521">
        <f t="shared" si="87"/>
        <v>476</v>
      </c>
      <c r="R521">
        <v>441</v>
      </c>
      <c r="S521">
        <f t="shared" si="88"/>
        <v>2708</v>
      </c>
      <c r="T521">
        <f t="shared" si="89"/>
        <v>90.266666666666666</v>
      </c>
      <c r="U521">
        <f t="shared" si="90"/>
        <v>91</v>
      </c>
      <c r="V521" s="18">
        <f t="shared" si="81"/>
        <v>0.54159999999999997</v>
      </c>
      <c r="W521">
        <v>19.768669899999999</v>
      </c>
      <c r="X521">
        <v>-98.570512799999989</v>
      </c>
      <c r="Y521">
        <v>544992.19834845082</v>
      </c>
      <c r="Z521">
        <v>2185939.675847738</v>
      </c>
      <c r="AA521" s="15" t="s">
        <v>5738</v>
      </c>
    </row>
    <row r="522" spans="1:27" x14ac:dyDescent="0.3">
      <c r="A522" t="s">
        <v>5196</v>
      </c>
      <c r="B522" t="s">
        <v>4100</v>
      </c>
      <c r="C522" t="s">
        <v>4101</v>
      </c>
      <c r="D522" t="s">
        <v>201</v>
      </c>
      <c r="E522" t="s">
        <v>201</v>
      </c>
      <c r="F522">
        <v>18</v>
      </c>
      <c r="G522">
        <f t="shared" si="82"/>
        <v>108</v>
      </c>
      <c r="H522">
        <v>25</v>
      </c>
      <c r="I522">
        <f t="shared" si="83"/>
        <v>125</v>
      </c>
      <c r="J522">
        <v>26</v>
      </c>
      <c r="K522">
        <f t="shared" si="84"/>
        <v>130</v>
      </c>
      <c r="L522">
        <v>31</v>
      </c>
      <c r="M522">
        <f t="shared" si="85"/>
        <v>217</v>
      </c>
      <c r="N522">
        <v>31</v>
      </c>
      <c r="O522">
        <f t="shared" si="86"/>
        <v>217</v>
      </c>
      <c r="P522">
        <v>25</v>
      </c>
      <c r="Q522">
        <f t="shared" si="87"/>
        <v>175</v>
      </c>
      <c r="R522">
        <v>156</v>
      </c>
      <c r="S522">
        <f t="shared" si="88"/>
        <v>972</v>
      </c>
      <c r="T522">
        <f t="shared" si="89"/>
        <v>32.4</v>
      </c>
      <c r="U522">
        <f t="shared" si="90"/>
        <v>33</v>
      </c>
      <c r="V522" s="18">
        <f t="shared" si="81"/>
        <v>0.19439999999999999</v>
      </c>
      <c r="W522">
        <v>20.090796300000001</v>
      </c>
      <c r="X522">
        <v>-98.757754199999994</v>
      </c>
      <c r="Y522">
        <v>525325.67407584877</v>
      </c>
      <c r="Z522">
        <v>2221547.2595760319</v>
      </c>
      <c r="AA522" s="15" t="s">
        <v>5748</v>
      </c>
    </row>
    <row r="523" spans="1:27" x14ac:dyDescent="0.3">
      <c r="A523" t="s">
        <v>5196</v>
      </c>
      <c r="B523" t="s">
        <v>4106</v>
      </c>
      <c r="C523" t="s">
        <v>719</v>
      </c>
      <c r="D523" t="s">
        <v>215</v>
      </c>
      <c r="E523" t="s">
        <v>215</v>
      </c>
      <c r="F523">
        <v>37</v>
      </c>
      <c r="G523">
        <f t="shared" si="82"/>
        <v>222</v>
      </c>
      <c r="H523">
        <v>39</v>
      </c>
      <c r="I523">
        <f t="shared" si="83"/>
        <v>195</v>
      </c>
      <c r="J523">
        <v>27</v>
      </c>
      <c r="K523">
        <f t="shared" si="84"/>
        <v>135</v>
      </c>
      <c r="L523">
        <v>31</v>
      </c>
      <c r="M523">
        <f t="shared" si="85"/>
        <v>217</v>
      </c>
      <c r="N523">
        <v>16</v>
      </c>
      <c r="O523">
        <f t="shared" si="86"/>
        <v>112</v>
      </c>
      <c r="P523">
        <v>27</v>
      </c>
      <c r="Q523">
        <f t="shared" si="87"/>
        <v>189</v>
      </c>
      <c r="R523">
        <v>177</v>
      </c>
      <c r="S523">
        <f t="shared" si="88"/>
        <v>1070</v>
      </c>
      <c r="T523">
        <f t="shared" si="89"/>
        <v>35.666666666666664</v>
      </c>
      <c r="U523">
        <f t="shared" si="90"/>
        <v>36</v>
      </c>
      <c r="V523" s="18">
        <f t="shared" si="81"/>
        <v>0.214</v>
      </c>
      <c r="W523">
        <v>19.846550300000001</v>
      </c>
      <c r="X523">
        <v>-98.992413900000003</v>
      </c>
      <c r="Y523">
        <v>500794.31184236764</v>
      </c>
      <c r="Z523">
        <v>2194500.7177133514</v>
      </c>
      <c r="AA523" s="15" t="s">
        <v>5751</v>
      </c>
    </row>
    <row r="524" spans="1:27" x14ac:dyDescent="0.3">
      <c r="A524" t="s">
        <v>5196</v>
      </c>
      <c r="B524" t="s">
        <v>4113</v>
      </c>
      <c r="C524" t="s">
        <v>4114</v>
      </c>
      <c r="D524" t="s">
        <v>215</v>
      </c>
      <c r="E524" t="s">
        <v>582</v>
      </c>
      <c r="F524">
        <v>20</v>
      </c>
      <c r="G524">
        <f t="shared" si="82"/>
        <v>120</v>
      </c>
      <c r="H524">
        <v>17</v>
      </c>
      <c r="I524">
        <f t="shared" si="83"/>
        <v>85</v>
      </c>
      <c r="J524">
        <v>16</v>
      </c>
      <c r="K524">
        <f t="shared" si="84"/>
        <v>80</v>
      </c>
      <c r="L524">
        <v>15</v>
      </c>
      <c r="M524">
        <f t="shared" si="85"/>
        <v>105</v>
      </c>
      <c r="N524">
        <v>21</v>
      </c>
      <c r="O524">
        <f t="shared" si="86"/>
        <v>147</v>
      </c>
      <c r="P524">
        <v>14</v>
      </c>
      <c r="Q524">
        <f t="shared" si="87"/>
        <v>98</v>
      </c>
      <c r="R524">
        <v>103</v>
      </c>
      <c r="S524">
        <f t="shared" si="88"/>
        <v>635</v>
      </c>
      <c r="T524">
        <f t="shared" si="89"/>
        <v>21.166666666666668</v>
      </c>
      <c r="U524">
        <f t="shared" si="90"/>
        <v>22</v>
      </c>
      <c r="V524" s="18">
        <f t="shared" si="81"/>
        <v>0.127</v>
      </c>
      <c r="W524">
        <v>19.841603800000001</v>
      </c>
      <c r="X524">
        <v>-98.944210999999996</v>
      </c>
      <c r="Y524">
        <v>505841.63683736906</v>
      </c>
      <c r="Z524">
        <v>2193954.2950476073</v>
      </c>
      <c r="AA524" s="15" t="s">
        <v>5732</v>
      </c>
    </row>
    <row r="525" spans="1:27" x14ac:dyDescent="0.3">
      <c r="A525" t="s">
        <v>5196</v>
      </c>
      <c r="B525" t="s">
        <v>4116</v>
      </c>
      <c r="C525" t="s">
        <v>4117</v>
      </c>
      <c r="D525" t="s">
        <v>226</v>
      </c>
      <c r="E525" t="s">
        <v>857</v>
      </c>
      <c r="F525">
        <v>7</v>
      </c>
      <c r="G525">
        <f t="shared" si="82"/>
        <v>42</v>
      </c>
      <c r="H525">
        <v>14</v>
      </c>
      <c r="I525">
        <f t="shared" si="83"/>
        <v>70</v>
      </c>
      <c r="J525">
        <v>11</v>
      </c>
      <c r="K525">
        <f t="shared" si="84"/>
        <v>55</v>
      </c>
      <c r="L525">
        <v>4</v>
      </c>
      <c r="M525">
        <f t="shared" si="85"/>
        <v>28</v>
      </c>
      <c r="N525">
        <v>7</v>
      </c>
      <c r="O525">
        <f t="shared" si="86"/>
        <v>49</v>
      </c>
      <c r="P525">
        <v>4</v>
      </c>
      <c r="Q525">
        <f t="shared" si="87"/>
        <v>28</v>
      </c>
      <c r="R525">
        <v>47</v>
      </c>
      <c r="S525">
        <f t="shared" si="88"/>
        <v>272</v>
      </c>
      <c r="T525">
        <f t="shared" si="89"/>
        <v>9.0666666666666664</v>
      </c>
      <c r="U525">
        <f t="shared" si="90"/>
        <v>10</v>
      </c>
      <c r="V525" s="18">
        <f t="shared" si="81"/>
        <v>5.4399999999999997E-2</v>
      </c>
      <c r="W525">
        <v>20.060065000000002</v>
      </c>
      <c r="X525">
        <v>-98.758623999999998</v>
      </c>
      <c r="Y525">
        <v>525239.65791773528</v>
      </c>
      <c r="Z525">
        <v>2218146.3497089138</v>
      </c>
      <c r="AA525" s="15" t="s">
        <v>5755</v>
      </c>
    </row>
    <row r="526" spans="1:27" x14ac:dyDescent="0.3">
      <c r="A526" t="s">
        <v>5196</v>
      </c>
      <c r="B526" t="s">
        <v>4121</v>
      </c>
      <c r="C526" t="s">
        <v>1032</v>
      </c>
      <c r="D526" t="s">
        <v>201</v>
      </c>
      <c r="E526" t="s">
        <v>201</v>
      </c>
      <c r="F526">
        <v>4</v>
      </c>
      <c r="G526">
        <f t="shared" si="82"/>
        <v>24</v>
      </c>
      <c r="H526">
        <v>7</v>
      </c>
      <c r="I526">
        <f t="shared" si="83"/>
        <v>35</v>
      </c>
      <c r="J526">
        <v>14</v>
      </c>
      <c r="K526">
        <f t="shared" si="84"/>
        <v>70</v>
      </c>
      <c r="L526">
        <v>16</v>
      </c>
      <c r="M526">
        <f t="shared" si="85"/>
        <v>112</v>
      </c>
      <c r="N526">
        <v>1</v>
      </c>
      <c r="O526">
        <f t="shared" si="86"/>
        <v>7</v>
      </c>
      <c r="P526">
        <v>8</v>
      </c>
      <c r="Q526">
        <f t="shared" si="87"/>
        <v>56</v>
      </c>
      <c r="R526">
        <v>50</v>
      </c>
      <c r="S526">
        <f t="shared" si="88"/>
        <v>304</v>
      </c>
      <c r="T526">
        <f t="shared" si="89"/>
        <v>10.133333333333333</v>
      </c>
      <c r="U526">
        <f t="shared" si="90"/>
        <v>11</v>
      </c>
      <c r="V526" s="18">
        <f t="shared" si="81"/>
        <v>6.08E-2</v>
      </c>
      <c r="W526">
        <v>20.118508299999998</v>
      </c>
      <c r="X526">
        <v>-98.719899599999991</v>
      </c>
      <c r="Y526">
        <v>529278.06610643538</v>
      </c>
      <c r="Z526">
        <v>2224620.1309773806</v>
      </c>
      <c r="AA526" s="15" t="s">
        <v>5665</v>
      </c>
    </row>
    <row r="527" spans="1:27" x14ac:dyDescent="0.3">
      <c r="A527" t="s">
        <v>5196</v>
      </c>
      <c r="B527" t="s">
        <v>4123</v>
      </c>
      <c r="C527" t="s">
        <v>4124</v>
      </c>
      <c r="D527" t="s">
        <v>215</v>
      </c>
      <c r="E527" t="s">
        <v>215</v>
      </c>
      <c r="F527">
        <v>10</v>
      </c>
      <c r="G527">
        <f t="shared" si="82"/>
        <v>60</v>
      </c>
      <c r="H527">
        <v>8</v>
      </c>
      <c r="I527">
        <f t="shared" si="83"/>
        <v>40</v>
      </c>
      <c r="J527">
        <v>10</v>
      </c>
      <c r="K527">
        <f t="shared" si="84"/>
        <v>50</v>
      </c>
      <c r="L527">
        <v>8</v>
      </c>
      <c r="M527">
        <f t="shared" si="85"/>
        <v>56</v>
      </c>
      <c r="N527">
        <v>3</v>
      </c>
      <c r="O527">
        <f t="shared" si="86"/>
        <v>21</v>
      </c>
      <c r="P527">
        <v>8</v>
      </c>
      <c r="Q527">
        <f t="shared" si="87"/>
        <v>56</v>
      </c>
      <c r="R527">
        <v>47</v>
      </c>
      <c r="S527">
        <f t="shared" si="88"/>
        <v>283</v>
      </c>
      <c r="T527">
        <f t="shared" si="89"/>
        <v>9.4333333333333336</v>
      </c>
      <c r="U527">
        <f t="shared" si="90"/>
        <v>10</v>
      </c>
      <c r="V527" s="18">
        <f t="shared" si="81"/>
        <v>5.6599999999999998E-2</v>
      </c>
      <c r="W527">
        <v>19.842477299999999</v>
      </c>
      <c r="X527">
        <v>-98.972424699999991</v>
      </c>
      <c r="Y527">
        <v>502887.37909712561</v>
      </c>
      <c r="Z527">
        <v>2194050.2253775382</v>
      </c>
      <c r="AA527" s="15" t="s">
        <v>5718</v>
      </c>
    </row>
    <row r="528" spans="1:27" x14ac:dyDescent="0.3">
      <c r="A528" t="s">
        <v>5196</v>
      </c>
      <c r="B528" t="s">
        <v>4125</v>
      </c>
      <c r="C528" t="s">
        <v>4126</v>
      </c>
      <c r="D528" t="s">
        <v>215</v>
      </c>
      <c r="E528" t="s">
        <v>215</v>
      </c>
      <c r="F528">
        <v>10</v>
      </c>
      <c r="G528">
        <f t="shared" si="82"/>
        <v>60</v>
      </c>
      <c r="H528">
        <v>10</v>
      </c>
      <c r="I528">
        <f t="shared" si="83"/>
        <v>50</v>
      </c>
      <c r="J528">
        <v>14</v>
      </c>
      <c r="K528">
        <f t="shared" si="84"/>
        <v>70</v>
      </c>
      <c r="L528">
        <v>6</v>
      </c>
      <c r="M528">
        <f t="shared" si="85"/>
        <v>42</v>
      </c>
      <c r="N528">
        <v>18</v>
      </c>
      <c r="O528">
        <f t="shared" si="86"/>
        <v>126</v>
      </c>
      <c r="P528">
        <v>14</v>
      </c>
      <c r="Q528">
        <f t="shared" si="87"/>
        <v>98</v>
      </c>
      <c r="R528">
        <v>72</v>
      </c>
      <c r="S528">
        <f t="shared" si="88"/>
        <v>446</v>
      </c>
      <c r="T528">
        <f t="shared" si="89"/>
        <v>14.866666666666667</v>
      </c>
      <c r="U528">
        <f t="shared" si="90"/>
        <v>15</v>
      </c>
      <c r="V528" s="18">
        <f t="shared" si="81"/>
        <v>8.9200000000000002E-2</v>
      </c>
      <c r="W528">
        <v>19.8405004</v>
      </c>
      <c r="X528">
        <v>-98.980165099999994</v>
      </c>
      <c r="Y528">
        <v>502076.91606763209</v>
      </c>
      <c r="Z528">
        <v>2193831.351676743</v>
      </c>
      <c r="AA528" s="15" t="s">
        <v>5751</v>
      </c>
    </row>
    <row r="529" spans="1:27" x14ac:dyDescent="0.3">
      <c r="A529" t="s">
        <v>5196</v>
      </c>
      <c r="B529" t="s">
        <v>4127</v>
      </c>
      <c r="C529" t="s">
        <v>4128</v>
      </c>
      <c r="D529" t="s">
        <v>226</v>
      </c>
      <c r="E529" t="s">
        <v>5170</v>
      </c>
      <c r="F529">
        <v>8</v>
      </c>
      <c r="G529">
        <f t="shared" si="82"/>
        <v>48</v>
      </c>
      <c r="H529">
        <v>5</v>
      </c>
      <c r="I529">
        <f t="shared" si="83"/>
        <v>25</v>
      </c>
      <c r="J529">
        <v>5</v>
      </c>
      <c r="K529">
        <f t="shared" si="84"/>
        <v>25</v>
      </c>
      <c r="L529">
        <v>10</v>
      </c>
      <c r="M529">
        <f t="shared" si="85"/>
        <v>70</v>
      </c>
      <c r="N529">
        <v>8</v>
      </c>
      <c r="O529">
        <f t="shared" si="86"/>
        <v>56</v>
      </c>
      <c r="P529">
        <v>6</v>
      </c>
      <c r="Q529">
        <f t="shared" si="87"/>
        <v>42</v>
      </c>
      <c r="R529">
        <v>42</v>
      </c>
      <c r="S529">
        <f t="shared" si="88"/>
        <v>266</v>
      </c>
      <c r="T529">
        <f t="shared" si="89"/>
        <v>8.8666666666666671</v>
      </c>
      <c r="U529">
        <f t="shared" si="90"/>
        <v>9</v>
      </c>
      <c r="V529" s="18">
        <f t="shared" si="81"/>
        <v>5.3199999999999997E-2</v>
      </c>
      <c r="W529">
        <v>20.056543000000001</v>
      </c>
      <c r="X529">
        <v>-98.756433099999995</v>
      </c>
      <c r="Y529">
        <v>525469.32029727218</v>
      </c>
      <c r="Z529">
        <v>2217756.9324395182</v>
      </c>
      <c r="AA529" s="15" t="s">
        <v>5755</v>
      </c>
    </row>
    <row r="530" spans="1:27" x14ac:dyDescent="0.3">
      <c r="A530" t="s">
        <v>5196</v>
      </c>
      <c r="B530" t="s">
        <v>4129</v>
      </c>
      <c r="C530" t="s">
        <v>1025</v>
      </c>
      <c r="D530" t="s">
        <v>331</v>
      </c>
      <c r="E530" t="s">
        <v>331</v>
      </c>
      <c r="F530">
        <v>8</v>
      </c>
      <c r="G530">
        <f t="shared" si="82"/>
        <v>48</v>
      </c>
      <c r="H530">
        <v>9</v>
      </c>
      <c r="I530">
        <f t="shared" si="83"/>
        <v>45</v>
      </c>
      <c r="J530">
        <v>11</v>
      </c>
      <c r="K530">
        <f t="shared" si="84"/>
        <v>55</v>
      </c>
      <c r="L530">
        <v>6</v>
      </c>
      <c r="M530">
        <f t="shared" si="85"/>
        <v>42</v>
      </c>
      <c r="N530">
        <v>8</v>
      </c>
      <c r="O530">
        <f t="shared" si="86"/>
        <v>56</v>
      </c>
      <c r="P530">
        <v>8</v>
      </c>
      <c r="Q530">
        <f t="shared" si="87"/>
        <v>56</v>
      </c>
      <c r="R530">
        <v>50</v>
      </c>
      <c r="S530">
        <f t="shared" si="88"/>
        <v>302</v>
      </c>
      <c r="T530">
        <f t="shared" si="89"/>
        <v>10.066666666666666</v>
      </c>
      <c r="U530">
        <f t="shared" si="90"/>
        <v>11</v>
      </c>
      <c r="V530" s="18">
        <f t="shared" si="81"/>
        <v>6.0400000000000002E-2</v>
      </c>
      <c r="W530">
        <v>19.713645</v>
      </c>
      <c r="X530">
        <v>-98.465190100000001</v>
      </c>
      <c r="Y530">
        <v>556045.01112213708</v>
      </c>
      <c r="Z530">
        <v>2179881.9950521109</v>
      </c>
      <c r="AA530" s="15" t="s">
        <v>5715</v>
      </c>
    </row>
    <row r="531" spans="1:27" x14ac:dyDescent="0.3">
      <c r="A531" t="s">
        <v>5196</v>
      </c>
      <c r="B531" t="s">
        <v>4132</v>
      </c>
      <c r="C531" t="s">
        <v>1029</v>
      </c>
      <c r="D531" t="s">
        <v>215</v>
      </c>
      <c r="E531" t="s">
        <v>215</v>
      </c>
      <c r="F531">
        <v>17</v>
      </c>
      <c r="G531">
        <f t="shared" si="82"/>
        <v>102</v>
      </c>
      <c r="H531">
        <v>17</v>
      </c>
      <c r="I531">
        <f t="shared" si="83"/>
        <v>85</v>
      </c>
      <c r="J531">
        <v>16</v>
      </c>
      <c r="K531">
        <f t="shared" si="84"/>
        <v>80</v>
      </c>
      <c r="L531">
        <v>17</v>
      </c>
      <c r="M531">
        <f t="shared" si="85"/>
        <v>119</v>
      </c>
      <c r="N531">
        <v>15</v>
      </c>
      <c r="O531">
        <f t="shared" si="86"/>
        <v>105</v>
      </c>
      <c r="P531">
        <v>17</v>
      </c>
      <c r="Q531">
        <f t="shared" si="87"/>
        <v>119</v>
      </c>
      <c r="R531">
        <v>99</v>
      </c>
      <c r="S531">
        <f t="shared" si="88"/>
        <v>610</v>
      </c>
      <c r="T531">
        <f t="shared" si="89"/>
        <v>20.333333333333332</v>
      </c>
      <c r="U531">
        <f t="shared" si="90"/>
        <v>21</v>
      </c>
      <c r="V531" s="18">
        <f t="shared" si="81"/>
        <v>0.122</v>
      </c>
      <c r="W531">
        <v>19.851437799999999</v>
      </c>
      <c r="X531">
        <v>-98.981971000000001</v>
      </c>
      <c r="Y531">
        <v>501887.69064420264</v>
      </c>
      <c r="Z531">
        <v>2195041.6423160825</v>
      </c>
      <c r="AA531" s="15" t="s">
        <v>5751</v>
      </c>
    </row>
    <row r="532" spans="1:27" x14ac:dyDescent="0.3">
      <c r="A532" t="s">
        <v>5196</v>
      </c>
      <c r="B532" t="s">
        <v>4135</v>
      </c>
      <c r="C532" t="s">
        <v>1009</v>
      </c>
      <c r="D532" t="s">
        <v>226</v>
      </c>
      <c r="E532" t="s">
        <v>5292</v>
      </c>
      <c r="F532">
        <v>3</v>
      </c>
      <c r="G532">
        <f t="shared" si="82"/>
        <v>18</v>
      </c>
      <c r="H532">
        <v>4</v>
      </c>
      <c r="I532">
        <f t="shared" si="83"/>
        <v>20</v>
      </c>
      <c r="J532">
        <v>2</v>
      </c>
      <c r="K532">
        <f t="shared" si="84"/>
        <v>10</v>
      </c>
      <c r="L532">
        <v>0</v>
      </c>
      <c r="M532">
        <f t="shared" si="85"/>
        <v>0</v>
      </c>
      <c r="N532">
        <v>1</v>
      </c>
      <c r="O532">
        <f t="shared" si="86"/>
        <v>7</v>
      </c>
      <c r="P532">
        <v>1</v>
      </c>
      <c r="Q532">
        <f t="shared" si="87"/>
        <v>7</v>
      </c>
      <c r="R532">
        <v>11</v>
      </c>
      <c r="S532">
        <f t="shared" si="88"/>
        <v>62</v>
      </c>
      <c r="T532">
        <f t="shared" si="89"/>
        <v>2.0666666666666669</v>
      </c>
      <c r="U532">
        <f t="shared" si="90"/>
        <v>3</v>
      </c>
      <c r="V532" s="18">
        <f t="shared" si="81"/>
        <v>1.24E-2</v>
      </c>
      <c r="W532">
        <v>20.083160899999999</v>
      </c>
      <c r="X532">
        <v>-98.737732100000002</v>
      </c>
      <c r="Y532">
        <v>527420.23087738734</v>
      </c>
      <c r="Z532">
        <v>2220705.4768130807</v>
      </c>
      <c r="AA532" s="15" t="s">
        <v>5752</v>
      </c>
    </row>
    <row r="533" spans="1:27" x14ac:dyDescent="0.3">
      <c r="A533" t="s">
        <v>5196</v>
      </c>
      <c r="B533" t="s">
        <v>4136</v>
      </c>
      <c r="C533" t="s">
        <v>1030</v>
      </c>
      <c r="D533" t="s">
        <v>240</v>
      </c>
      <c r="E533" t="s">
        <v>519</v>
      </c>
      <c r="F533">
        <v>15</v>
      </c>
      <c r="G533">
        <f t="shared" si="82"/>
        <v>90</v>
      </c>
      <c r="H533">
        <v>18</v>
      </c>
      <c r="I533">
        <f t="shared" si="83"/>
        <v>90</v>
      </c>
      <c r="J533">
        <v>16</v>
      </c>
      <c r="K533">
        <f t="shared" si="84"/>
        <v>80</v>
      </c>
      <c r="L533">
        <v>12</v>
      </c>
      <c r="M533">
        <f t="shared" si="85"/>
        <v>84</v>
      </c>
      <c r="N533">
        <v>5</v>
      </c>
      <c r="O533">
        <f t="shared" si="86"/>
        <v>35</v>
      </c>
      <c r="P533">
        <v>16</v>
      </c>
      <c r="Q533">
        <f t="shared" si="87"/>
        <v>112</v>
      </c>
      <c r="R533">
        <v>82</v>
      </c>
      <c r="S533">
        <f t="shared" si="88"/>
        <v>491</v>
      </c>
      <c r="T533">
        <f t="shared" si="89"/>
        <v>16.366666666666667</v>
      </c>
      <c r="U533">
        <f t="shared" si="90"/>
        <v>17</v>
      </c>
      <c r="V533" s="18">
        <f t="shared" si="81"/>
        <v>9.8199999999999996E-2</v>
      </c>
      <c r="W533">
        <v>20.126451500000002</v>
      </c>
      <c r="X533">
        <v>-98.804615499999997</v>
      </c>
      <c r="Y533">
        <v>520421.90038371691</v>
      </c>
      <c r="Z533">
        <v>2225486.5031878524</v>
      </c>
      <c r="AA533" s="15" t="s">
        <v>5754</v>
      </c>
    </row>
    <row r="534" spans="1:27" x14ac:dyDescent="0.3">
      <c r="A534" t="s">
        <v>5196</v>
      </c>
      <c r="B534" t="s">
        <v>4139</v>
      </c>
      <c r="C534" t="s">
        <v>1007</v>
      </c>
      <c r="D534" t="s">
        <v>226</v>
      </c>
      <c r="E534" t="s">
        <v>5342</v>
      </c>
      <c r="F534">
        <v>24</v>
      </c>
      <c r="G534">
        <f t="shared" si="82"/>
        <v>144</v>
      </c>
      <c r="H534">
        <v>18</v>
      </c>
      <c r="I534">
        <f t="shared" si="83"/>
        <v>90</v>
      </c>
      <c r="J534">
        <v>23</v>
      </c>
      <c r="K534">
        <f t="shared" si="84"/>
        <v>115</v>
      </c>
      <c r="L534">
        <v>21</v>
      </c>
      <c r="M534">
        <f t="shared" si="85"/>
        <v>147</v>
      </c>
      <c r="N534">
        <v>17</v>
      </c>
      <c r="O534">
        <f t="shared" si="86"/>
        <v>119</v>
      </c>
      <c r="P534">
        <v>17</v>
      </c>
      <c r="Q534">
        <f t="shared" si="87"/>
        <v>119</v>
      </c>
      <c r="R534">
        <v>120</v>
      </c>
      <c r="S534">
        <f t="shared" si="88"/>
        <v>734</v>
      </c>
      <c r="T534">
        <f t="shared" si="89"/>
        <v>24.466666666666665</v>
      </c>
      <c r="U534">
        <f t="shared" si="90"/>
        <v>25</v>
      </c>
      <c r="V534" s="18">
        <f t="shared" si="81"/>
        <v>0.14680000000000001</v>
      </c>
      <c r="W534">
        <v>20.0586777</v>
      </c>
      <c r="X534">
        <v>-98.741114499999995</v>
      </c>
      <c r="Y534">
        <v>527070.79878179962</v>
      </c>
      <c r="Z534">
        <v>2217995.5705038533</v>
      </c>
      <c r="AA534" s="15" t="s">
        <v>5721</v>
      </c>
    </row>
    <row r="535" spans="1:27" x14ac:dyDescent="0.3">
      <c r="A535" t="s">
        <v>5196</v>
      </c>
      <c r="B535" t="s">
        <v>4140</v>
      </c>
      <c r="C535" t="s">
        <v>4141</v>
      </c>
      <c r="D535" t="s">
        <v>201</v>
      </c>
      <c r="E535" t="s">
        <v>201</v>
      </c>
      <c r="F535">
        <v>19</v>
      </c>
      <c r="G535">
        <f t="shared" si="82"/>
        <v>114</v>
      </c>
      <c r="H535">
        <v>22</v>
      </c>
      <c r="I535">
        <f t="shared" si="83"/>
        <v>110</v>
      </c>
      <c r="J535">
        <v>17</v>
      </c>
      <c r="K535">
        <f t="shared" si="84"/>
        <v>85</v>
      </c>
      <c r="L535">
        <v>17</v>
      </c>
      <c r="M535">
        <f t="shared" si="85"/>
        <v>119</v>
      </c>
      <c r="N535">
        <v>11</v>
      </c>
      <c r="O535">
        <f t="shared" si="86"/>
        <v>77</v>
      </c>
      <c r="P535">
        <v>5</v>
      </c>
      <c r="Q535">
        <f t="shared" si="87"/>
        <v>35</v>
      </c>
      <c r="R535">
        <v>91</v>
      </c>
      <c r="S535">
        <f t="shared" si="88"/>
        <v>540</v>
      </c>
      <c r="T535">
        <f t="shared" si="89"/>
        <v>18</v>
      </c>
      <c r="U535">
        <f t="shared" si="90"/>
        <v>18</v>
      </c>
      <c r="V535" s="18">
        <f t="shared" si="81"/>
        <v>0.108</v>
      </c>
      <c r="W535">
        <v>20.101060799999999</v>
      </c>
      <c r="X535">
        <v>-98.759131100000005</v>
      </c>
      <c r="Y535">
        <v>525180.084172089</v>
      </c>
      <c r="Z535">
        <v>2222682.9407657017</v>
      </c>
      <c r="AA535" s="15" t="s">
        <v>5752</v>
      </c>
    </row>
    <row r="536" spans="1:27" x14ac:dyDescent="0.3">
      <c r="A536" t="s">
        <v>5196</v>
      </c>
      <c r="B536" t="s">
        <v>4142</v>
      </c>
      <c r="C536" t="s">
        <v>1028</v>
      </c>
      <c r="D536" t="s">
        <v>297</v>
      </c>
      <c r="E536" t="s">
        <v>5270</v>
      </c>
      <c r="F536">
        <v>28</v>
      </c>
      <c r="G536">
        <f t="shared" si="82"/>
        <v>168</v>
      </c>
      <c r="H536">
        <v>39</v>
      </c>
      <c r="I536">
        <f t="shared" si="83"/>
        <v>195</v>
      </c>
      <c r="J536">
        <v>42</v>
      </c>
      <c r="K536">
        <f t="shared" si="84"/>
        <v>210</v>
      </c>
      <c r="L536">
        <v>29</v>
      </c>
      <c r="M536">
        <f t="shared" si="85"/>
        <v>203</v>
      </c>
      <c r="N536">
        <v>47</v>
      </c>
      <c r="O536">
        <f t="shared" si="86"/>
        <v>329</v>
      </c>
      <c r="P536">
        <v>37</v>
      </c>
      <c r="Q536">
        <f t="shared" si="87"/>
        <v>259</v>
      </c>
      <c r="R536">
        <v>222</v>
      </c>
      <c r="S536">
        <f t="shared" si="88"/>
        <v>1364</v>
      </c>
      <c r="T536">
        <f t="shared" si="89"/>
        <v>45.466666666666669</v>
      </c>
      <c r="U536">
        <f t="shared" si="90"/>
        <v>46</v>
      </c>
      <c r="V536" s="18">
        <f t="shared" si="81"/>
        <v>0.27279999999999999</v>
      </c>
      <c r="W536">
        <v>20.0037795</v>
      </c>
      <c r="X536">
        <v>-98.799631399999996</v>
      </c>
      <c r="Y536">
        <v>520959.13563697046</v>
      </c>
      <c r="Z536">
        <v>2211912.0742664309</v>
      </c>
      <c r="AA536" s="15" t="s">
        <v>5627</v>
      </c>
    </row>
    <row r="537" spans="1:27" x14ac:dyDescent="0.3">
      <c r="A537" t="s">
        <v>5196</v>
      </c>
      <c r="B537" t="s">
        <v>4143</v>
      </c>
      <c r="C537" t="s">
        <v>245</v>
      </c>
      <c r="D537" t="s">
        <v>201</v>
      </c>
      <c r="E537" t="s">
        <v>201</v>
      </c>
      <c r="F537">
        <v>8</v>
      </c>
      <c r="G537">
        <f t="shared" si="82"/>
        <v>48</v>
      </c>
      <c r="H537">
        <v>5</v>
      </c>
      <c r="I537">
        <f t="shared" si="83"/>
        <v>25</v>
      </c>
      <c r="J537">
        <v>7</v>
      </c>
      <c r="K537">
        <f t="shared" si="84"/>
        <v>35</v>
      </c>
      <c r="L537">
        <v>0</v>
      </c>
      <c r="M537">
        <f t="shared" si="85"/>
        <v>0</v>
      </c>
      <c r="N537">
        <v>0</v>
      </c>
      <c r="O537">
        <f t="shared" si="86"/>
        <v>0</v>
      </c>
      <c r="P537">
        <v>1</v>
      </c>
      <c r="Q537">
        <f t="shared" si="87"/>
        <v>7</v>
      </c>
      <c r="R537">
        <v>21</v>
      </c>
      <c r="S537">
        <f t="shared" si="88"/>
        <v>115</v>
      </c>
      <c r="T537">
        <f t="shared" si="89"/>
        <v>3.8333333333333335</v>
      </c>
      <c r="U537">
        <f t="shared" si="90"/>
        <v>4</v>
      </c>
      <c r="V537" s="18">
        <f t="shared" si="81"/>
        <v>2.3E-2</v>
      </c>
      <c r="W537">
        <v>20.109780700000002</v>
      </c>
      <c r="X537">
        <v>-98.761884899999998</v>
      </c>
      <c r="Y537">
        <v>524890.82611138804</v>
      </c>
      <c r="Z537">
        <v>2223647.4892998422</v>
      </c>
      <c r="AA537" s="15" t="s">
        <v>5753</v>
      </c>
    </row>
    <row r="538" spans="1:27" x14ac:dyDescent="0.3">
      <c r="A538" t="s">
        <v>5196</v>
      </c>
      <c r="B538" t="s">
        <v>4144</v>
      </c>
      <c r="C538" t="s">
        <v>4145</v>
      </c>
      <c r="D538" t="s">
        <v>201</v>
      </c>
      <c r="E538" t="s">
        <v>201</v>
      </c>
      <c r="F538">
        <v>6</v>
      </c>
      <c r="G538">
        <f t="shared" si="82"/>
        <v>36</v>
      </c>
      <c r="H538">
        <v>8</v>
      </c>
      <c r="I538">
        <f t="shared" si="83"/>
        <v>40</v>
      </c>
      <c r="J538">
        <v>6</v>
      </c>
      <c r="K538">
        <f t="shared" si="84"/>
        <v>30</v>
      </c>
      <c r="L538">
        <v>8</v>
      </c>
      <c r="M538">
        <f t="shared" si="85"/>
        <v>56</v>
      </c>
      <c r="N538">
        <v>9</v>
      </c>
      <c r="O538">
        <f t="shared" si="86"/>
        <v>63</v>
      </c>
      <c r="P538">
        <v>9</v>
      </c>
      <c r="Q538">
        <f t="shared" si="87"/>
        <v>63</v>
      </c>
      <c r="R538">
        <v>46</v>
      </c>
      <c r="S538">
        <f t="shared" si="88"/>
        <v>288</v>
      </c>
      <c r="T538">
        <f t="shared" si="89"/>
        <v>9.6</v>
      </c>
      <c r="U538">
        <f t="shared" si="90"/>
        <v>10</v>
      </c>
      <c r="V538" s="18">
        <f t="shared" si="81"/>
        <v>5.7599999999999998E-2</v>
      </c>
      <c r="W538">
        <v>20.1161803</v>
      </c>
      <c r="X538">
        <v>-98.714739099999989</v>
      </c>
      <c r="Y538">
        <v>529817.92245664774</v>
      </c>
      <c r="Z538">
        <v>2224363.4240147164</v>
      </c>
      <c r="AA538" s="15" t="s">
        <v>5712</v>
      </c>
    </row>
    <row r="539" spans="1:27" x14ac:dyDescent="0.3">
      <c r="A539" t="s">
        <v>5196</v>
      </c>
      <c r="B539" t="s">
        <v>4150</v>
      </c>
      <c r="C539" t="s">
        <v>1031</v>
      </c>
      <c r="D539" t="s">
        <v>201</v>
      </c>
      <c r="E539" t="s">
        <v>201</v>
      </c>
      <c r="F539">
        <v>16</v>
      </c>
      <c r="G539">
        <f t="shared" si="82"/>
        <v>96</v>
      </c>
      <c r="H539">
        <v>9</v>
      </c>
      <c r="I539">
        <f t="shared" si="83"/>
        <v>45</v>
      </c>
      <c r="J539">
        <v>10</v>
      </c>
      <c r="K539">
        <f t="shared" si="84"/>
        <v>50</v>
      </c>
      <c r="L539">
        <v>5</v>
      </c>
      <c r="M539">
        <f t="shared" si="85"/>
        <v>35</v>
      </c>
      <c r="N539">
        <v>0</v>
      </c>
      <c r="O539">
        <f t="shared" si="86"/>
        <v>0</v>
      </c>
      <c r="P539">
        <v>0</v>
      </c>
      <c r="Q539">
        <f t="shared" si="87"/>
        <v>0</v>
      </c>
      <c r="R539">
        <v>40</v>
      </c>
      <c r="S539">
        <f t="shared" si="88"/>
        <v>226</v>
      </c>
      <c r="T539">
        <f t="shared" si="89"/>
        <v>7.5333333333333332</v>
      </c>
      <c r="U539">
        <f t="shared" si="90"/>
        <v>8</v>
      </c>
      <c r="V539" s="18">
        <f t="shared" si="81"/>
        <v>4.5199999999999997E-2</v>
      </c>
      <c r="W539">
        <v>20.105672200000001</v>
      </c>
      <c r="X539">
        <v>-98.768655699999997</v>
      </c>
      <c r="Y539">
        <v>524183.68388634664</v>
      </c>
      <c r="Z539">
        <v>2223191.8373316354</v>
      </c>
      <c r="AA539" s="15" t="s">
        <v>5753</v>
      </c>
    </row>
    <row r="540" spans="1:27" x14ac:dyDescent="0.3">
      <c r="A540" t="s">
        <v>5196</v>
      </c>
      <c r="B540" t="s">
        <v>4152</v>
      </c>
      <c r="C540" t="s">
        <v>262</v>
      </c>
      <c r="D540" t="s">
        <v>400</v>
      </c>
      <c r="E540" t="s">
        <v>401</v>
      </c>
      <c r="F540">
        <v>13</v>
      </c>
      <c r="G540">
        <f t="shared" si="82"/>
        <v>78</v>
      </c>
      <c r="H540">
        <v>6</v>
      </c>
      <c r="I540">
        <f t="shared" si="83"/>
        <v>30</v>
      </c>
      <c r="J540">
        <v>9</v>
      </c>
      <c r="K540">
        <f t="shared" si="84"/>
        <v>45</v>
      </c>
      <c r="L540">
        <v>6</v>
      </c>
      <c r="M540">
        <f t="shared" si="85"/>
        <v>42</v>
      </c>
      <c r="N540">
        <v>9</v>
      </c>
      <c r="O540">
        <f t="shared" si="86"/>
        <v>63</v>
      </c>
      <c r="P540">
        <v>9</v>
      </c>
      <c r="Q540">
        <f t="shared" si="87"/>
        <v>63</v>
      </c>
      <c r="R540">
        <v>52</v>
      </c>
      <c r="S540">
        <f t="shared" si="88"/>
        <v>321</v>
      </c>
      <c r="T540">
        <f t="shared" si="89"/>
        <v>10.7</v>
      </c>
      <c r="U540">
        <f t="shared" si="90"/>
        <v>11</v>
      </c>
      <c r="V540" s="18">
        <f t="shared" si="81"/>
        <v>6.4199999999999993E-2</v>
      </c>
      <c r="W540">
        <v>19.884236099999999</v>
      </c>
      <c r="X540">
        <v>-98.81746609999999</v>
      </c>
      <c r="Y540">
        <v>519107.94472838705</v>
      </c>
      <c r="Z540">
        <v>2198681.2999626044</v>
      </c>
      <c r="AA540" s="15" t="s">
        <v>5735</v>
      </c>
    </row>
    <row r="541" spans="1:27" x14ac:dyDescent="0.3">
      <c r="A541" t="s">
        <v>5196</v>
      </c>
      <c r="B541" t="s">
        <v>4153</v>
      </c>
      <c r="C541" t="s">
        <v>1022</v>
      </c>
      <c r="D541" t="s">
        <v>293</v>
      </c>
      <c r="E541" t="s">
        <v>293</v>
      </c>
      <c r="F541">
        <v>11</v>
      </c>
      <c r="G541">
        <f t="shared" si="82"/>
        <v>66</v>
      </c>
      <c r="H541">
        <v>7</v>
      </c>
      <c r="I541">
        <f t="shared" si="83"/>
        <v>35</v>
      </c>
      <c r="J541">
        <v>5</v>
      </c>
      <c r="K541">
        <f t="shared" si="84"/>
        <v>25</v>
      </c>
      <c r="L541">
        <v>7</v>
      </c>
      <c r="M541">
        <f t="shared" si="85"/>
        <v>49</v>
      </c>
      <c r="N541">
        <v>5</v>
      </c>
      <c r="O541">
        <f t="shared" si="86"/>
        <v>35</v>
      </c>
      <c r="P541">
        <v>5</v>
      </c>
      <c r="Q541">
        <f t="shared" si="87"/>
        <v>35</v>
      </c>
      <c r="R541">
        <v>40</v>
      </c>
      <c r="S541">
        <f t="shared" si="88"/>
        <v>245</v>
      </c>
      <c r="T541">
        <f t="shared" si="89"/>
        <v>8.1666666666666661</v>
      </c>
      <c r="U541">
        <f t="shared" si="90"/>
        <v>9</v>
      </c>
      <c r="V541" s="18">
        <f t="shared" si="81"/>
        <v>4.9000000000000002E-2</v>
      </c>
      <c r="W541">
        <v>20.284290899999998</v>
      </c>
      <c r="X541">
        <v>-98.666934499999996</v>
      </c>
      <c r="Y541">
        <v>534777.56725619931</v>
      </c>
      <c r="Z541">
        <v>2242976.4803146818</v>
      </c>
      <c r="AA541" s="15" t="s">
        <v>5737</v>
      </c>
    </row>
    <row r="542" spans="1:27" x14ac:dyDescent="0.3">
      <c r="A542" t="s">
        <v>5196</v>
      </c>
      <c r="B542" t="s">
        <v>4154</v>
      </c>
      <c r="C542" t="s">
        <v>4155</v>
      </c>
      <c r="D542" t="s">
        <v>201</v>
      </c>
      <c r="E542" t="s">
        <v>201</v>
      </c>
      <c r="F542">
        <v>4</v>
      </c>
      <c r="G542">
        <f t="shared" si="82"/>
        <v>24</v>
      </c>
      <c r="H542">
        <v>9</v>
      </c>
      <c r="I542">
        <f t="shared" si="83"/>
        <v>45</v>
      </c>
      <c r="J542">
        <v>12</v>
      </c>
      <c r="K542">
        <f t="shared" si="84"/>
        <v>60</v>
      </c>
      <c r="L542">
        <v>6</v>
      </c>
      <c r="M542">
        <f t="shared" si="85"/>
        <v>42</v>
      </c>
      <c r="N542">
        <v>8</v>
      </c>
      <c r="O542">
        <f t="shared" si="86"/>
        <v>56</v>
      </c>
      <c r="P542">
        <v>9</v>
      </c>
      <c r="Q542">
        <f t="shared" si="87"/>
        <v>63</v>
      </c>
      <c r="R542">
        <v>48</v>
      </c>
      <c r="S542">
        <f t="shared" si="88"/>
        <v>290</v>
      </c>
      <c r="T542">
        <f t="shared" si="89"/>
        <v>9.6666666666666661</v>
      </c>
      <c r="U542">
        <f t="shared" si="90"/>
        <v>10</v>
      </c>
      <c r="V542" s="18">
        <f t="shared" si="81"/>
        <v>5.8000000000000003E-2</v>
      </c>
      <c r="W542">
        <v>20.1077485</v>
      </c>
      <c r="X542">
        <v>-98.750271599999991</v>
      </c>
      <c r="Y542">
        <v>526105.13905974757</v>
      </c>
      <c r="Z542">
        <v>2223424.3785652467</v>
      </c>
      <c r="AA542" s="15" t="s">
        <v>5746</v>
      </c>
    </row>
    <row r="543" spans="1:27" x14ac:dyDescent="0.3">
      <c r="A543" t="s">
        <v>5196</v>
      </c>
      <c r="B543" t="s">
        <v>4158</v>
      </c>
      <c r="C543" t="s">
        <v>1033</v>
      </c>
      <c r="D543" t="s">
        <v>375</v>
      </c>
      <c r="E543" t="s">
        <v>519</v>
      </c>
      <c r="F543">
        <v>30</v>
      </c>
      <c r="G543">
        <f t="shared" si="82"/>
        <v>180</v>
      </c>
      <c r="H543">
        <v>12</v>
      </c>
      <c r="I543">
        <f t="shared" si="83"/>
        <v>60</v>
      </c>
      <c r="J543">
        <v>20</v>
      </c>
      <c r="K543">
        <f t="shared" si="84"/>
        <v>100</v>
      </c>
      <c r="L543">
        <v>27</v>
      </c>
      <c r="M543">
        <f t="shared" si="85"/>
        <v>189</v>
      </c>
      <c r="N543">
        <v>16</v>
      </c>
      <c r="O543">
        <f t="shared" si="86"/>
        <v>112</v>
      </c>
      <c r="P543">
        <v>14</v>
      </c>
      <c r="Q543">
        <f t="shared" si="87"/>
        <v>98</v>
      </c>
      <c r="R543">
        <v>119</v>
      </c>
      <c r="S543">
        <f t="shared" si="88"/>
        <v>739</v>
      </c>
      <c r="T543">
        <f t="shared" si="89"/>
        <v>24.633333333333333</v>
      </c>
      <c r="U543">
        <f t="shared" si="90"/>
        <v>25</v>
      </c>
      <c r="V543" s="18">
        <f t="shared" si="81"/>
        <v>0.14779999999999999</v>
      </c>
      <c r="W543">
        <v>20.213956499999998</v>
      </c>
      <c r="X543">
        <v>-98.584101900000007</v>
      </c>
      <c r="Y543">
        <v>543446.32531699992</v>
      </c>
      <c r="Z543">
        <v>2235212.4966928377</v>
      </c>
      <c r="AA543" s="15" t="s">
        <v>5629</v>
      </c>
    </row>
    <row r="544" spans="1:27" x14ac:dyDescent="0.3">
      <c r="A544" t="s">
        <v>5196</v>
      </c>
      <c r="B544" t="s">
        <v>4160</v>
      </c>
      <c r="C544" t="s">
        <v>4161</v>
      </c>
      <c r="D544" t="s">
        <v>201</v>
      </c>
      <c r="E544" t="s">
        <v>201</v>
      </c>
      <c r="F544">
        <v>10</v>
      </c>
      <c r="G544">
        <f t="shared" si="82"/>
        <v>60</v>
      </c>
      <c r="H544">
        <v>18</v>
      </c>
      <c r="I544">
        <f t="shared" si="83"/>
        <v>90</v>
      </c>
      <c r="J544">
        <v>10</v>
      </c>
      <c r="K544">
        <f t="shared" si="84"/>
        <v>50</v>
      </c>
      <c r="L544">
        <v>16</v>
      </c>
      <c r="M544">
        <f t="shared" si="85"/>
        <v>112</v>
      </c>
      <c r="N544">
        <v>17</v>
      </c>
      <c r="O544">
        <f t="shared" si="86"/>
        <v>119</v>
      </c>
      <c r="P544">
        <v>13</v>
      </c>
      <c r="Q544">
        <f t="shared" si="87"/>
        <v>91</v>
      </c>
      <c r="R544">
        <v>84</v>
      </c>
      <c r="S544">
        <f t="shared" si="88"/>
        <v>522</v>
      </c>
      <c r="T544">
        <f t="shared" si="89"/>
        <v>17.399999999999999</v>
      </c>
      <c r="U544">
        <f t="shared" si="90"/>
        <v>18</v>
      </c>
      <c r="V544" s="18">
        <f t="shared" si="81"/>
        <v>0.10440000000000001</v>
      </c>
      <c r="W544">
        <v>20.111330500000001</v>
      </c>
      <c r="X544">
        <v>-98.751128299999991</v>
      </c>
      <c r="Y544">
        <v>526014.99226415833</v>
      </c>
      <c r="Z544">
        <v>2223820.6365266079</v>
      </c>
      <c r="AA544" s="15" t="s">
        <v>5746</v>
      </c>
    </row>
    <row r="545" spans="1:27" x14ac:dyDescent="0.3">
      <c r="A545" t="s">
        <v>5196</v>
      </c>
      <c r="B545" t="s">
        <v>4162</v>
      </c>
      <c r="C545" t="s">
        <v>4163</v>
      </c>
      <c r="D545" t="s">
        <v>201</v>
      </c>
      <c r="E545" t="s">
        <v>201</v>
      </c>
      <c r="F545">
        <v>8</v>
      </c>
      <c r="G545">
        <f t="shared" si="82"/>
        <v>48</v>
      </c>
      <c r="H545">
        <v>12</v>
      </c>
      <c r="I545">
        <f t="shared" si="83"/>
        <v>60</v>
      </c>
      <c r="J545">
        <v>16</v>
      </c>
      <c r="K545">
        <f t="shared" si="84"/>
        <v>80</v>
      </c>
      <c r="L545">
        <v>14</v>
      </c>
      <c r="M545">
        <f t="shared" si="85"/>
        <v>98</v>
      </c>
      <c r="N545">
        <v>10</v>
      </c>
      <c r="O545">
        <f t="shared" si="86"/>
        <v>70</v>
      </c>
      <c r="P545">
        <v>12</v>
      </c>
      <c r="Q545">
        <f t="shared" si="87"/>
        <v>84</v>
      </c>
      <c r="R545">
        <v>72</v>
      </c>
      <c r="S545">
        <f t="shared" si="88"/>
        <v>440</v>
      </c>
      <c r="T545">
        <f t="shared" si="89"/>
        <v>14.666666666666666</v>
      </c>
      <c r="U545">
        <f t="shared" si="90"/>
        <v>15</v>
      </c>
      <c r="V545" s="18">
        <f t="shared" si="81"/>
        <v>8.7999999999999995E-2</v>
      </c>
      <c r="W545">
        <v>20.114311499999999</v>
      </c>
      <c r="X545">
        <v>-98.738842999999989</v>
      </c>
      <c r="Y545">
        <v>527298.68569065281</v>
      </c>
      <c r="Z545">
        <v>2224152.4862147351</v>
      </c>
      <c r="AA545" s="15" t="s">
        <v>5748</v>
      </c>
    </row>
    <row r="546" spans="1:27" x14ac:dyDescent="0.3">
      <c r="A546" t="s">
        <v>5196</v>
      </c>
      <c r="B546" t="s">
        <v>4164</v>
      </c>
      <c r="C546" t="s">
        <v>4165</v>
      </c>
      <c r="D546" t="s">
        <v>207</v>
      </c>
      <c r="E546" t="s">
        <v>208</v>
      </c>
      <c r="F546">
        <v>18</v>
      </c>
      <c r="G546">
        <f t="shared" si="82"/>
        <v>108</v>
      </c>
      <c r="H546">
        <v>26</v>
      </c>
      <c r="I546">
        <f t="shared" si="83"/>
        <v>130</v>
      </c>
      <c r="J546">
        <v>19</v>
      </c>
      <c r="K546">
        <f t="shared" si="84"/>
        <v>95</v>
      </c>
      <c r="L546">
        <v>27</v>
      </c>
      <c r="M546">
        <f t="shared" si="85"/>
        <v>189</v>
      </c>
      <c r="N546">
        <v>18</v>
      </c>
      <c r="O546">
        <f t="shared" si="86"/>
        <v>126</v>
      </c>
      <c r="P546">
        <v>18</v>
      </c>
      <c r="Q546">
        <f t="shared" si="87"/>
        <v>126</v>
      </c>
      <c r="R546">
        <v>126</v>
      </c>
      <c r="S546">
        <f t="shared" si="88"/>
        <v>774</v>
      </c>
      <c r="T546">
        <f t="shared" si="89"/>
        <v>25.8</v>
      </c>
      <c r="U546">
        <f t="shared" si="90"/>
        <v>26</v>
      </c>
      <c r="V546" s="18">
        <f t="shared" si="81"/>
        <v>0.15479999999999999</v>
      </c>
      <c r="W546">
        <v>19.775234999999999</v>
      </c>
      <c r="X546">
        <v>-98.574474999999993</v>
      </c>
      <c r="Y546">
        <v>544575.29523472558</v>
      </c>
      <c r="Z546">
        <v>2186665.1193031524</v>
      </c>
      <c r="AA546" s="15" t="s">
        <v>5738</v>
      </c>
    </row>
    <row r="547" spans="1:27" x14ac:dyDescent="0.3">
      <c r="A547" t="s">
        <v>5196</v>
      </c>
      <c r="B547" t="s">
        <v>4167</v>
      </c>
      <c r="C547" t="s">
        <v>4168</v>
      </c>
      <c r="D547" t="s">
        <v>201</v>
      </c>
      <c r="E547" t="s">
        <v>201</v>
      </c>
      <c r="F547">
        <v>1</v>
      </c>
      <c r="G547">
        <f t="shared" si="82"/>
        <v>6</v>
      </c>
      <c r="H547">
        <v>5</v>
      </c>
      <c r="I547">
        <f t="shared" si="83"/>
        <v>25</v>
      </c>
      <c r="J547">
        <v>2</v>
      </c>
      <c r="K547">
        <f t="shared" si="84"/>
        <v>10</v>
      </c>
      <c r="L547">
        <v>5</v>
      </c>
      <c r="M547">
        <f t="shared" si="85"/>
        <v>35</v>
      </c>
      <c r="N547">
        <v>4</v>
      </c>
      <c r="O547">
        <f t="shared" si="86"/>
        <v>28</v>
      </c>
      <c r="P547">
        <v>4</v>
      </c>
      <c r="Q547">
        <f t="shared" si="87"/>
        <v>28</v>
      </c>
      <c r="R547">
        <v>21</v>
      </c>
      <c r="S547">
        <f t="shared" si="88"/>
        <v>132</v>
      </c>
      <c r="T547">
        <f t="shared" si="89"/>
        <v>4.4000000000000004</v>
      </c>
      <c r="U547">
        <f t="shared" si="90"/>
        <v>5</v>
      </c>
      <c r="V547" s="18">
        <f t="shared" si="81"/>
        <v>2.64E-2</v>
      </c>
      <c r="W547">
        <v>20.122841999999999</v>
      </c>
      <c r="X547">
        <v>-98.751558500000002</v>
      </c>
      <c r="Y547">
        <v>525968.12264726893</v>
      </c>
      <c r="Z547">
        <v>2225094.4581418559</v>
      </c>
      <c r="AA547" s="15" t="s">
        <v>5749</v>
      </c>
    </row>
    <row r="548" spans="1:27" x14ac:dyDescent="0.3">
      <c r="A548" t="s">
        <v>5196</v>
      </c>
      <c r="B548" t="s">
        <v>4169</v>
      </c>
      <c r="C548" t="s">
        <v>4170</v>
      </c>
      <c r="D548" t="s">
        <v>5159</v>
      </c>
      <c r="E548" t="s">
        <v>359</v>
      </c>
      <c r="F548">
        <v>19</v>
      </c>
      <c r="G548">
        <f t="shared" si="82"/>
        <v>114</v>
      </c>
      <c r="H548">
        <v>20</v>
      </c>
      <c r="I548">
        <f t="shared" si="83"/>
        <v>100</v>
      </c>
      <c r="J548">
        <v>20</v>
      </c>
      <c r="K548">
        <f t="shared" si="84"/>
        <v>100</v>
      </c>
      <c r="L548">
        <v>16</v>
      </c>
      <c r="M548">
        <f t="shared" si="85"/>
        <v>112</v>
      </c>
      <c r="N548">
        <v>20</v>
      </c>
      <c r="O548">
        <f t="shared" si="86"/>
        <v>140</v>
      </c>
      <c r="P548">
        <v>14</v>
      </c>
      <c r="Q548">
        <f t="shared" si="87"/>
        <v>98</v>
      </c>
      <c r="R548">
        <v>109</v>
      </c>
      <c r="S548">
        <f t="shared" si="88"/>
        <v>664</v>
      </c>
      <c r="T548">
        <f t="shared" si="89"/>
        <v>22.133333333333333</v>
      </c>
      <c r="U548">
        <f t="shared" si="90"/>
        <v>23</v>
      </c>
      <c r="V548" s="18">
        <f t="shared" si="81"/>
        <v>0.1328</v>
      </c>
      <c r="W548">
        <v>19.990492499999998</v>
      </c>
      <c r="X548">
        <v>-98.871919999999989</v>
      </c>
      <c r="Y548">
        <v>513398.65035196661</v>
      </c>
      <c r="Z548">
        <v>2210434.3182682414</v>
      </c>
      <c r="AA548" s="15" t="s">
        <v>5627</v>
      </c>
    </row>
    <row r="549" spans="1:27" x14ac:dyDescent="0.3">
      <c r="A549" t="s">
        <v>5196</v>
      </c>
      <c r="B549" t="s">
        <v>4172</v>
      </c>
      <c r="C549" t="s">
        <v>232</v>
      </c>
      <c r="D549" t="s">
        <v>201</v>
      </c>
      <c r="E549" t="s">
        <v>201</v>
      </c>
      <c r="F549">
        <v>43</v>
      </c>
      <c r="G549">
        <f t="shared" si="82"/>
        <v>258</v>
      </c>
      <c r="H549">
        <v>39</v>
      </c>
      <c r="I549">
        <f t="shared" si="83"/>
        <v>195</v>
      </c>
      <c r="J549">
        <v>54</v>
      </c>
      <c r="K549">
        <f t="shared" si="84"/>
        <v>270</v>
      </c>
      <c r="L549">
        <v>45</v>
      </c>
      <c r="M549">
        <f t="shared" si="85"/>
        <v>315</v>
      </c>
      <c r="N549">
        <v>66</v>
      </c>
      <c r="O549">
        <f t="shared" si="86"/>
        <v>462</v>
      </c>
      <c r="P549">
        <v>76</v>
      </c>
      <c r="Q549">
        <f t="shared" si="87"/>
        <v>532</v>
      </c>
      <c r="R549">
        <v>323</v>
      </c>
      <c r="S549">
        <f t="shared" si="88"/>
        <v>2032</v>
      </c>
      <c r="T549">
        <f t="shared" si="89"/>
        <v>67.733333333333334</v>
      </c>
      <c r="U549">
        <f t="shared" si="90"/>
        <v>68</v>
      </c>
      <c r="V549" s="18">
        <f t="shared" si="81"/>
        <v>0.40639999999999998</v>
      </c>
      <c r="W549">
        <v>20.124101499999998</v>
      </c>
      <c r="X549">
        <v>-98.783482899999996</v>
      </c>
      <c r="Y549">
        <v>522631.05934990232</v>
      </c>
      <c r="Z549">
        <v>2225229.1790555855</v>
      </c>
      <c r="AA549" s="15" t="s">
        <v>5749</v>
      </c>
    </row>
    <row r="550" spans="1:27" x14ac:dyDescent="0.3">
      <c r="A550" t="s">
        <v>5196</v>
      </c>
      <c r="B550" t="s">
        <v>4173</v>
      </c>
      <c r="C550" t="s">
        <v>250</v>
      </c>
      <c r="D550" t="s">
        <v>201</v>
      </c>
      <c r="E550" t="s">
        <v>201</v>
      </c>
      <c r="F550">
        <v>6</v>
      </c>
      <c r="G550">
        <f t="shared" si="82"/>
        <v>36</v>
      </c>
      <c r="H550">
        <v>16</v>
      </c>
      <c r="I550">
        <f t="shared" si="83"/>
        <v>80</v>
      </c>
      <c r="J550">
        <v>17</v>
      </c>
      <c r="K550">
        <f t="shared" si="84"/>
        <v>85</v>
      </c>
      <c r="L550">
        <v>15</v>
      </c>
      <c r="M550">
        <f t="shared" si="85"/>
        <v>105</v>
      </c>
      <c r="N550">
        <v>14</v>
      </c>
      <c r="O550">
        <f t="shared" si="86"/>
        <v>98</v>
      </c>
      <c r="P550">
        <v>17</v>
      </c>
      <c r="Q550">
        <f t="shared" si="87"/>
        <v>119</v>
      </c>
      <c r="R550">
        <v>85</v>
      </c>
      <c r="S550">
        <f t="shared" si="88"/>
        <v>523</v>
      </c>
      <c r="T550">
        <f t="shared" si="89"/>
        <v>17.433333333333334</v>
      </c>
      <c r="U550">
        <f t="shared" si="90"/>
        <v>18</v>
      </c>
      <c r="V550" s="18">
        <f t="shared" si="81"/>
        <v>0.1046</v>
      </c>
      <c r="W550">
        <v>20.122849500000001</v>
      </c>
      <c r="X550">
        <v>-98.763734799999995</v>
      </c>
      <c r="Y550">
        <v>524695.39905978052</v>
      </c>
      <c r="Z550">
        <v>2225093.4360101237</v>
      </c>
      <c r="AA550" s="15" t="s">
        <v>5753</v>
      </c>
    </row>
    <row r="551" spans="1:27" x14ac:dyDescent="0.3">
      <c r="A551" t="s">
        <v>5196</v>
      </c>
      <c r="B551" t="s">
        <v>4174</v>
      </c>
      <c r="C551" t="s">
        <v>236</v>
      </c>
      <c r="D551" t="s">
        <v>201</v>
      </c>
      <c r="E551" t="s">
        <v>201</v>
      </c>
      <c r="F551">
        <v>83</v>
      </c>
      <c r="G551">
        <f t="shared" si="82"/>
        <v>498</v>
      </c>
      <c r="H551">
        <v>82</v>
      </c>
      <c r="I551">
        <f t="shared" si="83"/>
        <v>410</v>
      </c>
      <c r="J551">
        <v>85</v>
      </c>
      <c r="K551">
        <f t="shared" si="84"/>
        <v>425</v>
      </c>
      <c r="L551">
        <v>104</v>
      </c>
      <c r="M551">
        <f t="shared" si="85"/>
        <v>728</v>
      </c>
      <c r="N551">
        <v>71</v>
      </c>
      <c r="O551">
        <f t="shared" si="86"/>
        <v>497</v>
      </c>
      <c r="P551">
        <v>82</v>
      </c>
      <c r="Q551">
        <f t="shared" si="87"/>
        <v>574</v>
      </c>
      <c r="R551">
        <v>507</v>
      </c>
      <c r="S551">
        <f t="shared" si="88"/>
        <v>3132</v>
      </c>
      <c r="T551">
        <f t="shared" si="89"/>
        <v>104.4</v>
      </c>
      <c r="U551">
        <f t="shared" si="90"/>
        <v>105</v>
      </c>
      <c r="V551" s="18">
        <f t="shared" si="81"/>
        <v>0.62639999999999996</v>
      </c>
      <c r="W551">
        <v>20.058698199999998</v>
      </c>
      <c r="X551">
        <v>-98.780337099999997</v>
      </c>
      <c r="Y551">
        <v>522969.40164787992</v>
      </c>
      <c r="Z551">
        <v>2217991.9644516055</v>
      </c>
      <c r="AA551" s="15" t="s">
        <v>5750</v>
      </c>
    </row>
    <row r="552" spans="1:27" x14ac:dyDescent="0.3">
      <c r="A552" t="s">
        <v>5196</v>
      </c>
      <c r="B552" t="s">
        <v>4178</v>
      </c>
      <c r="C552" t="s">
        <v>924</v>
      </c>
      <c r="D552" t="s">
        <v>226</v>
      </c>
      <c r="E552" t="s">
        <v>580</v>
      </c>
      <c r="F552">
        <v>18</v>
      </c>
      <c r="G552">
        <f t="shared" si="82"/>
        <v>108</v>
      </c>
      <c r="H552">
        <v>27</v>
      </c>
      <c r="I552">
        <f t="shared" si="83"/>
        <v>135</v>
      </c>
      <c r="J552">
        <v>25</v>
      </c>
      <c r="K552">
        <f t="shared" si="84"/>
        <v>125</v>
      </c>
      <c r="L552">
        <v>21</v>
      </c>
      <c r="M552">
        <f t="shared" si="85"/>
        <v>147</v>
      </c>
      <c r="N552">
        <v>30</v>
      </c>
      <c r="O552">
        <f t="shared" si="86"/>
        <v>210</v>
      </c>
      <c r="P552">
        <v>27</v>
      </c>
      <c r="Q552">
        <f t="shared" si="87"/>
        <v>189</v>
      </c>
      <c r="R552">
        <v>148</v>
      </c>
      <c r="S552">
        <f t="shared" si="88"/>
        <v>914</v>
      </c>
      <c r="T552">
        <f t="shared" si="89"/>
        <v>30.466666666666665</v>
      </c>
      <c r="U552">
        <f t="shared" si="90"/>
        <v>31</v>
      </c>
      <c r="V552" s="18">
        <f t="shared" si="81"/>
        <v>0.18279999999999999</v>
      </c>
      <c r="W552">
        <v>20.100876199999998</v>
      </c>
      <c r="X552">
        <v>-98.700179399999996</v>
      </c>
      <c r="Y552">
        <v>531342.88481760654</v>
      </c>
      <c r="Z552">
        <v>2222672.5061440598</v>
      </c>
      <c r="AA552" s="15" t="s">
        <v>5752</v>
      </c>
    </row>
    <row r="553" spans="1:27" x14ac:dyDescent="0.3">
      <c r="A553" t="s">
        <v>5196</v>
      </c>
      <c r="B553" t="s">
        <v>4185</v>
      </c>
      <c r="C553" t="s">
        <v>927</v>
      </c>
      <c r="D553" t="s">
        <v>201</v>
      </c>
      <c r="E553" t="s">
        <v>201</v>
      </c>
      <c r="F553">
        <v>12</v>
      </c>
      <c r="G553">
        <f t="shared" si="82"/>
        <v>72</v>
      </c>
      <c r="H553">
        <v>13</v>
      </c>
      <c r="I553">
        <f t="shared" si="83"/>
        <v>65</v>
      </c>
      <c r="J553">
        <v>18</v>
      </c>
      <c r="K553">
        <f t="shared" si="84"/>
        <v>90</v>
      </c>
      <c r="L553">
        <v>17</v>
      </c>
      <c r="M553">
        <f t="shared" si="85"/>
        <v>119</v>
      </c>
      <c r="N553">
        <v>10</v>
      </c>
      <c r="O553">
        <f t="shared" si="86"/>
        <v>70</v>
      </c>
      <c r="P553">
        <v>8</v>
      </c>
      <c r="Q553">
        <f t="shared" si="87"/>
        <v>56</v>
      </c>
      <c r="R553">
        <v>78</v>
      </c>
      <c r="S553">
        <f t="shared" si="88"/>
        <v>472</v>
      </c>
      <c r="T553">
        <f t="shared" si="89"/>
        <v>15.733333333333333</v>
      </c>
      <c r="U553">
        <f t="shared" si="90"/>
        <v>16</v>
      </c>
      <c r="V553" s="18">
        <f t="shared" si="81"/>
        <v>9.4399999999999998E-2</v>
      </c>
      <c r="W553">
        <v>20.125725899999999</v>
      </c>
      <c r="X553">
        <v>-98.75293529999999</v>
      </c>
      <c r="Y553">
        <v>525823.73970698181</v>
      </c>
      <c r="Z553">
        <v>2225413.3832099051</v>
      </c>
      <c r="AA553" s="15" t="s">
        <v>5754</v>
      </c>
    </row>
    <row r="554" spans="1:27" x14ac:dyDescent="0.3">
      <c r="A554" t="s">
        <v>5196</v>
      </c>
      <c r="B554" t="s">
        <v>4187</v>
      </c>
      <c r="C554" t="s">
        <v>4188</v>
      </c>
      <c r="D554" t="s">
        <v>201</v>
      </c>
      <c r="E554" t="s">
        <v>201</v>
      </c>
      <c r="F554">
        <v>13</v>
      </c>
      <c r="G554">
        <f t="shared" si="82"/>
        <v>78</v>
      </c>
      <c r="H554">
        <v>16</v>
      </c>
      <c r="I554">
        <f t="shared" si="83"/>
        <v>80</v>
      </c>
      <c r="J554">
        <v>15</v>
      </c>
      <c r="K554">
        <f t="shared" si="84"/>
        <v>75</v>
      </c>
      <c r="L554">
        <v>7</v>
      </c>
      <c r="M554">
        <f t="shared" si="85"/>
        <v>49</v>
      </c>
      <c r="N554">
        <v>13</v>
      </c>
      <c r="O554">
        <f t="shared" si="86"/>
        <v>91</v>
      </c>
      <c r="P554">
        <v>7</v>
      </c>
      <c r="Q554">
        <f t="shared" si="87"/>
        <v>49</v>
      </c>
      <c r="R554">
        <v>71</v>
      </c>
      <c r="S554">
        <f t="shared" si="88"/>
        <v>422</v>
      </c>
      <c r="T554">
        <f t="shared" si="89"/>
        <v>14.066666666666666</v>
      </c>
      <c r="U554">
        <f t="shared" si="90"/>
        <v>15</v>
      </c>
      <c r="V554" s="18">
        <f t="shared" si="81"/>
        <v>8.4400000000000003E-2</v>
      </c>
      <c r="W554">
        <v>20.124480699999999</v>
      </c>
      <c r="X554">
        <v>-98.737911199999999</v>
      </c>
      <c r="Y554">
        <v>527394.31636422488</v>
      </c>
      <c r="Z554">
        <v>2225277.9871319542</v>
      </c>
      <c r="AA554" s="15" t="s">
        <v>5747</v>
      </c>
    </row>
    <row r="555" spans="1:27" x14ac:dyDescent="0.3">
      <c r="A555" t="s">
        <v>5196</v>
      </c>
      <c r="B555" t="s">
        <v>4190</v>
      </c>
      <c r="C555" t="s">
        <v>954</v>
      </c>
      <c r="D555" t="s">
        <v>201</v>
      </c>
      <c r="E555" t="s">
        <v>201</v>
      </c>
      <c r="F555">
        <v>17</v>
      </c>
      <c r="G555">
        <f t="shared" si="82"/>
        <v>102</v>
      </c>
      <c r="H555">
        <v>20</v>
      </c>
      <c r="I555">
        <f t="shared" si="83"/>
        <v>100</v>
      </c>
      <c r="J555">
        <v>16</v>
      </c>
      <c r="K555">
        <f t="shared" si="84"/>
        <v>80</v>
      </c>
      <c r="L555">
        <v>17</v>
      </c>
      <c r="M555">
        <f t="shared" si="85"/>
        <v>119</v>
      </c>
      <c r="N555">
        <v>19</v>
      </c>
      <c r="O555">
        <f t="shared" si="86"/>
        <v>133</v>
      </c>
      <c r="P555">
        <v>20</v>
      </c>
      <c r="Q555">
        <f t="shared" si="87"/>
        <v>140</v>
      </c>
      <c r="R555">
        <v>109</v>
      </c>
      <c r="S555">
        <f t="shared" si="88"/>
        <v>674</v>
      </c>
      <c r="T555">
        <f t="shared" si="89"/>
        <v>22.466666666666665</v>
      </c>
      <c r="U555">
        <f t="shared" si="90"/>
        <v>23</v>
      </c>
      <c r="V555" s="18">
        <f t="shared" si="81"/>
        <v>0.1348</v>
      </c>
      <c r="W555">
        <v>20.128063399999998</v>
      </c>
      <c r="X555">
        <v>-98.753132799999989</v>
      </c>
      <c r="Y555">
        <v>525802.71296603372</v>
      </c>
      <c r="Z555">
        <v>2225672.0259129643</v>
      </c>
      <c r="AA555" s="15" t="s">
        <v>5749</v>
      </c>
    </row>
    <row r="556" spans="1:27" x14ac:dyDescent="0.3">
      <c r="A556" t="s">
        <v>5196</v>
      </c>
      <c r="B556" t="s">
        <v>4191</v>
      </c>
      <c r="C556" t="s">
        <v>942</v>
      </c>
      <c r="D556" t="s">
        <v>201</v>
      </c>
      <c r="E556" t="s">
        <v>201</v>
      </c>
      <c r="F556">
        <v>13</v>
      </c>
      <c r="G556">
        <f t="shared" si="82"/>
        <v>78</v>
      </c>
      <c r="H556">
        <v>14</v>
      </c>
      <c r="I556">
        <f t="shared" si="83"/>
        <v>70</v>
      </c>
      <c r="J556">
        <v>14</v>
      </c>
      <c r="K556">
        <f t="shared" si="84"/>
        <v>70</v>
      </c>
      <c r="L556">
        <v>11</v>
      </c>
      <c r="M556">
        <f t="shared" si="85"/>
        <v>77</v>
      </c>
      <c r="N556">
        <v>14</v>
      </c>
      <c r="O556">
        <f t="shared" si="86"/>
        <v>98</v>
      </c>
      <c r="P556">
        <v>13</v>
      </c>
      <c r="Q556">
        <f t="shared" si="87"/>
        <v>91</v>
      </c>
      <c r="R556">
        <v>79</v>
      </c>
      <c r="S556">
        <f t="shared" si="88"/>
        <v>484</v>
      </c>
      <c r="T556">
        <f t="shared" si="89"/>
        <v>16.133333333333333</v>
      </c>
      <c r="U556">
        <f t="shared" si="90"/>
        <v>17</v>
      </c>
      <c r="V556" s="18">
        <f t="shared" si="81"/>
        <v>9.6799999999999997E-2</v>
      </c>
      <c r="W556">
        <v>20.1098055</v>
      </c>
      <c r="X556">
        <v>-98.765789900000001</v>
      </c>
      <c r="Y556">
        <v>524482.62010468158</v>
      </c>
      <c r="Z556">
        <v>2223649.6552276271</v>
      </c>
      <c r="AA556" s="15" t="s">
        <v>5753</v>
      </c>
    </row>
    <row r="557" spans="1:27" x14ac:dyDescent="0.3">
      <c r="A557" t="s">
        <v>5196</v>
      </c>
      <c r="B557" t="s">
        <v>4195</v>
      </c>
      <c r="C557" t="s">
        <v>4196</v>
      </c>
      <c r="D557" t="s">
        <v>490</v>
      </c>
      <c r="E557" t="s">
        <v>5301</v>
      </c>
      <c r="F557">
        <v>4</v>
      </c>
      <c r="G557">
        <f t="shared" si="82"/>
        <v>24</v>
      </c>
      <c r="H557">
        <v>8</v>
      </c>
      <c r="I557">
        <f t="shared" si="83"/>
        <v>40</v>
      </c>
      <c r="J557">
        <v>10</v>
      </c>
      <c r="K557">
        <f t="shared" si="84"/>
        <v>50</v>
      </c>
      <c r="L557">
        <v>6</v>
      </c>
      <c r="M557">
        <f t="shared" si="85"/>
        <v>42</v>
      </c>
      <c r="N557">
        <v>6</v>
      </c>
      <c r="O557">
        <f t="shared" si="86"/>
        <v>42</v>
      </c>
      <c r="P557">
        <v>5</v>
      </c>
      <c r="Q557">
        <f t="shared" si="87"/>
        <v>35</v>
      </c>
      <c r="R557">
        <v>39</v>
      </c>
      <c r="S557">
        <f t="shared" si="88"/>
        <v>233</v>
      </c>
      <c r="T557">
        <f t="shared" si="89"/>
        <v>7.7666666666666666</v>
      </c>
      <c r="U557">
        <f t="shared" si="90"/>
        <v>8</v>
      </c>
      <c r="V557" s="18">
        <f t="shared" si="81"/>
        <v>4.6600000000000003E-2</v>
      </c>
      <c r="W557">
        <v>19.895686000000001</v>
      </c>
      <c r="X557">
        <v>-98.926604099999992</v>
      </c>
      <c r="Y557">
        <v>507682.64123900054</v>
      </c>
      <c r="Z557">
        <v>2199939.6524972334</v>
      </c>
      <c r="AA557" s="15" t="s">
        <v>5724</v>
      </c>
    </row>
    <row r="558" spans="1:27" x14ac:dyDescent="0.3">
      <c r="A558" t="s">
        <v>5196</v>
      </c>
      <c r="B558" t="s">
        <v>4199</v>
      </c>
      <c r="C558" t="s">
        <v>4200</v>
      </c>
      <c r="D558" t="s">
        <v>201</v>
      </c>
      <c r="E558" t="s">
        <v>201</v>
      </c>
      <c r="F558">
        <v>12</v>
      </c>
      <c r="G558">
        <f t="shared" si="82"/>
        <v>72</v>
      </c>
      <c r="H558">
        <v>15</v>
      </c>
      <c r="I558">
        <f t="shared" si="83"/>
        <v>75</v>
      </c>
      <c r="J558">
        <v>15</v>
      </c>
      <c r="K558">
        <f t="shared" si="84"/>
        <v>75</v>
      </c>
      <c r="L558">
        <v>12</v>
      </c>
      <c r="M558">
        <f t="shared" si="85"/>
        <v>84</v>
      </c>
      <c r="N558">
        <v>16</v>
      </c>
      <c r="O558">
        <f t="shared" si="86"/>
        <v>112</v>
      </c>
      <c r="P558">
        <v>9</v>
      </c>
      <c r="Q558">
        <f t="shared" si="87"/>
        <v>63</v>
      </c>
      <c r="R558">
        <v>79</v>
      </c>
      <c r="S558">
        <f t="shared" si="88"/>
        <v>481</v>
      </c>
      <c r="T558">
        <f t="shared" si="89"/>
        <v>16.033333333333335</v>
      </c>
      <c r="U558">
        <f t="shared" si="90"/>
        <v>17</v>
      </c>
      <c r="V558" s="18">
        <f t="shared" si="81"/>
        <v>9.6199999999999994E-2</v>
      </c>
      <c r="W558">
        <v>20.105544699999999</v>
      </c>
      <c r="X558">
        <v>-98.774751600000002</v>
      </c>
      <c r="Y558">
        <v>523546.46265672735</v>
      </c>
      <c r="Z558">
        <v>2223176.8551021046</v>
      </c>
      <c r="AA558" s="15" t="s">
        <v>5753</v>
      </c>
    </row>
    <row r="559" spans="1:27" x14ac:dyDescent="0.3">
      <c r="A559" t="s">
        <v>5196</v>
      </c>
      <c r="B559" t="s">
        <v>4201</v>
      </c>
      <c r="C559" t="s">
        <v>940</v>
      </c>
      <c r="D559" t="s">
        <v>215</v>
      </c>
      <c r="E559" t="s">
        <v>215</v>
      </c>
      <c r="F559">
        <v>26</v>
      </c>
      <c r="G559">
        <f t="shared" si="82"/>
        <v>156</v>
      </c>
      <c r="H559">
        <v>26</v>
      </c>
      <c r="I559">
        <f t="shared" si="83"/>
        <v>130</v>
      </c>
      <c r="J559">
        <v>27</v>
      </c>
      <c r="K559">
        <f t="shared" si="84"/>
        <v>135</v>
      </c>
      <c r="L559">
        <v>19</v>
      </c>
      <c r="M559">
        <f t="shared" si="85"/>
        <v>133</v>
      </c>
      <c r="N559">
        <v>21</v>
      </c>
      <c r="O559">
        <f t="shared" si="86"/>
        <v>147</v>
      </c>
      <c r="P559">
        <v>21</v>
      </c>
      <c r="Q559">
        <f t="shared" si="87"/>
        <v>147</v>
      </c>
      <c r="R559">
        <v>140</v>
      </c>
      <c r="S559">
        <f t="shared" si="88"/>
        <v>848</v>
      </c>
      <c r="T559">
        <f t="shared" si="89"/>
        <v>28.266666666666666</v>
      </c>
      <c r="U559">
        <f t="shared" si="90"/>
        <v>29</v>
      </c>
      <c r="V559" s="18">
        <f t="shared" si="81"/>
        <v>0.1696</v>
      </c>
      <c r="W559">
        <v>19.8451299</v>
      </c>
      <c r="X559">
        <v>-98.978938999999997</v>
      </c>
      <c r="Y559">
        <v>502205.23731085856</v>
      </c>
      <c r="Z559">
        <v>2194343.6587037155</v>
      </c>
      <c r="AA559" s="15" t="s">
        <v>5751</v>
      </c>
    </row>
    <row r="560" spans="1:27" x14ac:dyDescent="0.3">
      <c r="A560" t="s">
        <v>5196</v>
      </c>
      <c r="B560" t="s">
        <v>4203</v>
      </c>
      <c r="C560" t="s">
        <v>937</v>
      </c>
      <c r="D560" t="s">
        <v>201</v>
      </c>
      <c r="E560" t="s">
        <v>201</v>
      </c>
      <c r="F560">
        <v>19</v>
      </c>
      <c r="G560">
        <f t="shared" si="82"/>
        <v>114</v>
      </c>
      <c r="H560">
        <v>16</v>
      </c>
      <c r="I560">
        <f t="shared" si="83"/>
        <v>80</v>
      </c>
      <c r="J560">
        <v>20</v>
      </c>
      <c r="K560">
        <f t="shared" si="84"/>
        <v>100</v>
      </c>
      <c r="L560">
        <v>21</v>
      </c>
      <c r="M560">
        <f t="shared" si="85"/>
        <v>147</v>
      </c>
      <c r="N560">
        <v>14</v>
      </c>
      <c r="O560">
        <f t="shared" si="86"/>
        <v>98</v>
      </c>
      <c r="P560">
        <v>24</v>
      </c>
      <c r="Q560">
        <f t="shared" si="87"/>
        <v>168</v>
      </c>
      <c r="R560">
        <v>114</v>
      </c>
      <c r="S560">
        <f t="shared" si="88"/>
        <v>707</v>
      </c>
      <c r="T560">
        <f t="shared" si="89"/>
        <v>23.566666666666666</v>
      </c>
      <c r="U560">
        <f t="shared" si="90"/>
        <v>24</v>
      </c>
      <c r="V560" s="18">
        <f t="shared" ref="V560:V623" si="91">(S560*$AB$11)/$AF$4</f>
        <v>0.1414</v>
      </c>
      <c r="W560">
        <v>20.103176099999999</v>
      </c>
      <c r="X560">
        <v>-98.747383099999993</v>
      </c>
      <c r="Y560">
        <v>526407.85424764559</v>
      </c>
      <c r="Z560">
        <v>2222918.8420084212</v>
      </c>
      <c r="AA560" s="15" t="s">
        <v>5746</v>
      </c>
    </row>
    <row r="561" spans="1:27" x14ac:dyDescent="0.3">
      <c r="A561" t="s">
        <v>5196</v>
      </c>
      <c r="B561" t="s">
        <v>4204</v>
      </c>
      <c r="C561" t="s">
        <v>931</v>
      </c>
      <c r="D561" t="s">
        <v>226</v>
      </c>
      <c r="E561" t="s">
        <v>5504</v>
      </c>
      <c r="F561">
        <v>7</v>
      </c>
      <c r="G561">
        <f t="shared" si="82"/>
        <v>42</v>
      </c>
      <c r="H561">
        <v>12</v>
      </c>
      <c r="I561">
        <f t="shared" si="83"/>
        <v>60</v>
      </c>
      <c r="J561">
        <v>9</v>
      </c>
      <c r="K561">
        <f t="shared" si="84"/>
        <v>45</v>
      </c>
      <c r="L561">
        <v>17</v>
      </c>
      <c r="M561">
        <f t="shared" si="85"/>
        <v>119</v>
      </c>
      <c r="N561">
        <v>16</v>
      </c>
      <c r="O561">
        <f t="shared" si="86"/>
        <v>112</v>
      </c>
      <c r="P561">
        <v>14</v>
      </c>
      <c r="Q561">
        <f t="shared" si="87"/>
        <v>98</v>
      </c>
      <c r="R561">
        <v>75</v>
      </c>
      <c r="S561">
        <f t="shared" si="88"/>
        <v>476</v>
      </c>
      <c r="T561">
        <f t="shared" si="89"/>
        <v>15.866666666666667</v>
      </c>
      <c r="U561">
        <f t="shared" si="90"/>
        <v>16</v>
      </c>
      <c r="V561" s="18">
        <f t="shared" si="91"/>
        <v>9.5200000000000007E-2</v>
      </c>
      <c r="W561">
        <v>20.060587600000002</v>
      </c>
      <c r="X561">
        <v>-98.774223499999991</v>
      </c>
      <c r="Y561">
        <v>523608.39990164444</v>
      </c>
      <c r="Z561">
        <v>2218201.9004433649</v>
      </c>
      <c r="AA561" s="15" t="s">
        <v>5755</v>
      </c>
    </row>
    <row r="562" spans="1:27" x14ac:dyDescent="0.3">
      <c r="A562" t="s">
        <v>5196</v>
      </c>
      <c r="B562" t="s">
        <v>4208</v>
      </c>
      <c r="C562" t="s">
        <v>731</v>
      </c>
      <c r="D562" t="s">
        <v>240</v>
      </c>
      <c r="E562" t="s">
        <v>240</v>
      </c>
      <c r="F562">
        <v>9</v>
      </c>
      <c r="G562">
        <f t="shared" si="82"/>
        <v>54</v>
      </c>
      <c r="H562">
        <v>14</v>
      </c>
      <c r="I562">
        <f t="shared" si="83"/>
        <v>70</v>
      </c>
      <c r="J562">
        <v>11</v>
      </c>
      <c r="K562">
        <f t="shared" si="84"/>
        <v>55</v>
      </c>
      <c r="L562">
        <v>11</v>
      </c>
      <c r="M562">
        <f t="shared" si="85"/>
        <v>77</v>
      </c>
      <c r="N562">
        <v>12</v>
      </c>
      <c r="O562">
        <f t="shared" si="86"/>
        <v>84</v>
      </c>
      <c r="P562">
        <v>10</v>
      </c>
      <c r="Q562">
        <f t="shared" si="87"/>
        <v>70</v>
      </c>
      <c r="R562">
        <v>67</v>
      </c>
      <c r="S562">
        <f t="shared" si="88"/>
        <v>410</v>
      </c>
      <c r="T562">
        <f t="shared" si="89"/>
        <v>13.666666666666666</v>
      </c>
      <c r="U562">
        <f t="shared" si="90"/>
        <v>14</v>
      </c>
      <c r="V562" s="18">
        <f t="shared" si="91"/>
        <v>8.2000000000000003E-2</v>
      </c>
      <c r="W562">
        <v>20.1157091</v>
      </c>
      <c r="X562">
        <v>-98.88561820000001</v>
      </c>
      <c r="Y562">
        <v>511956.17333469028</v>
      </c>
      <c r="Z562">
        <v>2224289.8557883883</v>
      </c>
      <c r="AA562" s="15" t="s">
        <v>5754</v>
      </c>
    </row>
    <row r="563" spans="1:27" x14ac:dyDescent="0.3">
      <c r="A563" t="s">
        <v>5196</v>
      </c>
      <c r="B563" t="s">
        <v>4211</v>
      </c>
      <c r="C563" t="s">
        <v>944</v>
      </c>
      <c r="D563" t="s">
        <v>201</v>
      </c>
      <c r="E563" t="s">
        <v>201</v>
      </c>
      <c r="F563">
        <v>29</v>
      </c>
      <c r="G563">
        <f t="shared" si="82"/>
        <v>174</v>
      </c>
      <c r="H563">
        <v>30</v>
      </c>
      <c r="I563">
        <f t="shared" si="83"/>
        <v>150</v>
      </c>
      <c r="J563">
        <v>27</v>
      </c>
      <c r="K563">
        <f t="shared" si="84"/>
        <v>135</v>
      </c>
      <c r="L563">
        <v>40</v>
      </c>
      <c r="M563">
        <f t="shared" si="85"/>
        <v>280</v>
      </c>
      <c r="N563">
        <v>38</v>
      </c>
      <c r="O563">
        <f t="shared" si="86"/>
        <v>266</v>
      </c>
      <c r="P563">
        <v>30</v>
      </c>
      <c r="Q563">
        <f t="shared" si="87"/>
        <v>210</v>
      </c>
      <c r="R563">
        <v>194</v>
      </c>
      <c r="S563">
        <f t="shared" si="88"/>
        <v>1215</v>
      </c>
      <c r="T563">
        <f t="shared" si="89"/>
        <v>40.5</v>
      </c>
      <c r="U563">
        <f t="shared" si="90"/>
        <v>41</v>
      </c>
      <c r="V563" s="18">
        <f t="shared" si="91"/>
        <v>0.24299999999999999</v>
      </c>
      <c r="W563">
        <v>20.100264500000002</v>
      </c>
      <c r="X563">
        <v>-98.7667091</v>
      </c>
      <c r="Y563">
        <v>524388.01097118435</v>
      </c>
      <c r="Z563">
        <v>2222593.6940692104</v>
      </c>
      <c r="AA563" s="15" t="s">
        <v>5753</v>
      </c>
    </row>
    <row r="564" spans="1:27" x14ac:dyDescent="0.3">
      <c r="A564" t="s">
        <v>5196</v>
      </c>
      <c r="B564" t="s">
        <v>4215</v>
      </c>
      <c r="C564" t="s">
        <v>4216</v>
      </c>
      <c r="D564" t="s">
        <v>201</v>
      </c>
      <c r="E564" t="s">
        <v>201</v>
      </c>
      <c r="F564">
        <v>1</v>
      </c>
      <c r="G564">
        <f t="shared" si="82"/>
        <v>6</v>
      </c>
      <c r="H564">
        <v>2</v>
      </c>
      <c r="I564">
        <f t="shared" si="83"/>
        <v>10</v>
      </c>
      <c r="J564">
        <v>12</v>
      </c>
      <c r="K564">
        <f t="shared" si="84"/>
        <v>60</v>
      </c>
      <c r="L564">
        <v>14</v>
      </c>
      <c r="M564">
        <f t="shared" si="85"/>
        <v>98</v>
      </c>
      <c r="N564">
        <v>9</v>
      </c>
      <c r="O564">
        <f t="shared" si="86"/>
        <v>63</v>
      </c>
      <c r="P564">
        <v>9</v>
      </c>
      <c r="Q564">
        <f t="shared" si="87"/>
        <v>63</v>
      </c>
      <c r="R564">
        <v>47</v>
      </c>
      <c r="S564">
        <f t="shared" si="88"/>
        <v>300</v>
      </c>
      <c r="T564">
        <f t="shared" si="89"/>
        <v>10</v>
      </c>
      <c r="U564">
        <f t="shared" si="90"/>
        <v>10</v>
      </c>
      <c r="V564" s="18">
        <f t="shared" si="91"/>
        <v>0.06</v>
      </c>
      <c r="W564">
        <v>20.1150305</v>
      </c>
      <c r="X564">
        <v>-98.734268599999993</v>
      </c>
      <c r="Y564">
        <v>527776.72245626908</v>
      </c>
      <c r="Z564">
        <v>2224232.8085329304</v>
      </c>
      <c r="AA564" s="15" t="s">
        <v>5747</v>
      </c>
    </row>
    <row r="565" spans="1:27" x14ac:dyDescent="0.3">
      <c r="A565" t="s">
        <v>5196</v>
      </c>
      <c r="B565" t="s">
        <v>4217</v>
      </c>
      <c r="C565" t="s">
        <v>4218</v>
      </c>
      <c r="D565" t="s">
        <v>201</v>
      </c>
      <c r="E565" t="s">
        <v>201</v>
      </c>
      <c r="F565">
        <v>11</v>
      </c>
      <c r="G565">
        <f t="shared" si="82"/>
        <v>66</v>
      </c>
      <c r="H565">
        <v>13</v>
      </c>
      <c r="I565">
        <f t="shared" si="83"/>
        <v>65</v>
      </c>
      <c r="J565">
        <v>12</v>
      </c>
      <c r="K565">
        <f t="shared" si="84"/>
        <v>60</v>
      </c>
      <c r="L565">
        <v>12</v>
      </c>
      <c r="M565">
        <f t="shared" si="85"/>
        <v>84</v>
      </c>
      <c r="N565">
        <v>7</v>
      </c>
      <c r="O565">
        <f t="shared" si="86"/>
        <v>49</v>
      </c>
      <c r="P565">
        <v>9</v>
      </c>
      <c r="Q565">
        <f t="shared" si="87"/>
        <v>63</v>
      </c>
      <c r="R565">
        <v>64</v>
      </c>
      <c r="S565">
        <f t="shared" si="88"/>
        <v>387</v>
      </c>
      <c r="T565">
        <f t="shared" si="89"/>
        <v>12.9</v>
      </c>
      <c r="U565">
        <f t="shared" si="90"/>
        <v>13</v>
      </c>
      <c r="V565" s="18">
        <f t="shared" si="91"/>
        <v>7.7399999999999997E-2</v>
      </c>
      <c r="W565">
        <v>20.0826359</v>
      </c>
      <c r="X565">
        <v>-98.786890200000002</v>
      </c>
      <c r="Y565">
        <v>522280.78253060381</v>
      </c>
      <c r="Z565">
        <v>2220640.0581068546</v>
      </c>
      <c r="AA565" s="15" t="s">
        <v>5750</v>
      </c>
    </row>
    <row r="566" spans="1:27" x14ac:dyDescent="0.3">
      <c r="A566" t="s">
        <v>5196</v>
      </c>
      <c r="B566" t="s">
        <v>4219</v>
      </c>
      <c r="C566" t="s">
        <v>4220</v>
      </c>
      <c r="D566" t="s">
        <v>226</v>
      </c>
      <c r="E566" t="s">
        <v>962</v>
      </c>
      <c r="F566">
        <v>31</v>
      </c>
      <c r="G566">
        <f t="shared" si="82"/>
        <v>186</v>
      </c>
      <c r="H566">
        <v>27</v>
      </c>
      <c r="I566">
        <f t="shared" si="83"/>
        <v>135</v>
      </c>
      <c r="J566">
        <v>37</v>
      </c>
      <c r="K566">
        <f t="shared" si="84"/>
        <v>185</v>
      </c>
      <c r="L566">
        <v>39</v>
      </c>
      <c r="M566">
        <f t="shared" si="85"/>
        <v>273</v>
      </c>
      <c r="N566">
        <v>29</v>
      </c>
      <c r="O566">
        <f t="shared" si="86"/>
        <v>203</v>
      </c>
      <c r="P566">
        <v>37</v>
      </c>
      <c r="Q566">
        <f t="shared" si="87"/>
        <v>259</v>
      </c>
      <c r="R566">
        <v>200</v>
      </c>
      <c r="S566">
        <f t="shared" si="88"/>
        <v>1241</v>
      </c>
      <c r="T566">
        <f t="shared" si="89"/>
        <v>41.366666666666667</v>
      </c>
      <c r="U566">
        <f t="shared" si="90"/>
        <v>42</v>
      </c>
      <c r="V566" s="18">
        <f t="shared" si="91"/>
        <v>0.2482</v>
      </c>
      <c r="W566">
        <v>20.058810699999999</v>
      </c>
      <c r="X566">
        <v>-98.762114299999993</v>
      </c>
      <c r="Y566">
        <v>524874.88818662881</v>
      </c>
      <c r="Z566">
        <v>2218007.0234378953</v>
      </c>
      <c r="AA566" s="15" t="s">
        <v>5755</v>
      </c>
    </row>
    <row r="567" spans="1:27" x14ac:dyDescent="0.3">
      <c r="A567" t="s">
        <v>5196</v>
      </c>
      <c r="B567" t="s">
        <v>4221</v>
      </c>
      <c r="C567" t="s">
        <v>946</v>
      </c>
      <c r="D567" t="s">
        <v>201</v>
      </c>
      <c r="E567" t="s">
        <v>201</v>
      </c>
      <c r="F567">
        <v>4</v>
      </c>
      <c r="G567">
        <f t="shared" si="82"/>
        <v>24</v>
      </c>
      <c r="H567">
        <v>7</v>
      </c>
      <c r="I567">
        <f t="shared" si="83"/>
        <v>35</v>
      </c>
      <c r="J567">
        <v>4</v>
      </c>
      <c r="K567">
        <f t="shared" si="84"/>
        <v>20</v>
      </c>
      <c r="L567">
        <v>7</v>
      </c>
      <c r="M567">
        <f t="shared" si="85"/>
        <v>49</v>
      </c>
      <c r="N567">
        <v>2</v>
      </c>
      <c r="O567">
        <f t="shared" si="86"/>
        <v>14</v>
      </c>
      <c r="P567">
        <v>10</v>
      </c>
      <c r="Q567">
        <f t="shared" si="87"/>
        <v>70</v>
      </c>
      <c r="R567">
        <v>34</v>
      </c>
      <c r="S567">
        <f t="shared" si="88"/>
        <v>212</v>
      </c>
      <c r="T567">
        <f t="shared" si="89"/>
        <v>7.0666666666666664</v>
      </c>
      <c r="U567">
        <f t="shared" si="90"/>
        <v>8</v>
      </c>
      <c r="V567" s="18">
        <f t="shared" si="91"/>
        <v>4.24E-2</v>
      </c>
      <c r="W567">
        <v>20.0948341</v>
      </c>
      <c r="X567">
        <v>-98.743094099999993</v>
      </c>
      <c r="Y567">
        <v>526857.63886625145</v>
      </c>
      <c r="Z567">
        <v>2221996.3840072756</v>
      </c>
      <c r="AA567" s="15" t="s">
        <v>5730</v>
      </c>
    </row>
    <row r="568" spans="1:27" x14ac:dyDescent="0.3">
      <c r="A568" t="s">
        <v>5196</v>
      </c>
      <c r="B568" t="s">
        <v>4222</v>
      </c>
      <c r="C568" t="s">
        <v>4223</v>
      </c>
      <c r="D568" t="s">
        <v>289</v>
      </c>
      <c r="E568" t="s">
        <v>289</v>
      </c>
      <c r="F568">
        <v>4</v>
      </c>
      <c r="G568">
        <f t="shared" si="82"/>
        <v>24</v>
      </c>
      <c r="H568">
        <v>6</v>
      </c>
      <c r="I568">
        <f t="shared" si="83"/>
        <v>30</v>
      </c>
      <c r="J568">
        <v>9</v>
      </c>
      <c r="K568">
        <f t="shared" si="84"/>
        <v>45</v>
      </c>
      <c r="L568">
        <v>4</v>
      </c>
      <c r="M568">
        <f t="shared" si="85"/>
        <v>28</v>
      </c>
      <c r="N568">
        <v>4</v>
      </c>
      <c r="O568">
        <f t="shared" si="86"/>
        <v>28</v>
      </c>
      <c r="P568">
        <v>3</v>
      </c>
      <c r="Q568">
        <f t="shared" si="87"/>
        <v>21</v>
      </c>
      <c r="R568">
        <v>30</v>
      </c>
      <c r="S568">
        <f t="shared" si="88"/>
        <v>176</v>
      </c>
      <c r="T568">
        <f t="shared" si="89"/>
        <v>5.8666666666666663</v>
      </c>
      <c r="U568">
        <f t="shared" si="90"/>
        <v>6</v>
      </c>
      <c r="V568" s="18">
        <f t="shared" si="91"/>
        <v>3.5200000000000002E-2</v>
      </c>
      <c r="W568">
        <v>19.470021599999999</v>
      </c>
      <c r="X568">
        <v>-99.136434600000001</v>
      </c>
      <c r="Y568">
        <v>485681.06184630172</v>
      </c>
      <c r="Z568">
        <v>2152841.3066676133</v>
      </c>
      <c r="AA568" s="15" t="s">
        <v>5741</v>
      </c>
    </row>
    <row r="569" spans="1:27" x14ac:dyDescent="0.3">
      <c r="A569" t="s">
        <v>5196</v>
      </c>
      <c r="B569" t="s">
        <v>4224</v>
      </c>
      <c r="C569" t="s">
        <v>929</v>
      </c>
      <c r="D569" t="s">
        <v>201</v>
      </c>
      <c r="E569" t="s">
        <v>201</v>
      </c>
      <c r="F569">
        <v>8</v>
      </c>
      <c r="G569">
        <f t="shared" si="82"/>
        <v>48</v>
      </c>
      <c r="H569">
        <v>6</v>
      </c>
      <c r="I569">
        <f t="shared" si="83"/>
        <v>30</v>
      </c>
      <c r="J569">
        <v>7</v>
      </c>
      <c r="K569">
        <f t="shared" si="84"/>
        <v>35</v>
      </c>
      <c r="L569">
        <v>11</v>
      </c>
      <c r="M569">
        <f t="shared" si="85"/>
        <v>77</v>
      </c>
      <c r="N569">
        <v>7</v>
      </c>
      <c r="O569">
        <f t="shared" si="86"/>
        <v>49</v>
      </c>
      <c r="P569">
        <v>2</v>
      </c>
      <c r="Q569">
        <f t="shared" si="87"/>
        <v>14</v>
      </c>
      <c r="R569">
        <v>41</v>
      </c>
      <c r="S569">
        <f t="shared" si="88"/>
        <v>253</v>
      </c>
      <c r="T569">
        <f t="shared" si="89"/>
        <v>8.4333333333333336</v>
      </c>
      <c r="U569">
        <f t="shared" si="90"/>
        <v>9</v>
      </c>
      <c r="V569" s="18">
        <f t="shared" si="91"/>
        <v>5.0599999999999999E-2</v>
      </c>
      <c r="W569">
        <v>20.106632999999999</v>
      </c>
      <c r="X569">
        <v>-98.758511499999997</v>
      </c>
      <c r="Y569">
        <v>525243.96322233498</v>
      </c>
      <c r="Z569">
        <v>2223299.6656021965</v>
      </c>
      <c r="AA569" s="15" t="s">
        <v>5747</v>
      </c>
    </row>
    <row r="570" spans="1:27" x14ac:dyDescent="0.3">
      <c r="A570" t="s">
        <v>5196</v>
      </c>
      <c r="B570" t="s">
        <v>4227</v>
      </c>
      <c r="C570" t="s">
        <v>938</v>
      </c>
      <c r="D570" t="s">
        <v>201</v>
      </c>
      <c r="E570" t="s">
        <v>201</v>
      </c>
      <c r="F570">
        <v>20</v>
      </c>
      <c r="G570">
        <f t="shared" si="82"/>
        <v>120</v>
      </c>
      <c r="H570">
        <v>25</v>
      </c>
      <c r="I570">
        <f t="shared" si="83"/>
        <v>125</v>
      </c>
      <c r="J570">
        <v>29</v>
      </c>
      <c r="K570">
        <f t="shared" si="84"/>
        <v>145</v>
      </c>
      <c r="L570">
        <v>22</v>
      </c>
      <c r="M570">
        <f t="shared" si="85"/>
        <v>154</v>
      </c>
      <c r="N570">
        <v>26</v>
      </c>
      <c r="O570">
        <f t="shared" si="86"/>
        <v>182</v>
      </c>
      <c r="P570">
        <v>33</v>
      </c>
      <c r="Q570">
        <f t="shared" si="87"/>
        <v>231</v>
      </c>
      <c r="R570">
        <v>155</v>
      </c>
      <c r="S570">
        <f t="shared" si="88"/>
        <v>957</v>
      </c>
      <c r="T570">
        <f t="shared" si="89"/>
        <v>31.9</v>
      </c>
      <c r="U570">
        <f t="shared" si="90"/>
        <v>32</v>
      </c>
      <c r="V570" s="18">
        <f t="shared" si="91"/>
        <v>0.19139999999999999</v>
      </c>
      <c r="W570">
        <v>20.122323999999999</v>
      </c>
      <c r="X570">
        <v>-98.739190399999998</v>
      </c>
      <c r="Y570">
        <v>527260.98356079415</v>
      </c>
      <c r="Z570">
        <v>2225039.1115467446</v>
      </c>
      <c r="AA570" s="15" t="s">
        <v>5747</v>
      </c>
    </row>
    <row r="571" spans="1:27" x14ac:dyDescent="0.3">
      <c r="A571" t="s">
        <v>5196</v>
      </c>
      <c r="B571" t="s">
        <v>4228</v>
      </c>
      <c r="C571" t="s">
        <v>4229</v>
      </c>
      <c r="D571" t="s">
        <v>215</v>
      </c>
      <c r="E571" t="s">
        <v>813</v>
      </c>
      <c r="F571">
        <v>3</v>
      </c>
      <c r="G571">
        <f t="shared" si="82"/>
        <v>18</v>
      </c>
      <c r="H571">
        <v>6</v>
      </c>
      <c r="I571">
        <f t="shared" si="83"/>
        <v>30</v>
      </c>
      <c r="J571">
        <v>14</v>
      </c>
      <c r="K571">
        <f t="shared" si="84"/>
        <v>70</v>
      </c>
      <c r="L571">
        <v>8</v>
      </c>
      <c r="M571">
        <f t="shared" si="85"/>
        <v>56</v>
      </c>
      <c r="N571">
        <v>10</v>
      </c>
      <c r="O571">
        <f t="shared" si="86"/>
        <v>70</v>
      </c>
      <c r="P571">
        <v>9</v>
      </c>
      <c r="Q571">
        <f t="shared" si="87"/>
        <v>63</v>
      </c>
      <c r="R571">
        <v>50</v>
      </c>
      <c r="S571">
        <f t="shared" si="88"/>
        <v>307</v>
      </c>
      <c r="T571">
        <f t="shared" si="89"/>
        <v>10.233333333333333</v>
      </c>
      <c r="U571">
        <f t="shared" si="90"/>
        <v>11</v>
      </c>
      <c r="V571" s="18">
        <f t="shared" si="91"/>
        <v>6.1400000000000003E-2</v>
      </c>
      <c r="W571">
        <v>19.872807000000002</v>
      </c>
      <c r="X571">
        <v>-98.929732399999992</v>
      </c>
      <c r="Y571">
        <v>507356.24554575147</v>
      </c>
      <c r="Z571">
        <v>2197407.7539999885</v>
      </c>
      <c r="AA571" s="15" t="s">
        <v>5751</v>
      </c>
    </row>
    <row r="572" spans="1:27" x14ac:dyDescent="0.3">
      <c r="A572" t="s">
        <v>5196</v>
      </c>
      <c r="B572" t="s">
        <v>4230</v>
      </c>
      <c r="C572" t="s">
        <v>216</v>
      </c>
      <c r="D572" t="s">
        <v>240</v>
      </c>
      <c r="E572" t="s">
        <v>240</v>
      </c>
      <c r="F572">
        <v>1</v>
      </c>
      <c r="G572">
        <f t="shared" si="82"/>
        <v>6</v>
      </c>
      <c r="H572">
        <v>2</v>
      </c>
      <c r="I572">
        <f t="shared" si="83"/>
        <v>10</v>
      </c>
      <c r="J572">
        <v>3</v>
      </c>
      <c r="K572">
        <f t="shared" si="84"/>
        <v>15</v>
      </c>
      <c r="L572">
        <v>0</v>
      </c>
      <c r="M572">
        <f t="shared" si="85"/>
        <v>0</v>
      </c>
      <c r="N572">
        <v>1</v>
      </c>
      <c r="O572">
        <f t="shared" si="86"/>
        <v>7</v>
      </c>
      <c r="P572">
        <v>0</v>
      </c>
      <c r="Q572">
        <f t="shared" si="87"/>
        <v>0</v>
      </c>
      <c r="R572">
        <v>7</v>
      </c>
      <c r="S572">
        <f t="shared" si="88"/>
        <v>38</v>
      </c>
      <c r="T572">
        <f t="shared" si="89"/>
        <v>1.2666666666666666</v>
      </c>
      <c r="U572">
        <f t="shared" si="90"/>
        <v>2</v>
      </c>
      <c r="V572" s="18">
        <f t="shared" si="91"/>
        <v>7.6E-3</v>
      </c>
      <c r="W572">
        <v>20.101052599999999</v>
      </c>
      <c r="X572">
        <v>-98.893157799999997</v>
      </c>
      <c r="Y572">
        <v>511169.10831686272</v>
      </c>
      <c r="Z572">
        <v>2222667.4221181651</v>
      </c>
      <c r="AA572" s="15" t="s">
        <v>5754</v>
      </c>
    </row>
    <row r="573" spans="1:27" x14ac:dyDescent="0.3">
      <c r="A573" t="s">
        <v>5196</v>
      </c>
      <c r="B573" t="s">
        <v>4234</v>
      </c>
      <c r="C573" t="s">
        <v>961</v>
      </c>
      <c r="D573" t="s">
        <v>201</v>
      </c>
      <c r="E573" t="s">
        <v>201</v>
      </c>
      <c r="F573">
        <v>56</v>
      </c>
      <c r="G573">
        <f t="shared" si="82"/>
        <v>336</v>
      </c>
      <c r="H573">
        <v>40</v>
      </c>
      <c r="I573">
        <f t="shared" si="83"/>
        <v>200</v>
      </c>
      <c r="J573">
        <v>44</v>
      </c>
      <c r="K573">
        <f t="shared" si="84"/>
        <v>220</v>
      </c>
      <c r="L573">
        <v>47</v>
      </c>
      <c r="M573">
        <f t="shared" si="85"/>
        <v>329</v>
      </c>
      <c r="N573">
        <v>30</v>
      </c>
      <c r="O573">
        <f t="shared" si="86"/>
        <v>210</v>
      </c>
      <c r="P573">
        <v>32</v>
      </c>
      <c r="Q573">
        <f t="shared" si="87"/>
        <v>224</v>
      </c>
      <c r="R573">
        <v>249</v>
      </c>
      <c r="S573">
        <f t="shared" si="88"/>
        <v>1519</v>
      </c>
      <c r="T573">
        <f t="shared" si="89"/>
        <v>50.633333333333333</v>
      </c>
      <c r="U573">
        <f t="shared" si="90"/>
        <v>51</v>
      </c>
      <c r="V573" s="18">
        <f t="shared" si="91"/>
        <v>0.30380000000000001</v>
      </c>
      <c r="W573">
        <v>20.053757099999999</v>
      </c>
      <c r="X573">
        <v>-98.794455899999988</v>
      </c>
      <c r="Y573">
        <v>521493.7144575172</v>
      </c>
      <c r="Z573">
        <v>2217443.2971706158</v>
      </c>
      <c r="AA573" s="15" t="s">
        <v>5750</v>
      </c>
    </row>
    <row r="574" spans="1:27" x14ac:dyDescent="0.3">
      <c r="A574" t="s">
        <v>5196</v>
      </c>
      <c r="B574" t="s">
        <v>4236</v>
      </c>
      <c r="C574" t="s">
        <v>949</v>
      </c>
      <c r="D574" t="s">
        <v>215</v>
      </c>
      <c r="E574" t="s">
        <v>215</v>
      </c>
      <c r="F574">
        <v>18</v>
      </c>
      <c r="G574">
        <f t="shared" si="82"/>
        <v>108</v>
      </c>
      <c r="H574">
        <v>20</v>
      </c>
      <c r="I574">
        <f t="shared" si="83"/>
        <v>100</v>
      </c>
      <c r="J574">
        <v>14</v>
      </c>
      <c r="K574">
        <f t="shared" si="84"/>
        <v>70</v>
      </c>
      <c r="L574">
        <v>17</v>
      </c>
      <c r="M574">
        <f t="shared" si="85"/>
        <v>119</v>
      </c>
      <c r="N574">
        <v>14</v>
      </c>
      <c r="O574">
        <f t="shared" si="86"/>
        <v>98</v>
      </c>
      <c r="P574">
        <v>21</v>
      </c>
      <c r="Q574">
        <f t="shared" si="87"/>
        <v>147</v>
      </c>
      <c r="R574">
        <v>104</v>
      </c>
      <c r="S574">
        <f t="shared" si="88"/>
        <v>642</v>
      </c>
      <c r="T574">
        <f t="shared" si="89"/>
        <v>21.4</v>
      </c>
      <c r="U574">
        <f t="shared" si="90"/>
        <v>22</v>
      </c>
      <c r="V574" s="18">
        <f t="shared" si="91"/>
        <v>0.12839999999999999</v>
      </c>
      <c r="W574">
        <v>19.842879700000001</v>
      </c>
      <c r="X574">
        <v>-98.976527100000013</v>
      </c>
      <c r="Y574">
        <v>502457.81512796378</v>
      </c>
      <c r="Z574">
        <v>2194094.6892255642</v>
      </c>
      <c r="AA574" s="15" t="s">
        <v>5751</v>
      </c>
    </row>
    <row r="575" spans="1:27" x14ac:dyDescent="0.3">
      <c r="A575" t="s">
        <v>5196</v>
      </c>
      <c r="B575" t="s">
        <v>4237</v>
      </c>
      <c r="C575" t="s">
        <v>4238</v>
      </c>
      <c r="D575" t="s">
        <v>226</v>
      </c>
      <c r="E575" t="s">
        <v>968</v>
      </c>
      <c r="F575">
        <v>22</v>
      </c>
      <c r="G575">
        <f t="shared" si="82"/>
        <v>132</v>
      </c>
      <c r="H575">
        <v>15</v>
      </c>
      <c r="I575">
        <f t="shared" si="83"/>
        <v>75</v>
      </c>
      <c r="J575">
        <v>19</v>
      </c>
      <c r="K575">
        <f t="shared" si="84"/>
        <v>95</v>
      </c>
      <c r="L575">
        <v>10</v>
      </c>
      <c r="M575">
        <f t="shared" si="85"/>
        <v>70</v>
      </c>
      <c r="N575">
        <v>20</v>
      </c>
      <c r="O575">
        <f t="shared" si="86"/>
        <v>140</v>
      </c>
      <c r="P575">
        <v>14</v>
      </c>
      <c r="Q575">
        <f t="shared" si="87"/>
        <v>98</v>
      </c>
      <c r="R575">
        <v>100</v>
      </c>
      <c r="S575">
        <f t="shared" si="88"/>
        <v>610</v>
      </c>
      <c r="T575">
        <f t="shared" si="89"/>
        <v>20.333333333333332</v>
      </c>
      <c r="U575">
        <f t="shared" si="90"/>
        <v>21</v>
      </c>
      <c r="V575" s="18">
        <f t="shared" si="91"/>
        <v>0.122</v>
      </c>
      <c r="W575">
        <v>20.061104100000001</v>
      </c>
      <c r="X575">
        <v>-98.762324300000003</v>
      </c>
      <c r="Y575">
        <v>524852.56800318952</v>
      </c>
      <c r="Z575">
        <v>2218260.7832378568</v>
      </c>
      <c r="AA575" s="15" t="s">
        <v>5755</v>
      </c>
    </row>
    <row r="576" spans="1:27" x14ac:dyDescent="0.3">
      <c r="A576" t="s">
        <v>5196</v>
      </c>
      <c r="B576" t="s">
        <v>4240</v>
      </c>
      <c r="C576" t="s">
        <v>976</v>
      </c>
      <c r="D576" t="s">
        <v>201</v>
      </c>
      <c r="E576" t="s">
        <v>201</v>
      </c>
      <c r="F576">
        <v>5</v>
      </c>
      <c r="G576">
        <f t="shared" si="82"/>
        <v>30</v>
      </c>
      <c r="H576">
        <v>6</v>
      </c>
      <c r="I576">
        <f t="shared" si="83"/>
        <v>30</v>
      </c>
      <c r="J576">
        <v>1</v>
      </c>
      <c r="K576">
        <f t="shared" si="84"/>
        <v>5</v>
      </c>
      <c r="L576">
        <v>6</v>
      </c>
      <c r="M576">
        <f t="shared" si="85"/>
        <v>42</v>
      </c>
      <c r="N576">
        <v>3</v>
      </c>
      <c r="O576">
        <f t="shared" si="86"/>
        <v>21</v>
      </c>
      <c r="P576">
        <v>4</v>
      </c>
      <c r="Q576">
        <f t="shared" si="87"/>
        <v>28</v>
      </c>
      <c r="R576">
        <v>25</v>
      </c>
      <c r="S576">
        <f t="shared" si="88"/>
        <v>156</v>
      </c>
      <c r="T576">
        <f t="shared" si="89"/>
        <v>5.2</v>
      </c>
      <c r="U576">
        <f t="shared" si="90"/>
        <v>6</v>
      </c>
      <c r="V576" s="18">
        <f t="shared" si="91"/>
        <v>3.1199999999999999E-2</v>
      </c>
      <c r="W576">
        <v>20.109921499999999</v>
      </c>
      <c r="X576">
        <v>-98.767690200000004</v>
      </c>
      <c r="Y576">
        <v>524283.95783079125</v>
      </c>
      <c r="Z576">
        <v>2223662.2139756158</v>
      </c>
      <c r="AA576" s="15" t="s">
        <v>5753</v>
      </c>
    </row>
    <row r="577" spans="1:27" x14ac:dyDescent="0.3">
      <c r="A577" t="s">
        <v>5196</v>
      </c>
      <c r="B577" t="s">
        <v>4241</v>
      </c>
      <c r="C577" t="s">
        <v>4242</v>
      </c>
      <c r="D577" t="s">
        <v>201</v>
      </c>
      <c r="E577" t="s">
        <v>201</v>
      </c>
      <c r="F577">
        <v>6</v>
      </c>
      <c r="G577">
        <f t="shared" si="82"/>
        <v>36</v>
      </c>
      <c r="H577">
        <v>10</v>
      </c>
      <c r="I577">
        <f t="shared" si="83"/>
        <v>50</v>
      </c>
      <c r="J577">
        <v>8</v>
      </c>
      <c r="K577">
        <f t="shared" si="84"/>
        <v>40</v>
      </c>
      <c r="L577">
        <v>7</v>
      </c>
      <c r="M577">
        <f t="shared" si="85"/>
        <v>49</v>
      </c>
      <c r="N577">
        <v>11</v>
      </c>
      <c r="O577">
        <f t="shared" si="86"/>
        <v>77</v>
      </c>
      <c r="P577">
        <v>7</v>
      </c>
      <c r="Q577">
        <f t="shared" si="87"/>
        <v>49</v>
      </c>
      <c r="R577">
        <v>49</v>
      </c>
      <c r="S577">
        <f t="shared" si="88"/>
        <v>301</v>
      </c>
      <c r="T577">
        <f t="shared" si="89"/>
        <v>10.033333333333333</v>
      </c>
      <c r="U577">
        <f t="shared" si="90"/>
        <v>11</v>
      </c>
      <c r="V577" s="18">
        <f t="shared" si="91"/>
        <v>6.0199999999999997E-2</v>
      </c>
      <c r="W577">
        <v>20.1238195</v>
      </c>
      <c r="X577">
        <v>-98.775148399999992</v>
      </c>
      <c r="Y577">
        <v>523502.25343830959</v>
      </c>
      <c r="Z577">
        <v>2225199.1267548935</v>
      </c>
      <c r="AA577" s="15" t="s">
        <v>5749</v>
      </c>
    </row>
    <row r="578" spans="1:27" x14ac:dyDescent="0.3">
      <c r="A578" t="s">
        <v>5196</v>
      </c>
      <c r="B578" t="s">
        <v>4246</v>
      </c>
      <c r="C578" t="s">
        <v>971</v>
      </c>
      <c r="D578" t="s">
        <v>201</v>
      </c>
      <c r="E578" t="s">
        <v>201</v>
      </c>
      <c r="F578">
        <v>11</v>
      </c>
      <c r="G578">
        <f t="shared" si="82"/>
        <v>66</v>
      </c>
      <c r="H578">
        <v>12</v>
      </c>
      <c r="I578">
        <f t="shared" si="83"/>
        <v>60</v>
      </c>
      <c r="J578">
        <v>16</v>
      </c>
      <c r="K578">
        <f t="shared" si="84"/>
        <v>80</v>
      </c>
      <c r="L578">
        <v>15</v>
      </c>
      <c r="M578">
        <f t="shared" si="85"/>
        <v>105</v>
      </c>
      <c r="N578">
        <v>18</v>
      </c>
      <c r="O578">
        <f t="shared" si="86"/>
        <v>126</v>
      </c>
      <c r="P578">
        <v>21</v>
      </c>
      <c r="Q578">
        <f t="shared" si="87"/>
        <v>147</v>
      </c>
      <c r="R578">
        <v>93</v>
      </c>
      <c r="S578">
        <f t="shared" si="88"/>
        <v>584</v>
      </c>
      <c r="T578">
        <f t="shared" si="89"/>
        <v>19.466666666666665</v>
      </c>
      <c r="U578">
        <f t="shared" si="90"/>
        <v>20</v>
      </c>
      <c r="V578" s="18">
        <f t="shared" si="91"/>
        <v>0.1168</v>
      </c>
      <c r="W578">
        <v>20.117745500000002</v>
      </c>
      <c r="X578">
        <v>-98.753348899999992</v>
      </c>
      <c r="Y578">
        <v>525781.81700481381</v>
      </c>
      <c r="Z578">
        <v>2224530.1895689368</v>
      </c>
      <c r="AA578" s="15" t="s">
        <v>5754</v>
      </c>
    </row>
    <row r="579" spans="1:27" x14ac:dyDescent="0.3">
      <c r="A579" t="s">
        <v>5196</v>
      </c>
      <c r="B579" t="s">
        <v>4248</v>
      </c>
      <c r="C579" t="s">
        <v>967</v>
      </c>
      <c r="D579" t="s">
        <v>201</v>
      </c>
      <c r="E579" t="s">
        <v>201</v>
      </c>
      <c r="F579">
        <v>5</v>
      </c>
      <c r="G579">
        <f t="shared" ref="G579:G633" si="92">F579*6</f>
        <v>30</v>
      </c>
      <c r="H579">
        <v>3</v>
      </c>
      <c r="I579">
        <f t="shared" ref="I579:I634" si="93">H579*5</f>
        <v>15</v>
      </c>
      <c r="J579">
        <v>5</v>
      </c>
      <c r="K579">
        <f t="shared" ref="K579:K634" si="94">J579*5</f>
        <v>25</v>
      </c>
      <c r="L579">
        <v>6</v>
      </c>
      <c r="M579">
        <f t="shared" ref="M579:M634" si="95">L579*7</f>
        <v>42</v>
      </c>
      <c r="N579">
        <v>5</v>
      </c>
      <c r="O579">
        <f t="shared" ref="O579:O634" si="96">N579*7</f>
        <v>35</v>
      </c>
      <c r="P579">
        <v>2</v>
      </c>
      <c r="Q579">
        <f t="shared" ref="Q579:Q634" si="97">P579*7</f>
        <v>14</v>
      </c>
      <c r="R579">
        <v>26</v>
      </c>
      <c r="S579">
        <f t="shared" ref="S579:S631" si="98">G579+I579+K579+M579+O579+Q579</f>
        <v>161</v>
      </c>
      <c r="T579">
        <f t="shared" ref="T579:T634" si="99">S579/30</f>
        <v>5.3666666666666663</v>
      </c>
      <c r="U579">
        <f t="shared" ref="U579:U634" si="100">ROUNDUP(T579,0)</f>
        <v>6</v>
      </c>
      <c r="V579" s="18">
        <f t="shared" si="91"/>
        <v>3.2199999999999999E-2</v>
      </c>
      <c r="W579">
        <v>20.090590800000001</v>
      </c>
      <c r="X579">
        <v>-98.767333999999991</v>
      </c>
      <c r="Y579">
        <v>524324.17784763919</v>
      </c>
      <c r="Z579">
        <v>2221523.0927504543</v>
      </c>
      <c r="AA579" s="15" t="s">
        <v>5748</v>
      </c>
    </row>
    <row r="580" spans="1:27" x14ac:dyDescent="0.3">
      <c r="A580" t="s">
        <v>5196</v>
      </c>
      <c r="B580" t="s">
        <v>4249</v>
      </c>
      <c r="C580" t="s">
        <v>225</v>
      </c>
      <c r="D580" t="s">
        <v>226</v>
      </c>
      <c r="E580" t="s">
        <v>227</v>
      </c>
      <c r="F580">
        <v>48</v>
      </c>
      <c r="G580">
        <f t="shared" si="92"/>
        <v>288</v>
      </c>
      <c r="H580">
        <v>49</v>
      </c>
      <c r="I580">
        <f t="shared" si="93"/>
        <v>245</v>
      </c>
      <c r="J580">
        <v>48</v>
      </c>
      <c r="K580">
        <f t="shared" si="94"/>
        <v>240</v>
      </c>
      <c r="L580">
        <v>51</v>
      </c>
      <c r="M580">
        <f t="shared" si="95"/>
        <v>357</v>
      </c>
      <c r="N580">
        <v>58</v>
      </c>
      <c r="O580">
        <f t="shared" si="96"/>
        <v>406</v>
      </c>
      <c r="P580">
        <v>52</v>
      </c>
      <c r="Q580">
        <f t="shared" si="97"/>
        <v>364</v>
      </c>
      <c r="R580">
        <v>306</v>
      </c>
      <c r="S580">
        <f t="shared" si="98"/>
        <v>1900</v>
      </c>
      <c r="T580">
        <f t="shared" si="99"/>
        <v>63.333333333333336</v>
      </c>
      <c r="U580">
        <f t="shared" si="100"/>
        <v>64</v>
      </c>
      <c r="V580" s="18">
        <f t="shared" si="91"/>
        <v>0.38</v>
      </c>
      <c r="W580">
        <v>20.073652500000001</v>
      </c>
      <c r="X580">
        <v>-98.7134389</v>
      </c>
      <c r="Y580">
        <v>529961.91853337246</v>
      </c>
      <c r="Z580">
        <v>2219657.4349249634</v>
      </c>
      <c r="AA580" s="15" t="s">
        <v>5752</v>
      </c>
    </row>
    <row r="581" spans="1:27" x14ac:dyDescent="0.3">
      <c r="A581" t="s">
        <v>5196</v>
      </c>
      <c r="B581" t="s">
        <v>4250</v>
      </c>
      <c r="C581" t="s">
        <v>4251</v>
      </c>
      <c r="D581" t="s">
        <v>226</v>
      </c>
      <c r="E581" t="s">
        <v>386</v>
      </c>
      <c r="F581">
        <v>11</v>
      </c>
      <c r="G581">
        <f t="shared" si="92"/>
        <v>66</v>
      </c>
      <c r="H581">
        <v>12</v>
      </c>
      <c r="I581">
        <f t="shared" si="93"/>
        <v>60</v>
      </c>
      <c r="J581">
        <v>15</v>
      </c>
      <c r="K581">
        <f t="shared" si="94"/>
        <v>75</v>
      </c>
      <c r="L581">
        <v>11</v>
      </c>
      <c r="M581">
        <f t="shared" si="95"/>
        <v>77</v>
      </c>
      <c r="N581">
        <v>10</v>
      </c>
      <c r="O581">
        <f t="shared" si="96"/>
        <v>70</v>
      </c>
      <c r="P581">
        <v>10</v>
      </c>
      <c r="Q581">
        <f t="shared" si="97"/>
        <v>70</v>
      </c>
      <c r="R581">
        <v>69</v>
      </c>
      <c r="S581">
        <f t="shared" si="98"/>
        <v>418</v>
      </c>
      <c r="T581">
        <f t="shared" si="99"/>
        <v>13.933333333333334</v>
      </c>
      <c r="U581">
        <f t="shared" si="100"/>
        <v>14</v>
      </c>
      <c r="V581" s="18">
        <f t="shared" si="91"/>
        <v>8.3599999999999994E-2</v>
      </c>
      <c r="W581">
        <v>20.097174299999999</v>
      </c>
      <c r="X581">
        <v>-98.717230199999989</v>
      </c>
      <c r="Y581">
        <v>529561.09801335493</v>
      </c>
      <c r="Z581">
        <v>2222259.7309626713</v>
      </c>
      <c r="AA581" s="15" t="s">
        <v>5752</v>
      </c>
    </row>
    <row r="582" spans="1:27" x14ac:dyDescent="0.3">
      <c r="A582" t="s">
        <v>5196</v>
      </c>
      <c r="B582" t="s">
        <v>4253</v>
      </c>
      <c r="C582" t="s">
        <v>4254</v>
      </c>
      <c r="D582" t="s">
        <v>201</v>
      </c>
      <c r="E582" t="s">
        <v>201</v>
      </c>
      <c r="F582">
        <v>6</v>
      </c>
      <c r="G582">
        <f t="shared" si="92"/>
        <v>36</v>
      </c>
      <c r="H582">
        <v>6</v>
      </c>
      <c r="I582">
        <f t="shared" si="93"/>
        <v>30</v>
      </c>
      <c r="J582">
        <v>7</v>
      </c>
      <c r="K582">
        <f t="shared" si="94"/>
        <v>35</v>
      </c>
      <c r="L582">
        <v>6</v>
      </c>
      <c r="M582">
        <f t="shared" si="95"/>
        <v>42</v>
      </c>
      <c r="N582">
        <v>10</v>
      </c>
      <c r="O582">
        <f t="shared" si="96"/>
        <v>70</v>
      </c>
      <c r="P582">
        <v>10</v>
      </c>
      <c r="Q582">
        <f t="shared" si="97"/>
        <v>70</v>
      </c>
      <c r="R582">
        <v>45</v>
      </c>
      <c r="S582">
        <f t="shared" si="98"/>
        <v>283</v>
      </c>
      <c r="T582">
        <f t="shared" si="99"/>
        <v>9.4333333333333336</v>
      </c>
      <c r="U582">
        <f t="shared" si="100"/>
        <v>10</v>
      </c>
      <c r="V582" s="18">
        <f t="shared" si="91"/>
        <v>5.6599999999999998E-2</v>
      </c>
      <c r="W582">
        <v>20.085531799999998</v>
      </c>
      <c r="X582">
        <v>-98.794115300000001</v>
      </c>
      <c r="Y582">
        <v>521524.99515302735</v>
      </c>
      <c r="Z582">
        <v>2220959.5746377115</v>
      </c>
      <c r="AA582" s="15" t="s">
        <v>5750</v>
      </c>
    </row>
    <row r="583" spans="1:27" x14ac:dyDescent="0.3">
      <c r="A583" t="s">
        <v>5196</v>
      </c>
      <c r="B583" t="s">
        <v>4256</v>
      </c>
      <c r="C583" t="s">
        <v>985</v>
      </c>
      <c r="D583" t="s">
        <v>297</v>
      </c>
      <c r="E583" t="s">
        <v>886</v>
      </c>
      <c r="F583">
        <v>14</v>
      </c>
      <c r="G583">
        <f t="shared" si="92"/>
        <v>84</v>
      </c>
      <c r="H583">
        <v>15</v>
      </c>
      <c r="I583">
        <f t="shared" si="93"/>
        <v>75</v>
      </c>
      <c r="J583">
        <v>15</v>
      </c>
      <c r="K583">
        <f t="shared" si="94"/>
        <v>75</v>
      </c>
      <c r="L583">
        <v>14</v>
      </c>
      <c r="M583">
        <f t="shared" si="95"/>
        <v>98</v>
      </c>
      <c r="N583">
        <v>15</v>
      </c>
      <c r="O583">
        <f t="shared" si="96"/>
        <v>105</v>
      </c>
      <c r="P583">
        <v>15</v>
      </c>
      <c r="Q583">
        <f t="shared" si="97"/>
        <v>105</v>
      </c>
      <c r="R583">
        <v>88</v>
      </c>
      <c r="S583">
        <f t="shared" si="98"/>
        <v>542</v>
      </c>
      <c r="T583">
        <f t="shared" si="99"/>
        <v>18.066666666666666</v>
      </c>
      <c r="U583">
        <f t="shared" si="100"/>
        <v>19</v>
      </c>
      <c r="V583" s="18">
        <f t="shared" si="91"/>
        <v>0.1084</v>
      </c>
      <c r="W583">
        <v>20.029456799999998</v>
      </c>
      <c r="X583">
        <v>-98.7985142</v>
      </c>
      <c r="Y583">
        <v>521072.57806206343</v>
      </c>
      <c r="Z583">
        <v>2214753.6835025894</v>
      </c>
      <c r="AA583" s="15" t="s">
        <v>5750</v>
      </c>
    </row>
    <row r="584" spans="1:27" x14ac:dyDescent="0.3">
      <c r="A584" t="s">
        <v>5196</v>
      </c>
      <c r="B584" t="s">
        <v>4257</v>
      </c>
      <c r="C584" t="s">
        <v>978</v>
      </c>
      <c r="D584" t="s">
        <v>201</v>
      </c>
      <c r="E584" t="s">
        <v>201</v>
      </c>
      <c r="F584">
        <v>18</v>
      </c>
      <c r="G584">
        <f t="shared" si="92"/>
        <v>108</v>
      </c>
      <c r="H584">
        <v>17</v>
      </c>
      <c r="I584">
        <f t="shared" si="93"/>
        <v>85</v>
      </c>
      <c r="J584">
        <v>13</v>
      </c>
      <c r="K584">
        <f t="shared" si="94"/>
        <v>65</v>
      </c>
      <c r="L584">
        <v>19</v>
      </c>
      <c r="M584">
        <f t="shared" si="95"/>
        <v>133</v>
      </c>
      <c r="N584">
        <v>21</v>
      </c>
      <c r="O584">
        <f t="shared" si="96"/>
        <v>147</v>
      </c>
      <c r="P584">
        <v>19</v>
      </c>
      <c r="Q584">
        <f t="shared" si="97"/>
        <v>133</v>
      </c>
      <c r="R584">
        <v>107</v>
      </c>
      <c r="S584">
        <f t="shared" si="98"/>
        <v>671</v>
      </c>
      <c r="T584">
        <f t="shared" si="99"/>
        <v>22.366666666666667</v>
      </c>
      <c r="U584">
        <f t="shared" si="100"/>
        <v>23</v>
      </c>
      <c r="V584" s="18">
        <f t="shared" si="91"/>
        <v>0.13420000000000001</v>
      </c>
      <c r="W584">
        <v>20.1181394</v>
      </c>
      <c r="X584">
        <v>-98.757065799999992</v>
      </c>
      <c r="Y584">
        <v>525393.23345469788</v>
      </c>
      <c r="Z584">
        <v>2224573.2084910981</v>
      </c>
      <c r="AA584" s="15" t="s">
        <v>5749</v>
      </c>
    </row>
    <row r="585" spans="1:27" x14ac:dyDescent="0.3">
      <c r="A585" t="s">
        <v>5196</v>
      </c>
      <c r="B585" t="s">
        <v>4258</v>
      </c>
      <c r="C585" t="s">
        <v>980</v>
      </c>
      <c r="D585" t="s">
        <v>226</v>
      </c>
      <c r="E585" t="s">
        <v>864</v>
      </c>
      <c r="F585">
        <v>6</v>
      </c>
      <c r="G585">
        <f t="shared" si="92"/>
        <v>36</v>
      </c>
      <c r="H585">
        <v>14</v>
      </c>
      <c r="I585">
        <f t="shared" si="93"/>
        <v>70</v>
      </c>
      <c r="J585">
        <v>12</v>
      </c>
      <c r="K585">
        <f t="shared" si="94"/>
        <v>60</v>
      </c>
      <c r="L585">
        <v>3</v>
      </c>
      <c r="M585">
        <f t="shared" si="95"/>
        <v>21</v>
      </c>
      <c r="N585">
        <v>8</v>
      </c>
      <c r="O585">
        <f t="shared" si="96"/>
        <v>56</v>
      </c>
      <c r="P585">
        <v>1</v>
      </c>
      <c r="Q585">
        <f t="shared" si="97"/>
        <v>7</v>
      </c>
      <c r="R585">
        <v>44</v>
      </c>
      <c r="S585">
        <f t="shared" si="98"/>
        <v>250</v>
      </c>
      <c r="T585">
        <f t="shared" si="99"/>
        <v>8.3333333333333339</v>
      </c>
      <c r="U585">
        <f t="shared" si="100"/>
        <v>9</v>
      </c>
      <c r="V585" s="18">
        <f t="shared" si="91"/>
        <v>0.05</v>
      </c>
      <c r="W585">
        <v>20.065798699999998</v>
      </c>
      <c r="X585">
        <v>-98.7137101</v>
      </c>
      <c r="Y585">
        <v>529935.05281521729</v>
      </c>
      <c r="Z585">
        <v>2218788.2695221235</v>
      </c>
      <c r="AA585" s="15" t="s">
        <v>5752</v>
      </c>
    </row>
    <row r="586" spans="1:27" x14ac:dyDescent="0.3">
      <c r="A586" t="s">
        <v>5196</v>
      </c>
      <c r="B586" t="s">
        <v>4259</v>
      </c>
      <c r="C586" t="s">
        <v>4260</v>
      </c>
      <c r="D586" t="s">
        <v>201</v>
      </c>
      <c r="E586" t="s">
        <v>201</v>
      </c>
      <c r="F586">
        <v>68</v>
      </c>
      <c r="G586">
        <f t="shared" si="92"/>
        <v>408</v>
      </c>
      <c r="H586">
        <v>72</v>
      </c>
      <c r="I586">
        <f t="shared" si="93"/>
        <v>360</v>
      </c>
      <c r="J586">
        <v>68</v>
      </c>
      <c r="K586">
        <f t="shared" si="94"/>
        <v>340</v>
      </c>
      <c r="L586">
        <v>61</v>
      </c>
      <c r="M586">
        <f t="shared" si="95"/>
        <v>427</v>
      </c>
      <c r="N586">
        <v>74</v>
      </c>
      <c r="O586">
        <f t="shared" si="96"/>
        <v>518</v>
      </c>
      <c r="P586">
        <v>65</v>
      </c>
      <c r="Q586">
        <f t="shared" si="97"/>
        <v>455</v>
      </c>
      <c r="R586">
        <v>408</v>
      </c>
      <c r="S586">
        <f t="shared" si="98"/>
        <v>2508</v>
      </c>
      <c r="T586">
        <f t="shared" si="99"/>
        <v>83.6</v>
      </c>
      <c r="U586">
        <f t="shared" si="100"/>
        <v>84</v>
      </c>
      <c r="V586" s="18">
        <f t="shared" si="91"/>
        <v>0.50160000000000005</v>
      </c>
      <c r="W586">
        <v>20.100252000000001</v>
      </c>
      <c r="X586">
        <v>-98.765130499999998</v>
      </c>
      <c r="Y586">
        <v>524553.03898563655</v>
      </c>
      <c r="Z586">
        <v>2222592.5424972358</v>
      </c>
      <c r="AA586" s="15" t="s">
        <v>5753</v>
      </c>
    </row>
    <row r="587" spans="1:27" x14ac:dyDescent="0.3">
      <c r="A587" t="s">
        <v>5196</v>
      </c>
      <c r="B587" t="s">
        <v>4265</v>
      </c>
      <c r="C587" t="s">
        <v>979</v>
      </c>
      <c r="D587" t="s">
        <v>201</v>
      </c>
      <c r="E587" t="s">
        <v>201</v>
      </c>
      <c r="F587">
        <v>16</v>
      </c>
      <c r="G587">
        <f t="shared" si="92"/>
        <v>96</v>
      </c>
      <c r="H587">
        <v>12</v>
      </c>
      <c r="I587">
        <f t="shared" si="93"/>
        <v>60</v>
      </c>
      <c r="J587">
        <v>9</v>
      </c>
      <c r="K587">
        <f t="shared" si="94"/>
        <v>45</v>
      </c>
      <c r="L587">
        <v>7</v>
      </c>
      <c r="M587">
        <f t="shared" si="95"/>
        <v>49</v>
      </c>
      <c r="N587">
        <v>16</v>
      </c>
      <c r="O587">
        <f t="shared" si="96"/>
        <v>112</v>
      </c>
      <c r="P587">
        <v>18</v>
      </c>
      <c r="Q587">
        <f t="shared" si="97"/>
        <v>126</v>
      </c>
      <c r="R587">
        <v>78</v>
      </c>
      <c r="S587">
        <f t="shared" si="98"/>
        <v>488</v>
      </c>
      <c r="T587">
        <f t="shared" si="99"/>
        <v>16.266666666666666</v>
      </c>
      <c r="U587">
        <f t="shared" si="100"/>
        <v>17</v>
      </c>
      <c r="V587" s="18">
        <f t="shared" si="91"/>
        <v>9.7600000000000006E-2</v>
      </c>
      <c r="W587">
        <v>20.069099999999999</v>
      </c>
      <c r="X587">
        <v>-98.779252999999997</v>
      </c>
      <c r="Y587">
        <v>523081.24126948311</v>
      </c>
      <c r="Z587">
        <v>2219143.1920147138</v>
      </c>
      <c r="AA587" s="15" t="s">
        <v>5750</v>
      </c>
    </row>
    <row r="588" spans="1:27" x14ac:dyDescent="0.3">
      <c r="A588" t="s">
        <v>5196</v>
      </c>
      <c r="B588" t="s">
        <v>4266</v>
      </c>
      <c r="C588" t="s">
        <v>997</v>
      </c>
      <c r="D588" t="s">
        <v>201</v>
      </c>
      <c r="E588" t="s">
        <v>5505</v>
      </c>
      <c r="F588">
        <v>8</v>
      </c>
      <c r="G588">
        <f t="shared" si="92"/>
        <v>48</v>
      </c>
      <c r="H588">
        <v>11</v>
      </c>
      <c r="I588">
        <f t="shared" si="93"/>
        <v>55</v>
      </c>
      <c r="J588">
        <v>2</v>
      </c>
      <c r="K588">
        <f t="shared" si="94"/>
        <v>10</v>
      </c>
      <c r="L588">
        <v>6</v>
      </c>
      <c r="M588">
        <f t="shared" si="95"/>
        <v>42</v>
      </c>
      <c r="N588">
        <v>3</v>
      </c>
      <c r="O588">
        <f t="shared" si="96"/>
        <v>21</v>
      </c>
      <c r="P588">
        <v>12</v>
      </c>
      <c r="Q588">
        <f t="shared" si="97"/>
        <v>84</v>
      </c>
      <c r="R588">
        <v>42</v>
      </c>
      <c r="S588">
        <f t="shared" si="98"/>
        <v>260</v>
      </c>
      <c r="T588">
        <f t="shared" si="99"/>
        <v>8.6666666666666661</v>
      </c>
      <c r="U588">
        <f t="shared" si="100"/>
        <v>9</v>
      </c>
      <c r="V588" s="18">
        <f t="shared" si="91"/>
        <v>5.1999999999999998E-2</v>
      </c>
      <c r="W588">
        <v>20.116886600000001</v>
      </c>
      <c r="X588">
        <v>-98.766063099999997</v>
      </c>
      <c r="Y588">
        <v>524452.96141257253</v>
      </c>
      <c r="Z588">
        <v>2224433.2247404833</v>
      </c>
      <c r="AA588" s="15" t="s">
        <v>5754</v>
      </c>
    </row>
    <row r="589" spans="1:27" x14ac:dyDescent="0.3">
      <c r="A589" t="s">
        <v>5196</v>
      </c>
      <c r="B589" t="s">
        <v>4269</v>
      </c>
      <c r="C589" t="s">
        <v>963</v>
      </c>
      <c r="D589" t="s">
        <v>201</v>
      </c>
      <c r="E589" t="s">
        <v>201</v>
      </c>
      <c r="F589">
        <v>6</v>
      </c>
      <c r="G589">
        <f t="shared" si="92"/>
        <v>36</v>
      </c>
      <c r="H589">
        <v>5</v>
      </c>
      <c r="I589">
        <f t="shared" si="93"/>
        <v>25</v>
      </c>
      <c r="J589">
        <v>5</v>
      </c>
      <c r="K589">
        <f t="shared" si="94"/>
        <v>25</v>
      </c>
      <c r="L589">
        <v>6</v>
      </c>
      <c r="M589">
        <f t="shared" si="95"/>
        <v>42</v>
      </c>
      <c r="N589">
        <v>8</v>
      </c>
      <c r="O589">
        <f t="shared" si="96"/>
        <v>56</v>
      </c>
      <c r="P589">
        <v>5</v>
      </c>
      <c r="Q589">
        <f t="shared" si="97"/>
        <v>35</v>
      </c>
      <c r="R589">
        <v>35</v>
      </c>
      <c r="S589">
        <f t="shared" si="98"/>
        <v>219</v>
      </c>
      <c r="T589">
        <f t="shared" si="99"/>
        <v>7.3</v>
      </c>
      <c r="U589">
        <f t="shared" si="100"/>
        <v>8</v>
      </c>
      <c r="V589" s="18">
        <f t="shared" si="91"/>
        <v>4.3799999999999999E-2</v>
      </c>
      <c r="W589">
        <v>20.115861299999999</v>
      </c>
      <c r="X589">
        <v>-98.762537299999991</v>
      </c>
      <c r="Y589">
        <v>524821.66965317051</v>
      </c>
      <c r="Z589">
        <v>2224320.2842412777</v>
      </c>
      <c r="AA589" s="15" t="s">
        <v>5754</v>
      </c>
    </row>
    <row r="590" spans="1:27" x14ac:dyDescent="0.3">
      <c r="A590" t="s">
        <v>5196</v>
      </c>
      <c r="B590" t="s">
        <v>4270</v>
      </c>
      <c r="C590" t="s">
        <v>4271</v>
      </c>
      <c r="D590" t="s">
        <v>5159</v>
      </c>
      <c r="E590" t="s">
        <v>359</v>
      </c>
      <c r="F590">
        <v>12</v>
      </c>
      <c r="G590">
        <f t="shared" si="92"/>
        <v>72</v>
      </c>
      <c r="H590">
        <v>12</v>
      </c>
      <c r="I590">
        <f t="shared" si="93"/>
        <v>60</v>
      </c>
      <c r="J590">
        <v>12</v>
      </c>
      <c r="K590">
        <f t="shared" si="94"/>
        <v>60</v>
      </c>
      <c r="L590">
        <v>4</v>
      </c>
      <c r="M590">
        <f t="shared" si="95"/>
        <v>28</v>
      </c>
      <c r="N590">
        <v>12</v>
      </c>
      <c r="O590">
        <f t="shared" si="96"/>
        <v>84</v>
      </c>
      <c r="P590">
        <v>7</v>
      </c>
      <c r="Q590">
        <f t="shared" si="97"/>
        <v>49</v>
      </c>
      <c r="R590">
        <v>59</v>
      </c>
      <c r="S590">
        <f t="shared" si="98"/>
        <v>353</v>
      </c>
      <c r="T590">
        <f t="shared" si="99"/>
        <v>11.766666666666667</v>
      </c>
      <c r="U590">
        <f t="shared" si="100"/>
        <v>12</v>
      </c>
      <c r="V590" s="18">
        <f t="shared" si="91"/>
        <v>7.0599999999999996E-2</v>
      </c>
      <c r="W590">
        <v>19.991883600000001</v>
      </c>
      <c r="X590">
        <v>-98.867822899999993</v>
      </c>
      <c r="Y590">
        <v>513827.13359853276</v>
      </c>
      <c r="Z590">
        <v>2210588.5903488481</v>
      </c>
      <c r="AA590" s="15" t="s">
        <v>5627</v>
      </c>
    </row>
    <row r="591" spans="1:27" x14ac:dyDescent="0.3">
      <c r="A591" t="s">
        <v>5196</v>
      </c>
      <c r="B591" t="s">
        <v>4272</v>
      </c>
      <c r="C591" t="s">
        <v>4273</v>
      </c>
      <c r="D591" t="s">
        <v>201</v>
      </c>
      <c r="E591" t="s">
        <v>201</v>
      </c>
      <c r="F591">
        <v>5</v>
      </c>
      <c r="G591">
        <f t="shared" si="92"/>
        <v>30</v>
      </c>
      <c r="H591">
        <v>6</v>
      </c>
      <c r="I591">
        <f t="shared" si="93"/>
        <v>30</v>
      </c>
      <c r="J591">
        <v>13</v>
      </c>
      <c r="K591">
        <f t="shared" si="94"/>
        <v>65</v>
      </c>
      <c r="L591">
        <v>10</v>
      </c>
      <c r="M591">
        <f t="shared" si="95"/>
        <v>70</v>
      </c>
      <c r="N591">
        <v>17</v>
      </c>
      <c r="O591">
        <f t="shared" si="96"/>
        <v>119</v>
      </c>
      <c r="P591">
        <v>7</v>
      </c>
      <c r="Q591">
        <f t="shared" si="97"/>
        <v>49</v>
      </c>
      <c r="R591">
        <v>58</v>
      </c>
      <c r="S591">
        <f t="shared" si="98"/>
        <v>363</v>
      </c>
      <c r="T591">
        <f t="shared" si="99"/>
        <v>12.1</v>
      </c>
      <c r="U591">
        <f t="shared" si="100"/>
        <v>13</v>
      </c>
      <c r="V591" s="18">
        <f t="shared" si="91"/>
        <v>7.2599999999999998E-2</v>
      </c>
      <c r="W591">
        <v>20.053857699999998</v>
      </c>
      <c r="X591">
        <v>-98.776128999999997</v>
      </c>
      <c r="Y591">
        <v>523410.14781757846</v>
      </c>
      <c r="Z591">
        <v>2217456.8922976623</v>
      </c>
      <c r="AA591" s="15" t="s">
        <v>5755</v>
      </c>
    </row>
    <row r="592" spans="1:27" x14ac:dyDescent="0.3">
      <c r="A592" t="s">
        <v>5196</v>
      </c>
      <c r="B592" t="s">
        <v>4274</v>
      </c>
      <c r="C592" t="s">
        <v>911</v>
      </c>
      <c r="D592" t="s">
        <v>201</v>
      </c>
      <c r="E592" t="s">
        <v>201</v>
      </c>
      <c r="F592">
        <v>18</v>
      </c>
      <c r="G592">
        <f t="shared" si="92"/>
        <v>108</v>
      </c>
      <c r="H592">
        <v>13</v>
      </c>
      <c r="I592">
        <f t="shared" si="93"/>
        <v>65</v>
      </c>
      <c r="J592">
        <v>20</v>
      </c>
      <c r="K592">
        <f t="shared" si="94"/>
        <v>100</v>
      </c>
      <c r="L592">
        <v>15</v>
      </c>
      <c r="M592">
        <f t="shared" si="95"/>
        <v>105</v>
      </c>
      <c r="N592">
        <v>10</v>
      </c>
      <c r="O592">
        <f t="shared" si="96"/>
        <v>70</v>
      </c>
      <c r="P592">
        <v>12</v>
      </c>
      <c r="Q592">
        <f t="shared" si="97"/>
        <v>84</v>
      </c>
      <c r="R592">
        <v>88</v>
      </c>
      <c r="S592">
        <f t="shared" si="98"/>
        <v>532</v>
      </c>
      <c r="T592">
        <f t="shared" si="99"/>
        <v>17.733333333333334</v>
      </c>
      <c r="U592">
        <f t="shared" si="100"/>
        <v>18</v>
      </c>
      <c r="V592" s="18">
        <f t="shared" si="91"/>
        <v>0.10639999999999999</v>
      </c>
      <c r="W592">
        <v>20.0941112</v>
      </c>
      <c r="X592">
        <v>-98.73973269999999</v>
      </c>
      <c r="Y592">
        <v>527209.17542770621</v>
      </c>
      <c r="Z592">
        <v>2221916.9313095841</v>
      </c>
      <c r="AA592" s="15" t="s">
        <v>5755</v>
      </c>
    </row>
    <row r="593" spans="1:27" x14ac:dyDescent="0.3">
      <c r="A593" t="s">
        <v>5196</v>
      </c>
      <c r="B593" t="s">
        <v>4276</v>
      </c>
      <c r="C593" t="s">
        <v>969</v>
      </c>
      <c r="D593" t="s">
        <v>400</v>
      </c>
      <c r="E593" t="s">
        <v>401</v>
      </c>
      <c r="F593">
        <v>1</v>
      </c>
      <c r="G593">
        <f t="shared" si="92"/>
        <v>6</v>
      </c>
      <c r="H593">
        <v>7</v>
      </c>
      <c r="I593">
        <f t="shared" si="93"/>
        <v>35</v>
      </c>
      <c r="J593">
        <v>3</v>
      </c>
      <c r="K593">
        <f t="shared" si="94"/>
        <v>15</v>
      </c>
      <c r="L593">
        <v>3</v>
      </c>
      <c r="M593">
        <f t="shared" si="95"/>
        <v>21</v>
      </c>
      <c r="N593">
        <v>4</v>
      </c>
      <c r="O593">
        <f t="shared" si="96"/>
        <v>28</v>
      </c>
      <c r="P593">
        <v>5</v>
      </c>
      <c r="Q593">
        <f t="shared" si="97"/>
        <v>35</v>
      </c>
      <c r="R593">
        <v>23</v>
      </c>
      <c r="S593">
        <f t="shared" si="98"/>
        <v>140</v>
      </c>
      <c r="T593">
        <f t="shared" si="99"/>
        <v>4.666666666666667</v>
      </c>
      <c r="U593">
        <f t="shared" si="100"/>
        <v>5</v>
      </c>
      <c r="V593" s="18">
        <f t="shared" si="91"/>
        <v>2.8000000000000001E-2</v>
      </c>
      <c r="W593">
        <v>19.886236100000001</v>
      </c>
      <c r="X593">
        <v>-98.820427099999989</v>
      </c>
      <c r="Y593">
        <v>518797.7457196248</v>
      </c>
      <c r="Z593">
        <v>2198902.2848176905</v>
      </c>
      <c r="AA593" s="15" t="s">
        <v>5735</v>
      </c>
    </row>
    <row r="594" spans="1:27" x14ac:dyDescent="0.3">
      <c r="A594" t="s">
        <v>5196</v>
      </c>
      <c r="B594" t="s">
        <v>4277</v>
      </c>
      <c r="C594" t="s">
        <v>970</v>
      </c>
      <c r="D594" t="s">
        <v>226</v>
      </c>
      <c r="E594" t="s">
        <v>5347</v>
      </c>
      <c r="F594">
        <v>20</v>
      </c>
      <c r="G594">
        <f t="shared" si="92"/>
        <v>120</v>
      </c>
      <c r="H594">
        <v>21</v>
      </c>
      <c r="I594">
        <f t="shared" si="93"/>
        <v>105</v>
      </c>
      <c r="J594">
        <v>15</v>
      </c>
      <c r="K594">
        <f t="shared" si="94"/>
        <v>75</v>
      </c>
      <c r="L594">
        <v>8</v>
      </c>
      <c r="M594">
        <f t="shared" si="95"/>
        <v>56</v>
      </c>
      <c r="N594">
        <v>19</v>
      </c>
      <c r="O594">
        <f t="shared" si="96"/>
        <v>133</v>
      </c>
      <c r="P594">
        <v>23</v>
      </c>
      <c r="Q594">
        <f t="shared" si="97"/>
        <v>161</v>
      </c>
      <c r="R594">
        <v>106</v>
      </c>
      <c r="S594">
        <f t="shared" si="98"/>
        <v>650</v>
      </c>
      <c r="T594">
        <f t="shared" si="99"/>
        <v>21.666666666666668</v>
      </c>
      <c r="U594">
        <f t="shared" si="100"/>
        <v>22</v>
      </c>
      <c r="V594" s="18">
        <f t="shared" si="91"/>
        <v>0.13</v>
      </c>
      <c r="W594">
        <v>20.088719699999999</v>
      </c>
      <c r="X594">
        <v>-98.770607200000001</v>
      </c>
      <c r="Y594">
        <v>523982.26293040387</v>
      </c>
      <c r="Z594">
        <v>2221315.5594594614</v>
      </c>
      <c r="AA594" s="15" t="s">
        <v>5730</v>
      </c>
    </row>
    <row r="595" spans="1:27" x14ac:dyDescent="0.3">
      <c r="A595" t="s">
        <v>5196</v>
      </c>
      <c r="B595" t="s">
        <v>4278</v>
      </c>
      <c r="C595" t="s">
        <v>982</v>
      </c>
      <c r="D595" t="s">
        <v>201</v>
      </c>
      <c r="E595" t="s">
        <v>201</v>
      </c>
      <c r="F595">
        <v>9</v>
      </c>
      <c r="G595">
        <f t="shared" si="92"/>
        <v>54</v>
      </c>
      <c r="H595">
        <v>19</v>
      </c>
      <c r="I595">
        <f t="shared" si="93"/>
        <v>95</v>
      </c>
      <c r="J595">
        <v>18</v>
      </c>
      <c r="K595">
        <f t="shared" si="94"/>
        <v>90</v>
      </c>
      <c r="L595">
        <v>22</v>
      </c>
      <c r="M595">
        <f t="shared" si="95"/>
        <v>154</v>
      </c>
      <c r="N595">
        <v>21</v>
      </c>
      <c r="O595">
        <f t="shared" si="96"/>
        <v>147</v>
      </c>
      <c r="P595">
        <v>19</v>
      </c>
      <c r="Q595">
        <f t="shared" si="97"/>
        <v>133</v>
      </c>
      <c r="R595">
        <v>108</v>
      </c>
      <c r="S595">
        <f t="shared" si="98"/>
        <v>673</v>
      </c>
      <c r="T595">
        <f t="shared" si="99"/>
        <v>22.433333333333334</v>
      </c>
      <c r="U595">
        <f t="shared" si="100"/>
        <v>23</v>
      </c>
      <c r="V595" s="18">
        <f t="shared" si="91"/>
        <v>0.1346</v>
      </c>
      <c r="W595">
        <v>20.1150795</v>
      </c>
      <c r="X595">
        <v>-98.726009300000001</v>
      </c>
      <c r="Y595">
        <v>528640.05753099488</v>
      </c>
      <c r="Z595">
        <v>2224239.6294334671</v>
      </c>
      <c r="AA595" s="15" t="s">
        <v>5747</v>
      </c>
    </row>
    <row r="596" spans="1:27" x14ac:dyDescent="0.3">
      <c r="A596" t="s">
        <v>5196</v>
      </c>
      <c r="B596" t="s">
        <v>4279</v>
      </c>
      <c r="C596" t="s">
        <v>233</v>
      </c>
      <c r="D596" t="s">
        <v>215</v>
      </c>
      <c r="E596" t="s">
        <v>215</v>
      </c>
      <c r="F596">
        <v>36</v>
      </c>
      <c r="G596">
        <f t="shared" si="92"/>
        <v>216</v>
      </c>
      <c r="H596">
        <v>48</v>
      </c>
      <c r="I596">
        <f t="shared" si="93"/>
        <v>240</v>
      </c>
      <c r="J596">
        <v>36</v>
      </c>
      <c r="K596">
        <f t="shared" si="94"/>
        <v>180</v>
      </c>
      <c r="L596">
        <v>41</v>
      </c>
      <c r="M596">
        <f t="shared" si="95"/>
        <v>287</v>
      </c>
      <c r="N596">
        <v>44</v>
      </c>
      <c r="O596">
        <f t="shared" si="96"/>
        <v>308</v>
      </c>
      <c r="P596">
        <v>43</v>
      </c>
      <c r="Q596">
        <f t="shared" si="97"/>
        <v>301</v>
      </c>
      <c r="R596">
        <v>248</v>
      </c>
      <c r="S596">
        <f t="shared" si="98"/>
        <v>1532</v>
      </c>
      <c r="T596">
        <f t="shared" si="99"/>
        <v>51.06666666666667</v>
      </c>
      <c r="U596">
        <f t="shared" si="100"/>
        <v>52</v>
      </c>
      <c r="V596" s="18">
        <f t="shared" si="91"/>
        <v>0.30640000000000001</v>
      </c>
      <c r="W596">
        <v>19.846964799999999</v>
      </c>
      <c r="X596">
        <v>-98.977453400000002</v>
      </c>
      <c r="Y596">
        <v>502360.76313463494</v>
      </c>
      <c r="Z596">
        <v>2194546.7253435925</v>
      </c>
      <c r="AA596" s="15" t="s">
        <v>5751</v>
      </c>
    </row>
    <row r="597" spans="1:27" x14ac:dyDescent="0.3">
      <c r="A597" t="s">
        <v>5196</v>
      </c>
      <c r="B597" t="s">
        <v>4282</v>
      </c>
      <c r="C597" t="s">
        <v>4283</v>
      </c>
      <c r="D597" t="s">
        <v>201</v>
      </c>
      <c r="E597" t="s">
        <v>201</v>
      </c>
      <c r="F597">
        <v>7</v>
      </c>
      <c r="G597">
        <f t="shared" si="92"/>
        <v>42</v>
      </c>
      <c r="H597">
        <v>7</v>
      </c>
      <c r="I597">
        <f t="shared" si="93"/>
        <v>35</v>
      </c>
      <c r="J597">
        <v>12</v>
      </c>
      <c r="K597">
        <f t="shared" si="94"/>
        <v>60</v>
      </c>
      <c r="L597">
        <v>9</v>
      </c>
      <c r="M597">
        <f t="shared" si="95"/>
        <v>63</v>
      </c>
      <c r="N597">
        <v>15</v>
      </c>
      <c r="O597">
        <f t="shared" si="96"/>
        <v>105</v>
      </c>
      <c r="P597">
        <v>7</v>
      </c>
      <c r="Q597">
        <f t="shared" si="97"/>
        <v>49</v>
      </c>
      <c r="R597">
        <v>57</v>
      </c>
      <c r="S597">
        <f t="shared" si="98"/>
        <v>354</v>
      </c>
      <c r="T597">
        <f t="shared" si="99"/>
        <v>11.8</v>
      </c>
      <c r="U597">
        <f t="shared" si="100"/>
        <v>12</v>
      </c>
      <c r="V597" s="18">
        <f t="shared" si="91"/>
        <v>7.0800000000000002E-2</v>
      </c>
      <c r="W597">
        <v>21.019014500000001</v>
      </c>
      <c r="X597">
        <v>-101.2573586</v>
      </c>
      <c r="Y597">
        <v>265379.73455140984</v>
      </c>
      <c r="Z597">
        <v>2325910.3559514452</v>
      </c>
      <c r="AA597" s="15" t="s">
        <v>5749</v>
      </c>
    </row>
    <row r="598" spans="1:27" x14ac:dyDescent="0.3">
      <c r="A598" t="s">
        <v>5196</v>
      </c>
      <c r="B598" t="s">
        <v>4285</v>
      </c>
      <c r="C598" t="s">
        <v>986</v>
      </c>
      <c r="D598" t="s">
        <v>226</v>
      </c>
      <c r="E598" t="s">
        <v>987</v>
      </c>
      <c r="F598">
        <v>47</v>
      </c>
      <c r="G598">
        <f t="shared" si="92"/>
        <v>282</v>
      </c>
      <c r="H598">
        <v>49</v>
      </c>
      <c r="I598">
        <f t="shared" si="93"/>
        <v>245</v>
      </c>
      <c r="J598">
        <v>40</v>
      </c>
      <c r="K598">
        <f t="shared" si="94"/>
        <v>200</v>
      </c>
      <c r="L598">
        <v>43</v>
      </c>
      <c r="M598">
        <f t="shared" si="95"/>
        <v>301</v>
      </c>
      <c r="N598">
        <v>52</v>
      </c>
      <c r="O598">
        <f t="shared" si="96"/>
        <v>364</v>
      </c>
      <c r="P598">
        <v>32</v>
      </c>
      <c r="Q598">
        <f t="shared" si="97"/>
        <v>224</v>
      </c>
      <c r="R598">
        <v>263</v>
      </c>
      <c r="S598">
        <f t="shared" si="98"/>
        <v>1616</v>
      </c>
      <c r="T598">
        <f t="shared" si="99"/>
        <v>53.866666666666667</v>
      </c>
      <c r="U598">
        <f t="shared" si="100"/>
        <v>54</v>
      </c>
      <c r="V598" s="18">
        <f t="shared" si="91"/>
        <v>0.32319999999999999</v>
      </c>
      <c r="W598">
        <v>20.0554104</v>
      </c>
      <c r="X598">
        <v>-98.77046829999999</v>
      </c>
      <c r="Y598">
        <v>524001.8525021323</v>
      </c>
      <c r="Z598">
        <v>2217629.5193362762</v>
      </c>
      <c r="AA598" s="15" t="s">
        <v>5755</v>
      </c>
    </row>
    <row r="599" spans="1:27" x14ac:dyDescent="0.3">
      <c r="A599" t="s">
        <v>5196</v>
      </c>
      <c r="B599" t="s">
        <v>4286</v>
      </c>
      <c r="C599" t="s">
        <v>4287</v>
      </c>
      <c r="D599" t="s">
        <v>201</v>
      </c>
      <c r="E599" t="s">
        <v>201</v>
      </c>
      <c r="F599">
        <v>11</v>
      </c>
      <c r="G599">
        <f t="shared" si="92"/>
        <v>66</v>
      </c>
      <c r="H599">
        <v>12</v>
      </c>
      <c r="I599">
        <f t="shared" si="93"/>
        <v>60</v>
      </c>
      <c r="J599">
        <v>13</v>
      </c>
      <c r="K599">
        <f t="shared" si="94"/>
        <v>65</v>
      </c>
      <c r="L599">
        <v>13</v>
      </c>
      <c r="M599">
        <f t="shared" si="95"/>
        <v>91</v>
      </c>
      <c r="N599">
        <v>18</v>
      </c>
      <c r="O599">
        <f t="shared" si="96"/>
        <v>126</v>
      </c>
      <c r="P599">
        <v>17</v>
      </c>
      <c r="Q599">
        <f t="shared" si="97"/>
        <v>119</v>
      </c>
      <c r="R599">
        <v>84</v>
      </c>
      <c r="S599">
        <f t="shared" si="98"/>
        <v>527</v>
      </c>
      <c r="T599">
        <f t="shared" si="99"/>
        <v>17.566666666666666</v>
      </c>
      <c r="U599">
        <f t="shared" si="100"/>
        <v>18</v>
      </c>
      <c r="V599" s="18">
        <f t="shared" si="91"/>
        <v>0.10539999999999999</v>
      </c>
      <c r="W599">
        <v>20.109287599999998</v>
      </c>
      <c r="X599">
        <v>-98.72348079999999</v>
      </c>
      <c r="Y599">
        <v>528905.4251225522</v>
      </c>
      <c r="Z599">
        <v>2223599.1205576747</v>
      </c>
      <c r="AA599" s="15" t="s">
        <v>5752</v>
      </c>
    </row>
    <row r="600" spans="1:27" x14ac:dyDescent="0.3">
      <c r="A600" t="s">
        <v>5196</v>
      </c>
      <c r="B600" t="s">
        <v>4288</v>
      </c>
      <c r="C600" t="s">
        <v>266</v>
      </c>
      <c r="D600" t="s">
        <v>5207</v>
      </c>
      <c r="E600" t="s">
        <v>360</v>
      </c>
      <c r="F600">
        <v>6</v>
      </c>
      <c r="G600">
        <f t="shared" si="92"/>
        <v>36</v>
      </c>
      <c r="H600">
        <v>4</v>
      </c>
      <c r="I600">
        <f t="shared" si="93"/>
        <v>20</v>
      </c>
      <c r="J600">
        <v>8</v>
      </c>
      <c r="K600">
        <f t="shared" si="94"/>
        <v>40</v>
      </c>
      <c r="L600">
        <v>6</v>
      </c>
      <c r="M600">
        <f t="shared" si="95"/>
        <v>42</v>
      </c>
      <c r="N600">
        <v>7</v>
      </c>
      <c r="O600">
        <f t="shared" si="96"/>
        <v>49</v>
      </c>
      <c r="P600">
        <v>8</v>
      </c>
      <c r="Q600">
        <f t="shared" si="97"/>
        <v>56</v>
      </c>
      <c r="R600">
        <v>39</v>
      </c>
      <c r="S600">
        <f t="shared" si="98"/>
        <v>243</v>
      </c>
      <c r="T600">
        <f t="shared" si="99"/>
        <v>8.1</v>
      </c>
      <c r="U600">
        <f t="shared" si="100"/>
        <v>9</v>
      </c>
      <c r="V600" s="18">
        <f t="shared" si="91"/>
        <v>4.8599999999999997E-2</v>
      </c>
      <c r="W600">
        <v>20.1829313</v>
      </c>
      <c r="X600">
        <v>-98.639529400000001</v>
      </c>
      <c r="Y600">
        <v>537663.54932200292</v>
      </c>
      <c r="Z600">
        <v>2231765.5636237389</v>
      </c>
      <c r="AA600" s="15" t="s">
        <v>5726</v>
      </c>
    </row>
    <row r="601" spans="1:27" x14ac:dyDescent="0.3">
      <c r="A601" t="s">
        <v>5196</v>
      </c>
      <c r="B601" t="s">
        <v>4289</v>
      </c>
      <c r="C601" t="s">
        <v>4290</v>
      </c>
      <c r="D601" t="s">
        <v>240</v>
      </c>
      <c r="E601" t="s">
        <v>241</v>
      </c>
      <c r="F601">
        <v>20</v>
      </c>
      <c r="G601">
        <f t="shared" si="92"/>
        <v>120</v>
      </c>
      <c r="H601">
        <v>14</v>
      </c>
      <c r="I601">
        <f t="shared" si="93"/>
        <v>70</v>
      </c>
      <c r="J601">
        <v>14</v>
      </c>
      <c r="K601">
        <f t="shared" si="94"/>
        <v>70</v>
      </c>
      <c r="L601">
        <v>18</v>
      </c>
      <c r="M601">
        <f t="shared" si="95"/>
        <v>126</v>
      </c>
      <c r="N601">
        <v>24</v>
      </c>
      <c r="O601">
        <f t="shared" si="96"/>
        <v>168</v>
      </c>
      <c r="P601">
        <v>59</v>
      </c>
      <c r="Q601">
        <f t="shared" si="97"/>
        <v>413</v>
      </c>
      <c r="R601">
        <v>149</v>
      </c>
      <c r="S601">
        <f t="shared" si="98"/>
        <v>967</v>
      </c>
      <c r="T601">
        <f t="shared" si="99"/>
        <v>32.233333333333334</v>
      </c>
      <c r="U601">
        <f t="shared" si="100"/>
        <v>33</v>
      </c>
      <c r="V601" s="18">
        <f t="shared" si="91"/>
        <v>0.19339999999999999</v>
      </c>
      <c r="W601">
        <v>20.137793500000001</v>
      </c>
      <c r="X601">
        <v>-98.808218199999999</v>
      </c>
      <c r="Y601">
        <v>520043.89332715131</v>
      </c>
      <c r="Z601">
        <v>2226741.195343771</v>
      </c>
      <c r="AA601" s="15" t="s">
        <v>5754</v>
      </c>
    </row>
    <row r="602" spans="1:27" x14ac:dyDescent="0.3">
      <c r="A602" t="s">
        <v>5196</v>
      </c>
      <c r="B602" t="s">
        <v>4292</v>
      </c>
      <c r="C602" t="s">
        <v>988</v>
      </c>
      <c r="D602" t="s">
        <v>201</v>
      </c>
      <c r="E602" t="s">
        <v>201</v>
      </c>
      <c r="F602">
        <v>42</v>
      </c>
      <c r="G602">
        <f t="shared" si="92"/>
        <v>252</v>
      </c>
      <c r="H602">
        <v>39</v>
      </c>
      <c r="I602">
        <f t="shared" si="93"/>
        <v>195</v>
      </c>
      <c r="J602">
        <v>37</v>
      </c>
      <c r="K602">
        <f t="shared" si="94"/>
        <v>185</v>
      </c>
      <c r="L602">
        <v>36</v>
      </c>
      <c r="M602">
        <f t="shared" si="95"/>
        <v>252</v>
      </c>
      <c r="N602">
        <v>36</v>
      </c>
      <c r="O602">
        <f t="shared" si="96"/>
        <v>252</v>
      </c>
      <c r="P602">
        <v>36</v>
      </c>
      <c r="Q602">
        <f t="shared" si="97"/>
        <v>252</v>
      </c>
      <c r="R602">
        <v>226</v>
      </c>
      <c r="S602">
        <f t="shared" si="98"/>
        <v>1388</v>
      </c>
      <c r="T602">
        <f t="shared" si="99"/>
        <v>46.266666666666666</v>
      </c>
      <c r="U602">
        <f t="shared" si="100"/>
        <v>47</v>
      </c>
      <c r="V602" s="18">
        <f t="shared" si="91"/>
        <v>0.27760000000000001</v>
      </c>
      <c r="W602">
        <v>20.101060799999999</v>
      </c>
      <c r="X602">
        <v>-98.759131100000005</v>
      </c>
      <c r="Y602">
        <v>525180.084172089</v>
      </c>
      <c r="Z602">
        <v>2222682.9407657017</v>
      </c>
      <c r="AA602" s="15" t="s">
        <v>5750</v>
      </c>
    </row>
    <row r="603" spans="1:27" x14ac:dyDescent="0.3">
      <c r="A603" t="s">
        <v>5196</v>
      </c>
      <c r="B603" t="s">
        <v>4293</v>
      </c>
      <c r="C603" t="s">
        <v>895</v>
      </c>
      <c r="D603" t="s">
        <v>226</v>
      </c>
      <c r="E603" t="s">
        <v>5327</v>
      </c>
      <c r="F603">
        <v>31</v>
      </c>
      <c r="G603">
        <f t="shared" si="92"/>
        <v>186</v>
      </c>
      <c r="H603">
        <v>34</v>
      </c>
      <c r="I603">
        <f t="shared" si="93"/>
        <v>170</v>
      </c>
      <c r="J603">
        <v>25</v>
      </c>
      <c r="K603">
        <f t="shared" si="94"/>
        <v>125</v>
      </c>
      <c r="L603">
        <v>20</v>
      </c>
      <c r="M603">
        <f t="shared" si="95"/>
        <v>140</v>
      </c>
      <c r="N603">
        <v>21</v>
      </c>
      <c r="O603">
        <f t="shared" si="96"/>
        <v>147</v>
      </c>
      <c r="P603">
        <v>17</v>
      </c>
      <c r="Q603">
        <f t="shared" si="97"/>
        <v>119</v>
      </c>
      <c r="R603">
        <v>148</v>
      </c>
      <c r="S603">
        <f t="shared" si="98"/>
        <v>887</v>
      </c>
      <c r="T603">
        <f t="shared" si="99"/>
        <v>29.566666666666666</v>
      </c>
      <c r="U603">
        <f t="shared" si="100"/>
        <v>30</v>
      </c>
      <c r="V603" s="18">
        <f t="shared" si="91"/>
        <v>0.1774</v>
      </c>
      <c r="W603">
        <v>20.032674400000001</v>
      </c>
      <c r="X603">
        <v>-98.726774199999994</v>
      </c>
      <c r="Y603">
        <v>528575.02853976947</v>
      </c>
      <c r="Z603">
        <v>2215120.3933784794</v>
      </c>
      <c r="AA603" s="15" t="s">
        <v>5721</v>
      </c>
    </row>
    <row r="604" spans="1:27" x14ac:dyDescent="0.3">
      <c r="A604" t="s">
        <v>5196</v>
      </c>
      <c r="B604" t="s">
        <v>4296</v>
      </c>
      <c r="C604" t="s">
        <v>4297</v>
      </c>
      <c r="D604" t="s">
        <v>201</v>
      </c>
      <c r="E604" t="s">
        <v>201</v>
      </c>
      <c r="F604">
        <v>13</v>
      </c>
      <c r="G604">
        <f t="shared" si="92"/>
        <v>78</v>
      </c>
      <c r="H604">
        <v>18</v>
      </c>
      <c r="I604">
        <f t="shared" si="93"/>
        <v>90</v>
      </c>
      <c r="J604">
        <v>15</v>
      </c>
      <c r="K604">
        <f t="shared" si="94"/>
        <v>75</v>
      </c>
      <c r="L604">
        <v>16</v>
      </c>
      <c r="M604">
        <f t="shared" si="95"/>
        <v>112</v>
      </c>
      <c r="N604">
        <v>13</v>
      </c>
      <c r="O604">
        <f t="shared" si="96"/>
        <v>91</v>
      </c>
      <c r="P604">
        <v>15</v>
      </c>
      <c r="Q604">
        <f t="shared" si="97"/>
        <v>105</v>
      </c>
      <c r="R604">
        <v>90</v>
      </c>
      <c r="S604">
        <f t="shared" si="98"/>
        <v>551</v>
      </c>
      <c r="T604">
        <f t="shared" si="99"/>
        <v>18.366666666666667</v>
      </c>
      <c r="U604">
        <f t="shared" si="100"/>
        <v>19</v>
      </c>
      <c r="V604" s="18">
        <f t="shared" si="91"/>
        <v>0.11020000000000001</v>
      </c>
      <c r="W604">
        <v>20.0797104</v>
      </c>
      <c r="X604">
        <v>-98.772901199999993</v>
      </c>
      <c r="Y604">
        <v>523743.78881727072</v>
      </c>
      <c r="Z604">
        <v>2220318.2466010707</v>
      </c>
      <c r="AA604" s="15" t="s">
        <v>5755</v>
      </c>
    </row>
    <row r="605" spans="1:27" x14ac:dyDescent="0.3">
      <c r="A605" t="s">
        <v>5196</v>
      </c>
      <c r="B605" t="s">
        <v>4299</v>
      </c>
      <c r="C605" t="s">
        <v>992</v>
      </c>
      <c r="D605" t="s">
        <v>226</v>
      </c>
      <c r="E605" t="s">
        <v>864</v>
      </c>
      <c r="F605">
        <v>7</v>
      </c>
      <c r="G605">
        <f t="shared" si="92"/>
        <v>42</v>
      </c>
      <c r="H605">
        <v>5</v>
      </c>
      <c r="I605">
        <f t="shared" si="93"/>
        <v>25</v>
      </c>
      <c r="J605">
        <v>14</v>
      </c>
      <c r="K605">
        <f t="shared" si="94"/>
        <v>70</v>
      </c>
      <c r="L605">
        <v>9</v>
      </c>
      <c r="M605">
        <f t="shared" si="95"/>
        <v>63</v>
      </c>
      <c r="N605">
        <v>14</v>
      </c>
      <c r="O605">
        <f t="shared" si="96"/>
        <v>98</v>
      </c>
      <c r="P605">
        <v>8</v>
      </c>
      <c r="Q605">
        <f t="shared" si="97"/>
        <v>56</v>
      </c>
      <c r="R605">
        <v>57</v>
      </c>
      <c r="S605">
        <f t="shared" si="98"/>
        <v>354</v>
      </c>
      <c r="T605">
        <f t="shared" si="99"/>
        <v>11.8</v>
      </c>
      <c r="U605">
        <f t="shared" si="100"/>
        <v>12</v>
      </c>
      <c r="V605" s="18">
        <f t="shared" si="91"/>
        <v>7.0800000000000002E-2</v>
      </c>
      <c r="W605">
        <v>20.0611423</v>
      </c>
      <c r="X605">
        <v>-98.718152099999998</v>
      </c>
      <c r="Y605">
        <v>529471.45496687491</v>
      </c>
      <c r="Z605">
        <v>2218272.193682875</v>
      </c>
      <c r="AA605" s="15" t="s">
        <v>5752</v>
      </c>
    </row>
    <row r="606" spans="1:27" x14ac:dyDescent="0.3">
      <c r="A606" t="s">
        <v>5196</v>
      </c>
      <c r="B606" t="s">
        <v>4301</v>
      </c>
      <c r="C606" t="s">
        <v>994</v>
      </c>
      <c r="D606" t="s">
        <v>201</v>
      </c>
      <c r="E606" t="s">
        <v>201</v>
      </c>
      <c r="F606">
        <v>24</v>
      </c>
      <c r="G606">
        <f t="shared" si="92"/>
        <v>144</v>
      </c>
      <c r="H606">
        <v>29</v>
      </c>
      <c r="I606">
        <f t="shared" si="93"/>
        <v>145</v>
      </c>
      <c r="J606">
        <v>31</v>
      </c>
      <c r="K606">
        <f t="shared" si="94"/>
        <v>155</v>
      </c>
      <c r="L606">
        <v>26</v>
      </c>
      <c r="M606">
        <f t="shared" si="95"/>
        <v>182</v>
      </c>
      <c r="N606">
        <v>31</v>
      </c>
      <c r="O606">
        <f t="shared" si="96"/>
        <v>217</v>
      </c>
      <c r="P606">
        <v>33</v>
      </c>
      <c r="Q606">
        <f t="shared" si="97"/>
        <v>231</v>
      </c>
      <c r="R606">
        <v>174</v>
      </c>
      <c r="S606">
        <f t="shared" si="98"/>
        <v>1074</v>
      </c>
      <c r="T606">
        <f t="shared" si="99"/>
        <v>35.799999999999997</v>
      </c>
      <c r="U606">
        <f t="shared" si="100"/>
        <v>36</v>
      </c>
      <c r="V606" s="18">
        <f t="shared" si="91"/>
        <v>0.21479999999999999</v>
      </c>
      <c r="W606">
        <v>20.1110936</v>
      </c>
      <c r="X606">
        <v>-98.766536599999995</v>
      </c>
      <c r="Y606">
        <v>524404.3654794289</v>
      </c>
      <c r="Z606">
        <v>2223792.0895424043</v>
      </c>
      <c r="AA606" s="15" t="s">
        <v>5753</v>
      </c>
    </row>
    <row r="607" spans="1:27" x14ac:dyDescent="0.3">
      <c r="A607" t="s">
        <v>5196</v>
      </c>
      <c r="B607" t="s">
        <v>4302</v>
      </c>
      <c r="C607" t="s">
        <v>1005</v>
      </c>
      <c r="D607" t="s">
        <v>215</v>
      </c>
      <c r="E607" t="s">
        <v>289</v>
      </c>
      <c r="F607">
        <v>51</v>
      </c>
      <c r="G607">
        <f t="shared" si="92"/>
        <v>306</v>
      </c>
      <c r="H607">
        <v>55</v>
      </c>
      <c r="I607">
        <f t="shared" si="93"/>
        <v>275</v>
      </c>
      <c r="J607">
        <v>45</v>
      </c>
      <c r="K607">
        <f t="shared" si="94"/>
        <v>225</v>
      </c>
      <c r="L607">
        <v>45</v>
      </c>
      <c r="M607">
        <f t="shared" si="95"/>
        <v>315</v>
      </c>
      <c r="N607">
        <v>44</v>
      </c>
      <c r="O607">
        <f t="shared" si="96"/>
        <v>308</v>
      </c>
      <c r="P607">
        <v>50</v>
      </c>
      <c r="Q607">
        <f t="shared" si="97"/>
        <v>350</v>
      </c>
      <c r="R607">
        <v>290</v>
      </c>
      <c r="S607">
        <f t="shared" si="98"/>
        <v>1779</v>
      </c>
      <c r="T607">
        <f t="shared" si="99"/>
        <v>59.3</v>
      </c>
      <c r="U607">
        <f t="shared" si="100"/>
        <v>60</v>
      </c>
      <c r="V607" s="18">
        <f t="shared" si="91"/>
        <v>0.35580000000000001</v>
      </c>
      <c r="W607">
        <v>19.859737899999999</v>
      </c>
      <c r="X607">
        <v>-98.959614299999998</v>
      </c>
      <c r="Y607">
        <v>504228.28485092957</v>
      </c>
      <c r="Z607">
        <v>2195960.5219114339</v>
      </c>
      <c r="AA607" s="15" t="s">
        <v>5751</v>
      </c>
    </row>
    <row r="608" spans="1:27" x14ac:dyDescent="0.3">
      <c r="A608" t="s">
        <v>5196</v>
      </c>
      <c r="B608" t="s">
        <v>4303</v>
      </c>
      <c r="C608" t="s">
        <v>4304</v>
      </c>
      <c r="D608" t="s">
        <v>201</v>
      </c>
      <c r="E608" t="s">
        <v>201</v>
      </c>
      <c r="F608">
        <v>5</v>
      </c>
      <c r="G608">
        <f t="shared" si="92"/>
        <v>30</v>
      </c>
      <c r="H608">
        <v>5</v>
      </c>
      <c r="I608">
        <f t="shared" si="93"/>
        <v>25</v>
      </c>
      <c r="J608">
        <v>5</v>
      </c>
      <c r="K608">
        <f t="shared" si="94"/>
        <v>25</v>
      </c>
      <c r="L608">
        <v>10</v>
      </c>
      <c r="M608">
        <f t="shared" si="95"/>
        <v>70</v>
      </c>
      <c r="N608">
        <v>6</v>
      </c>
      <c r="O608">
        <f t="shared" si="96"/>
        <v>42</v>
      </c>
      <c r="P608">
        <v>9</v>
      </c>
      <c r="Q608">
        <f t="shared" si="97"/>
        <v>63</v>
      </c>
      <c r="R608">
        <v>40</v>
      </c>
      <c r="S608">
        <f t="shared" si="98"/>
        <v>255</v>
      </c>
      <c r="T608">
        <f t="shared" si="99"/>
        <v>8.5</v>
      </c>
      <c r="U608">
        <f t="shared" si="100"/>
        <v>9</v>
      </c>
      <c r="V608" s="18">
        <f t="shared" si="91"/>
        <v>5.0999999999999997E-2</v>
      </c>
      <c r="W608">
        <v>20.124592</v>
      </c>
      <c r="X608">
        <v>-98.746051699999995</v>
      </c>
      <c r="Y608">
        <v>526543.42347876704</v>
      </c>
      <c r="Z608">
        <v>2225288.9855034165</v>
      </c>
      <c r="AA608" s="15" t="s">
        <v>5748</v>
      </c>
    </row>
    <row r="609" spans="1:27" x14ac:dyDescent="0.3">
      <c r="A609" t="s">
        <v>5196</v>
      </c>
      <c r="B609" t="s">
        <v>4310</v>
      </c>
      <c r="C609" t="s">
        <v>242</v>
      </c>
      <c r="D609" t="s">
        <v>201</v>
      </c>
      <c r="E609" t="s">
        <v>201</v>
      </c>
      <c r="F609">
        <v>47</v>
      </c>
      <c r="G609">
        <f t="shared" si="92"/>
        <v>282</v>
      </c>
      <c r="H609">
        <v>41</v>
      </c>
      <c r="I609">
        <f t="shared" si="93"/>
        <v>205</v>
      </c>
      <c r="J609">
        <v>50</v>
      </c>
      <c r="K609">
        <f t="shared" si="94"/>
        <v>250</v>
      </c>
      <c r="L609">
        <v>47</v>
      </c>
      <c r="M609">
        <f t="shared" si="95"/>
        <v>329</v>
      </c>
      <c r="N609">
        <v>49</v>
      </c>
      <c r="O609">
        <f t="shared" si="96"/>
        <v>343</v>
      </c>
      <c r="P609">
        <v>37</v>
      </c>
      <c r="Q609">
        <f t="shared" si="97"/>
        <v>259</v>
      </c>
      <c r="R609">
        <v>271</v>
      </c>
      <c r="S609">
        <f t="shared" si="98"/>
        <v>1668</v>
      </c>
      <c r="T609">
        <f t="shared" si="99"/>
        <v>55.6</v>
      </c>
      <c r="U609">
        <f t="shared" si="100"/>
        <v>56</v>
      </c>
      <c r="V609" s="18">
        <f t="shared" si="91"/>
        <v>0.33360000000000001</v>
      </c>
      <c r="W609">
        <v>20.038942299999999</v>
      </c>
      <c r="X609">
        <v>-98.78726189999999</v>
      </c>
      <c r="Y609">
        <v>522248.07909472147</v>
      </c>
      <c r="Z609">
        <v>2215804.8156339079</v>
      </c>
      <c r="AA609" s="15" t="s">
        <v>5750</v>
      </c>
    </row>
    <row r="610" spans="1:27" x14ac:dyDescent="0.3">
      <c r="A610" t="s">
        <v>5196</v>
      </c>
      <c r="B610" t="s">
        <v>4316</v>
      </c>
      <c r="C610" t="s">
        <v>1002</v>
      </c>
      <c r="D610" t="s">
        <v>201</v>
      </c>
      <c r="E610" t="s">
        <v>201</v>
      </c>
      <c r="F610">
        <v>37</v>
      </c>
      <c r="G610">
        <f t="shared" si="92"/>
        <v>222</v>
      </c>
      <c r="H610">
        <v>37</v>
      </c>
      <c r="I610">
        <f t="shared" si="93"/>
        <v>185</v>
      </c>
      <c r="J610">
        <v>32</v>
      </c>
      <c r="K610">
        <f t="shared" si="94"/>
        <v>160</v>
      </c>
      <c r="L610">
        <v>27</v>
      </c>
      <c r="M610">
        <f t="shared" si="95"/>
        <v>189</v>
      </c>
      <c r="N610">
        <v>43</v>
      </c>
      <c r="O610">
        <f t="shared" si="96"/>
        <v>301</v>
      </c>
      <c r="P610">
        <v>30</v>
      </c>
      <c r="Q610">
        <f t="shared" si="97"/>
        <v>210</v>
      </c>
      <c r="R610">
        <v>206</v>
      </c>
      <c r="S610">
        <f t="shared" si="98"/>
        <v>1267</v>
      </c>
      <c r="T610">
        <f t="shared" si="99"/>
        <v>42.233333333333334</v>
      </c>
      <c r="U610">
        <f t="shared" si="100"/>
        <v>43</v>
      </c>
      <c r="V610" s="18">
        <f t="shared" si="91"/>
        <v>0.25340000000000001</v>
      </c>
      <c r="W610">
        <v>20.113479399999999</v>
      </c>
      <c r="X610">
        <v>-98.777302999999989</v>
      </c>
      <c r="Y610">
        <v>523278.57623980951</v>
      </c>
      <c r="Z610">
        <v>2224054.5666218707</v>
      </c>
      <c r="AA610" s="15" t="s">
        <v>5711</v>
      </c>
    </row>
    <row r="611" spans="1:27" x14ac:dyDescent="0.3">
      <c r="A611" t="s">
        <v>5196</v>
      </c>
      <c r="B611" t="s">
        <v>4317</v>
      </c>
      <c r="C611" t="s">
        <v>1003</v>
      </c>
      <c r="D611" t="s">
        <v>400</v>
      </c>
      <c r="E611" t="s">
        <v>401</v>
      </c>
      <c r="F611">
        <v>2</v>
      </c>
      <c r="G611">
        <f t="shared" si="92"/>
        <v>12</v>
      </c>
      <c r="H611">
        <v>2</v>
      </c>
      <c r="I611">
        <f t="shared" si="93"/>
        <v>10</v>
      </c>
      <c r="J611">
        <v>2</v>
      </c>
      <c r="K611">
        <f t="shared" si="94"/>
        <v>10</v>
      </c>
      <c r="L611">
        <v>4</v>
      </c>
      <c r="M611">
        <f t="shared" si="95"/>
        <v>28</v>
      </c>
      <c r="N611">
        <v>1</v>
      </c>
      <c r="O611">
        <f t="shared" si="96"/>
        <v>7</v>
      </c>
      <c r="P611">
        <v>3</v>
      </c>
      <c r="Q611">
        <f t="shared" si="97"/>
        <v>21</v>
      </c>
      <c r="R611">
        <v>14</v>
      </c>
      <c r="S611">
        <f t="shared" si="98"/>
        <v>88</v>
      </c>
      <c r="T611">
        <f t="shared" si="99"/>
        <v>2.9333333333333331</v>
      </c>
      <c r="U611">
        <f t="shared" si="100"/>
        <v>3</v>
      </c>
      <c r="V611" s="18">
        <f t="shared" si="91"/>
        <v>1.7600000000000001E-2</v>
      </c>
      <c r="W611">
        <v>19.880334300000001</v>
      </c>
      <c r="X611">
        <v>-98.820427099999989</v>
      </c>
      <c r="Y611">
        <v>518798.44187157444</v>
      </c>
      <c r="Z611">
        <v>2198249.1976844417</v>
      </c>
      <c r="AA611" s="15" t="s">
        <v>5735</v>
      </c>
    </row>
    <row r="612" spans="1:27" x14ac:dyDescent="0.3">
      <c r="A612" t="s">
        <v>5196</v>
      </c>
      <c r="B612" t="s">
        <v>4322</v>
      </c>
      <c r="C612" t="s">
        <v>449</v>
      </c>
      <c r="D612" t="s">
        <v>215</v>
      </c>
      <c r="E612" t="s">
        <v>215</v>
      </c>
      <c r="F612">
        <v>28</v>
      </c>
      <c r="G612">
        <f t="shared" si="92"/>
        <v>168</v>
      </c>
      <c r="H612">
        <v>27</v>
      </c>
      <c r="I612">
        <f t="shared" si="93"/>
        <v>135</v>
      </c>
      <c r="J612">
        <v>27</v>
      </c>
      <c r="K612">
        <f t="shared" si="94"/>
        <v>135</v>
      </c>
      <c r="L612">
        <v>27</v>
      </c>
      <c r="M612">
        <f t="shared" si="95"/>
        <v>189</v>
      </c>
      <c r="N612">
        <v>15</v>
      </c>
      <c r="O612">
        <f t="shared" si="96"/>
        <v>105</v>
      </c>
      <c r="P612">
        <v>24</v>
      </c>
      <c r="Q612">
        <f t="shared" si="97"/>
        <v>168</v>
      </c>
      <c r="R612">
        <v>148</v>
      </c>
      <c r="S612">
        <f t="shared" si="98"/>
        <v>900</v>
      </c>
      <c r="T612">
        <f t="shared" si="99"/>
        <v>30</v>
      </c>
      <c r="U612">
        <f t="shared" si="100"/>
        <v>30</v>
      </c>
      <c r="V612" s="18">
        <f t="shared" si="91"/>
        <v>0.18</v>
      </c>
      <c r="W612">
        <v>19.834539400000001</v>
      </c>
      <c r="X612">
        <v>-98.980514499999998</v>
      </c>
      <c r="Y612">
        <v>502040.40645544132</v>
      </c>
      <c r="Z612">
        <v>2193171.7151328474</v>
      </c>
      <c r="AA612" s="15" t="s">
        <v>5718</v>
      </c>
    </row>
    <row r="613" spans="1:27" x14ac:dyDescent="0.3">
      <c r="A613" t="s">
        <v>5196</v>
      </c>
      <c r="B613" t="s">
        <v>4324</v>
      </c>
      <c r="C613" t="s">
        <v>1017</v>
      </c>
      <c r="D613" t="s">
        <v>226</v>
      </c>
      <c r="E613" t="s">
        <v>5349</v>
      </c>
      <c r="F613">
        <v>26</v>
      </c>
      <c r="G613">
        <f t="shared" si="92"/>
        <v>156</v>
      </c>
      <c r="H613">
        <v>27</v>
      </c>
      <c r="I613">
        <f t="shared" si="93"/>
        <v>135</v>
      </c>
      <c r="J613">
        <v>16</v>
      </c>
      <c r="K613">
        <f t="shared" si="94"/>
        <v>80</v>
      </c>
      <c r="L613">
        <v>22</v>
      </c>
      <c r="M613">
        <f t="shared" si="95"/>
        <v>154</v>
      </c>
      <c r="N613">
        <v>23</v>
      </c>
      <c r="O613">
        <f t="shared" si="96"/>
        <v>161</v>
      </c>
      <c r="P613">
        <v>35</v>
      </c>
      <c r="Q613">
        <f t="shared" si="97"/>
        <v>245</v>
      </c>
      <c r="R613">
        <v>149</v>
      </c>
      <c r="S613">
        <f t="shared" si="98"/>
        <v>931</v>
      </c>
      <c r="T613">
        <f t="shared" si="99"/>
        <v>31.033333333333335</v>
      </c>
      <c r="U613">
        <f t="shared" si="100"/>
        <v>32</v>
      </c>
      <c r="V613" s="18">
        <f t="shared" si="91"/>
        <v>0.1862</v>
      </c>
      <c r="W613">
        <v>20.095296300000001</v>
      </c>
      <c r="X613">
        <v>-98.711642900000001</v>
      </c>
      <c r="Y613">
        <v>530145.5642743354</v>
      </c>
      <c r="Z613">
        <v>2222052.9075239138</v>
      </c>
      <c r="AA613" s="15" t="s">
        <v>5752</v>
      </c>
    </row>
    <row r="614" spans="1:27" x14ac:dyDescent="0.3">
      <c r="A614" t="s">
        <v>5196</v>
      </c>
      <c r="B614" t="s">
        <v>4325</v>
      </c>
      <c r="C614" t="s">
        <v>1008</v>
      </c>
      <c r="D614" t="s">
        <v>201</v>
      </c>
      <c r="E614" t="s">
        <v>201</v>
      </c>
      <c r="F614">
        <v>17</v>
      </c>
      <c r="G614">
        <f t="shared" si="92"/>
        <v>102</v>
      </c>
      <c r="H614">
        <v>22</v>
      </c>
      <c r="I614">
        <f t="shared" si="93"/>
        <v>110</v>
      </c>
      <c r="J614">
        <v>16</v>
      </c>
      <c r="K614">
        <f t="shared" si="94"/>
        <v>80</v>
      </c>
      <c r="L614">
        <v>24</v>
      </c>
      <c r="M614">
        <f t="shared" si="95"/>
        <v>168</v>
      </c>
      <c r="N614">
        <v>18</v>
      </c>
      <c r="O614">
        <f t="shared" si="96"/>
        <v>126</v>
      </c>
      <c r="P614">
        <v>15</v>
      </c>
      <c r="Q614">
        <f t="shared" si="97"/>
        <v>105</v>
      </c>
      <c r="R614">
        <v>112</v>
      </c>
      <c r="S614">
        <f t="shared" si="98"/>
        <v>691</v>
      </c>
      <c r="T614">
        <f t="shared" si="99"/>
        <v>23.033333333333335</v>
      </c>
      <c r="U614">
        <f t="shared" si="100"/>
        <v>24</v>
      </c>
      <c r="V614" s="18">
        <f t="shared" si="91"/>
        <v>0.13819999999999999</v>
      </c>
      <c r="W614">
        <v>20.089299</v>
      </c>
      <c r="X614">
        <v>-98.7735117</v>
      </c>
      <c r="Y614">
        <v>523678.5187399594</v>
      </c>
      <c r="Z614">
        <v>2221379.2508961633</v>
      </c>
      <c r="AA614" s="15" t="s">
        <v>5753</v>
      </c>
    </row>
    <row r="615" spans="1:27" x14ac:dyDescent="0.3">
      <c r="A615" t="s">
        <v>5196</v>
      </c>
      <c r="B615" t="s">
        <v>4327</v>
      </c>
      <c r="C615" t="s">
        <v>1010</v>
      </c>
      <c r="D615" t="s">
        <v>226</v>
      </c>
      <c r="E615" t="s">
        <v>5346</v>
      </c>
      <c r="F615">
        <v>10</v>
      </c>
      <c r="G615">
        <f t="shared" si="92"/>
        <v>60</v>
      </c>
      <c r="H615">
        <v>15</v>
      </c>
      <c r="I615">
        <f t="shared" si="93"/>
        <v>75</v>
      </c>
      <c r="J615">
        <v>14</v>
      </c>
      <c r="K615">
        <f t="shared" si="94"/>
        <v>70</v>
      </c>
      <c r="L615">
        <v>10</v>
      </c>
      <c r="M615">
        <f t="shared" si="95"/>
        <v>70</v>
      </c>
      <c r="N615">
        <v>8</v>
      </c>
      <c r="O615">
        <f t="shared" si="96"/>
        <v>56</v>
      </c>
      <c r="P615">
        <v>7</v>
      </c>
      <c r="Q615">
        <f t="shared" si="97"/>
        <v>49</v>
      </c>
      <c r="R615">
        <v>64</v>
      </c>
      <c r="S615">
        <f t="shared" si="98"/>
        <v>380</v>
      </c>
      <c r="T615">
        <f t="shared" si="99"/>
        <v>12.666666666666666</v>
      </c>
      <c r="U615">
        <f t="shared" si="100"/>
        <v>13</v>
      </c>
      <c r="V615" s="18">
        <f t="shared" si="91"/>
        <v>7.5999999999999998E-2</v>
      </c>
      <c r="W615">
        <v>20.099297199999999</v>
      </c>
      <c r="X615">
        <v>-98.713484600000001</v>
      </c>
      <c r="Y615">
        <v>529952.26638411661</v>
      </c>
      <c r="Z615">
        <v>2222495.3243959867</v>
      </c>
      <c r="AA615" s="15" t="s">
        <v>5752</v>
      </c>
    </row>
    <row r="616" spans="1:27" x14ac:dyDescent="0.3">
      <c r="A616" t="s">
        <v>5196</v>
      </c>
      <c r="B616" t="s">
        <v>4329</v>
      </c>
      <c r="C616" t="s">
        <v>4330</v>
      </c>
      <c r="D616" t="s">
        <v>215</v>
      </c>
      <c r="E616" t="s">
        <v>896</v>
      </c>
      <c r="F616">
        <v>25</v>
      </c>
      <c r="G616">
        <f t="shared" si="92"/>
        <v>150</v>
      </c>
      <c r="H616">
        <v>27</v>
      </c>
      <c r="I616">
        <f t="shared" si="93"/>
        <v>135</v>
      </c>
      <c r="J616">
        <v>15</v>
      </c>
      <c r="K616">
        <f t="shared" si="94"/>
        <v>75</v>
      </c>
      <c r="L616">
        <v>22</v>
      </c>
      <c r="M616">
        <f t="shared" si="95"/>
        <v>154</v>
      </c>
      <c r="N616">
        <v>19</v>
      </c>
      <c r="O616">
        <f t="shared" si="96"/>
        <v>133</v>
      </c>
      <c r="P616">
        <v>15</v>
      </c>
      <c r="Q616">
        <f t="shared" si="97"/>
        <v>105</v>
      </c>
      <c r="R616">
        <v>123</v>
      </c>
      <c r="S616">
        <f t="shared" si="98"/>
        <v>752</v>
      </c>
      <c r="T616">
        <f t="shared" si="99"/>
        <v>25.066666666666666</v>
      </c>
      <c r="U616">
        <f t="shared" si="100"/>
        <v>26</v>
      </c>
      <c r="V616" s="18">
        <f t="shared" si="91"/>
        <v>0.15040000000000001</v>
      </c>
      <c r="W616">
        <v>19.872994299999998</v>
      </c>
      <c r="X616">
        <v>-98.923154499999995</v>
      </c>
      <c r="Y616">
        <v>508044.87024723546</v>
      </c>
      <c r="Z616">
        <v>2197428.7808627216</v>
      </c>
      <c r="AA616" s="15" t="s">
        <v>5751</v>
      </c>
    </row>
    <row r="617" spans="1:27" x14ac:dyDescent="0.3">
      <c r="A617" t="s">
        <v>5196</v>
      </c>
      <c r="B617" t="s">
        <v>4331</v>
      </c>
      <c r="C617" t="s">
        <v>4332</v>
      </c>
      <c r="D617" t="s">
        <v>201</v>
      </c>
      <c r="E617" t="s">
        <v>201</v>
      </c>
      <c r="F617">
        <v>10</v>
      </c>
      <c r="G617">
        <f t="shared" si="92"/>
        <v>60</v>
      </c>
      <c r="H617">
        <v>3</v>
      </c>
      <c r="I617">
        <f t="shared" si="93"/>
        <v>15</v>
      </c>
      <c r="J617">
        <v>9</v>
      </c>
      <c r="K617">
        <f t="shared" si="94"/>
        <v>45</v>
      </c>
      <c r="L617">
        <v>6</v>
      </c>
      <c r="M617">
        <f t="shared" si="95"/>
        <v>42</v>
      </c>
      <c r="N617">
        <v>8</v>
      </c>
      <c r="O617">
        <f t="shared" si="96"/>
        <v>56</v>
      </c>
      <c r="P617">
        <v>5</v>
      </c>
      <c r="Q617">
        <f t="shared" si="97"/>
        <v>35</v>
      </c>
      <c r="R617">
        <v>41</v>
      </c>
      <c r="S617">
        <f t="shared" si="98"/>
        <v>253</v>
      </c>
      <c r="T617">
        <f t="shared" si="99"/>
        <v>8.4333333333333336</v>
      </c>
      <c r="U617">
        <f t="shared" si="100"/>
        <v>9</v>
      </c>
      <c r="V617" s="18">
        <f t="shared" si="91"/>
        <v>5.0599999999999999E-2</v>
      </c>
      <c r="W617">
        <v>20.1169756</v>
      </c>
      <c r="X617">
        <v>-98.738151099999996</v>
      </c>
      <c r="Y617">
        <v>527370.54686056171</v>
      </c>
      <c r="Z617">
        <v>2224447.4152751761</v>
      </c>
      <c r="AA617" s="15" t="s">
        <v>5747</v>
      </c>
    </row>
    <row r="618" spans="1:27" x14ac:dyDescent="0.3">
      <c r="A618" t="s">
        <v>5196</v>
      </c>
      <c r="B618" t="s">
        <v>4333</v>
      </c>
      <c r="C618" t="s">
        <v>1013</v>
      </c>
      <c r="D618" t="s">
        <v>207</v>
      </c>
      <c r="E618" t="s">
        <v>208</v>
      </c>
      <c r="F618">
        <v>26</v>
      </c>
      <c r="G618">
        <f t="shared" si="92"/>
        <v>156</v>
      </c>
      <c r="H618">
        <v>11</v>
      </c>
      <c r="I618">
        <f t="shared" si="93"/>
        <v>55</v>
      </c>
      <c r="J618">
        <v>19</v>
      </c>
      <c r="K618">
        <f t="shared" si="94"/>
        <v>95</v>
      </c>
      <c r="L618">
        <v>15</v>
      </c>
      <c r="M618">
        <f t="shared" si="95"/>
        <v>105</v>
      </c>
      <c r="N618">
        <v>14</v>
      </c>
      <c r="O618">
        <f t="shared" si="96"/>
        <v>98</v>
      </c>
      <c r="P618">
        <v>19</v>
      </c>
      <c r="Q618">
        <f t="shared" si="97"/>
        <v>133</v>
      </c>
      <c r="R618">
        <v>104</v>
      </c>
      <c r="S618">
        <f t="shared" si="98"/>
        <v>642</v>
      </c>
      <c r="T618">
        <f t="shared" si="99"/>
        <v>21.4</v>
      </c>
      <c r="U618">
        <f t="shared" si="100"/>
        <v>22</v>
      </c>
      <c r="V618" s="18">
        <f t="shared" si="91"/>
        <v>0.12839999999999999</v>
      </c>
      <c r="W618">
        <v>19.77542</v>
      </c>
      <c r="X618">
        <v>-98.569157700000005</v>
      </c>
      <c r="Y618">
        <v>545132.2578126227</v>
      </c>
      <c r="Z618">
        <v>2186686.9997318829</v>
      </c>
      <c r="AA618" s="15" t="s">
        <v>5738</v>
      </c>
    </row>
    <row r="619" spans="1:27" x14ac:dyDescent="0.3">
      <c r="A619" t="s">
        <v>5196</v>
      </c>
      <c r="B619" t="s">
        <v>4334</v>
      </c>
      <c r="C619" t="s">
        <v>4335</v>
      </c>
      <c r="D619" t="s">
        <v>201</v>
      </c>
      <c r="E619" t="s">
        <v>201</v>
      </c>
      <c r="F619">
        <v>5</v>
      </c>
      <c r="G619">
        <f t="shared" si="92"/>
        <v>30</v>
      </c>
      <c r="H619">
        <v>8</v>
      </c>
      <c r="I619">
        <f t="shared" si="93"/>
        <v>40</v>
      </c>
      <c r="J619">
        <v>9</v>
      </c>
      <c r="K619">
        <f t="shared" si="94"/>
        <v>45</v>
      </c>
      <c r="L619">
        <v>9</v>
      </c>
      <c r="M619">
        <f t="shared" si="95"/>
        <v>63</v>
      </c>
      <c r="N619">
        <v>8</v>
      </c>
      <c r="O619">
        <f t="shared" si="96"/>
        <v>56</v>
      </c>
      <c r="P619">
        <v>15</v>
      </c>
      <c r="Q619">
        <f t="shared" si="97"/>
        <v>105</v>
      </c>
      <c r="R619">
        <v>54</v>
      </c>
      <c r="S619">
        <f t="shared" si="98"/>
        <v>339</v>
      </c>
      <c r="T619">
        <f t="shared" si="99"/>
        <v>11.3</v>
      </c>
      <c r="U619">
        <f t="shared" si="100"/>
        <v>12</v>
      </c>
      <c r="V619" s="18">
        <f t="shared" si="91"/>
        <v>6.7799999999999999E-2</v>
      </c>
      <c r="W619">
        <v>20.053434599999999</v>
      </c>
      <c r="X619">
        <v>-98.781853099999992</v>
      </c>
      <c r="Y619">
        <v>522811.63864181412</v>
      </c>
      <c r="Z619">
        <v>2217409.2797758626</v>
      </c>
      <c r="AA619" s="15" t="s">
        <v>5755</v>
      </c>
    </row>
    <row r="620" spans="1:27" x14ac:dyDescent="0.3">
      <c r="A620" t="s">
        <v>5196</v>
      </c>
      <c r="B620" t="s">
        <v>4336</v>
      </c>
      <c r="C620" t="s">
        <v>1014</v>
      </c>
      <c r="D620" t="s">
        <v>226</v>
      </c>
      <c r="E620" t="s">
        <v>857</v>
      </c>
      <c r="F620">
        <v>60</v>
      </c>
      <c r="G620">
        <f t="shared" si="92"/>
        <v>360</v>
      </c>
      <c r="H620">
        <v>76</v>
      </c>
      <c r="I620">
        <f t="shared" si="93"/>
        <v>380</v>
      </c>
      <c r="J620">
        <v>56</v>
      </c>
      <c r="K620">
        <f t="shared" si="94"/>
        <v>280</v>
      </c>
      <c r="L620">
        <v>53</v>
      </c>
      <c r="M620">
        <f t="shared" si="95"/>
        <v>371</v>
      </c>
      <c r="N620">
        <v>71</v>
      </c>
      <c r="O620">
        <f t="shared" si="96"/>
        <v>497</v>
      </c>
      <c r="P620">
        <v>56</v>
      </c>
      <c r="Q620">
        <f t="shared" si="97"/>
        <v>392</v>
      </c>
      <c r="R620">
        <v>372</v>
      </c>
      <c r="S620">
        <f t="shared" si="98"/>
        <v>2280</v>
      </c>
      <c r="T620">
        <f t="shared" si="99"/>
        <v>76</v>
      </c>
      <c r="U620">
        <f t="shared" si="100"/>
        <v>76</v>
      </c>
      <c r="V620" s="18">
        <f t="shared" si="91"/>
        <v>0.45600000000000002</v>
      </c>
      <c r="W620">
        <v>20.0633859</v>
      </c>
      <c r="X620">
        <v>-98.759819499999992</v>
      </c>
      <c r="Y620">
        <v>525114.12056947197</v>
      </c>
      <c r="Z620">
        <v>2218513.6653763135</v>
      </c>
      <c r="AA620" s="15" t="s">
        <v>5755</v>
      </c>
    </row>
    <row r="621" spans="1:27" x14ac:dyDescent="0.3">
      <c r="A621" t="s">
        <v>5196</v>
      </c>
      <c r="B621" t="s">
        <v>4337</v>
      </c>
      <c r="C621" t="s">
        <v>4338</v>
      </c>
      <c r="D621" t="s">
        <v>293</v>
      </c>
      <c r="E621" t="s">
        <v>351</v>
      </c>
      <c r="F621">
        <v>16</v>
      </c>
      <c r="G621">
        <f t="shared" si="92"/>
        <v>96</v>
      </c>
      <c r="H621">
        <v>19</v>
      </c>
      <c r="I621">
        <f t="shared" si="93"/>
        <v>95</v>
      </c>
      <c r="J621">
        <v>18</v>
      </c>
      <c r="K621">
        <f t="shared" si="94"/>
        <v>90</v>
      </c>
      <c r="L621">
        <v>16</v>
      </c>
      <c r="M621">
        <f t="shared" si="95"/>
        <v>112</v>
      </c>
      <c r="N621">
        <v>12</v>
      </c>
      <c r="O621">
        <f t="shared" si="96"/>
        <v>84</v>
      </c>
      <c r="P621">
        <v>14</v>
      </c>
      <c r="Q621">
        <f t="shared" si="97"/>
        <v>98</v>
      </c>
      <c r="R621">
        <v>95</v>
      </c>
      <c r="S621">
        <f t="shared" si="98"/>
        <v>575</v>
      </c>
      <c r="T621">
        <f t="shared" si="99"/>
        <v>19.166666666666668</v>
      </c>
      <c r="U621">
        <f t="shared" si="100"/>
        <v>20</v>
      </c>
      <c r="V621" s="18">
        <f t="shared" si="91"/>
        <v>0.115</v>
      </c>
      <c r="W621">
        <v>19.6724918</v>
      </c>
      <c r="X621">
        <v>-99.179665400000005</v>
      </c>
      <c r="Y621">
        <v>481167.47279908543</v>
      </c>
      <c r="Z621">
        <v>2175249.8447810072</v>
      </c>
      <c r="AA621" s="15" t="s">
        <v>5610</v>
      </c>
    </row>
    <row r="622" spans="1:27" x14ac:dyDescent="0.3">
      <c r="A622" t="s">
        <v>5196</v>
      </c>
      <c r="B622" t="s">
        <v>4339</v>
      </c>
      <c r="C622" t="s">
        <v>973</v>
      </c>
      <c r="D622" t="s">
        <v>226</v>
      </c>
      <c r="E622" t="s">
        <v>974</v>
      </c>
      <c r="F622">
        <v>18</v>
      </c>
      <c r="G622">
        <f t="shared" si="92"/>
        <v>108</v>
      </c>
      <c r="H622">
        <v>22</v>
      </c>
      <c r="I622">
        <f t="shared" si="93"/>
        <v>110</v>
      </c>
      <c r="J622">
        <v>22</v>
      </c>
      <c r="K622">
        <f t="shared" si="94"/>
        <v>110</v>
      </c>
      <c r="L622">
        <v>18</v>
      </c>
      <c r="M622">
        <f t="shared" si="95"/>
        <v>126</v>
      </c>
      <c r="N622">
        <v>18</v>
      </c>
      <c r="O622">
        <f t="shared" si="96"/>
        <v>126</v>
      </c>
      <c r="P622">
        <v>19</v>
      </c>
      <c r="Q622">
        <f t="shared" si="97"/>
        <v>133</v>
      </c>
      <c r="R622">
        <v>117</v>
      </c>
      <c r="S622">
        <f t="shared" si="98"/>
        <v>713</v>
      </c>
      <c r="T622">
        <f t="shared" si="99"/>
        <v>23.766666666666666</v>
      </c>
      <c r="U622">
        <f t="shared" si="100"/>
        <v>24</v>
      </c>
      <c r="V622" s="18">
        <f t="shared" si="91"/>
        <v>0.1426</v>
      </c>
      <c r="W622">
        <v>20.052418100000001</v>
      </c>
      <c r="X622">
        <v>-98.757754199999994</v>
      </c>
      <c r="Y622">
        <v>525331.83659220883</v>
      </c>
      <c r="Z622">
        <v>2217300.2641767063</v>
      </c>
      <c r="AA622" s="15" t="s">
        <v>5755</v>
      </c>
    </row>
    <row r="623" spans="1:27" x14ac:dyDescent="0.3">
      <c r="A623" t="s">
        <v>5196</v>
      </c>
      <c r="B623" t="s">
        <v>4340</v>
      </c>
      <c r="C623" t="s">
        <v>1015</v>
      </c>
      <c r="D623" t="s">
        <v>215</v>
      </c>
      <c r="E623" t="s">
        <v>215</v>
      </c>
      <c r="F623">
        <v>20</v>
      </c>
      <c r="G623">
        <f t="shared" si="92"/>
        <v>120</v>
      </c>
      <c r="H623">
        <v>13</v>
      </c>
      <c r="I623">
        <f t="shared" si="93"/>
        <v>65</v>
      </c>
      <c r="J623">
        <v>14</v>
      </c>
      <c r="K623">
        <f t="shared" si="94"/>
        <v>70</v>
      </c>
      <c r="L623">
        <v>17</v>
      </c>
      <c r="M623">
        <f t="shared" si="95"/>
        <v>119</v>
      </c>
      <c r="N623">
        <v>16</v>
      </c>
      <c r="O623">
        <f t="shared" si="96"/>
        <v>112</v>
      </c>
      <c r="P623">
        <v>16</v>
      </c>
      <c r="Q623">
        <f t="shared" si="97"/>
        <v>112</v>
      </c>
      <c r="R623">
        <v>96</v>
      </c>
      <c r="S623">
        <f t="shared" si="98"/>
        <v>598</v>
      </c>
      <c r="T623">
        <f t="shared" si="99"/>
        <v>19.933333333333334</v>
      </c>
      <c r="U623">
        <f t="shared" si="100"/>
        <v>20</v>
      </c>
      <c r="V623" s="18">
        <f t="shared" si="91"/>
        <v>0.1196</v>
      </c>
      <c r="W623">
        <v>19.846550300000001</v>
      </c>
      <c r="X623">
        <v>-98.992413900000003</v>
      </c>
      <c r="Y623">
        <v>500794.31184236764</v>
      </c>
      <c r="Z623">
        <v>2194500.7177133514</v>
      </c>
      <c r="AA623" s="15" t="s">
        <v>5751</v>
      </c>
    </row>
    <row r="624" spans="1:27" x14ac:dyDescent="0.3">
      <c r="A624" t="s">
        <v>5196</v>
      </c>
      <c r="B624" t="s">
        <v>4341</v>
      </c>
      <c r="C624" t="s">
        <v>1016</v>
      </c>
      <c r="D624" t="s">
        <v>297</v>
      </c>
      <c r="E624" t="s">
        <v>891</v>
      </c>
      <c r="F624">
        <v>20</v>
      </c>
      <c r="G624">
        <f t="shared" si="92"/>
        <v>120</v>
      </c>
      <c r="H624">
        <v>21</v>
      </c>
      <c r="I624">
        <f t="shared" si="93"/>
        <v>105</v>
      </c>
      <c r="J624">
        <v>16</v>
      </c>
      <c r="K624">
        <f t="shared" si="94"/>
        <v>80</v>
      </c>
      <c r="L624">
        <v>20</v>
      </c>
      <c r="M624">
        <f t="shared" si="95"/>
        <v>140</v>
      </c>
      <c r="N624">
        <v>19</v>
      </c>
      <c r="O624">
        <f t="shared" si="96"/>
        <v>133</v>
      </c>
      <c r="P624">
        <v>29</v>
      </c>
      <c r="Q624">
        <f t="shared" si="97"/>
        <v>203</v>
      </c>
      <c r="R624">
        <v>125</v>
      </c>
      <c r="S624">
        <f t="shared" si="98"/>
        <v>781</v>
      </c>
      <c r="T624">
        <f t="shared" si="99"/>
        <v>26.033333333333335</v>
      </c>
      <c r="U624">
        <f t="shared" si="100"/>
        <v>27</v>
      </c>
      <c r="V624" s="18">
        <f t="shared" ref="V624:V633" si="101">(S624*$AB$11)/$AF$4</f>
        <v>0.15620000000000001</v>
      </c>
      <c r="W624">
        <v>20.025796400000001</v>
      </c>
      <c r="X624">
        <v>-98.787364599999989</v>
      </c>
      <c r="Y624">
        <v>522239.18810055836</v>
      </c>
      <c r="Z624">
        <v>2214350.0635667755</v>
      </c>
      <c r="AA624" s="15" t="s">
        <v>5750</v>
      </c>
    </row>
    <row r="625" spans="1:27" x14ac:dyDescent="0.3">
      <c r="A625" t="s">
        <v>5196</v>
      </c>
      <c r="B625" t="s">
        <v>4344</v>
      </c>
      <c r="C625" t="s">
        <v>4345</v>
      </c>
      <c r="D625" t="s">
        <v>201</v>
      </c>
      <c r="E625" t="s">
        <v>201</v>
      </c>
      <c r="F625">
        <v>2</v>
      </c>
      <c r="G625">
        <f t="shared" si="92"/>
        <v>12</v>
      </c>
      <c r="H625">
        <v>7</v>
      </c>
      <c r="I625">
        <f t="shared" si="93"/>
        <v>35</v>
      </c>
      <c r="J625">
        <v>10</v>
      </c>
      <c r="K625">
        <f t="shared" si="94"/>
        <v>50</v>
      </c>
      <c r="L625">
        <v>7</v>
      </c>
      <c r="M625">
        <f t="shared" si="95"/>
        <v>49</v>
      </c>
      <c r="N625">
        <v>9</v>
      </c>
      <c r="O625">
        <f t="shared" si="96"/>
        <v>63</v>
      </c>
      <c r="P625">
        <v>10</v>
      </c>
      <c r="Q625">
        <f t="shared" si="97"/>
        <v>70</v>
      </c>
      <c r="R625">
        <v>45</v>
      </c>
      <c r="S625">
        <f t="shared" si="98"/>
        <v>279</v>
      </c>
      <c r="T625">
        <f t="shared" si="99"/>
        <v>9.3000000000000007</v>
      </c>
      <c r="U625">
        <f t="shared" si="100"/>
        <v>10</v>
      </c>
      <c r="V625" s="18">
        <f t="shared" si="101"/>
        <v>5.5800000000000002E-2</v>
      </c>
      <c r="W625">
        <v>20.118497999999999</v>
      </c>
      <c r="X625">
        <v>-98.765561099999999</v>
      </c>
      <c r="Y625">
        <v>524505.18374298292</v>
      </c>
      <c r="Z625">
        <v>2224611.619560271</v>
      </c>
      <c r="AA625" s="15" t="s">
        <v>5753</v>
      </c>
    </row>
    <row r="626" spans="1:27" x14ac:dyDescent="0.3">
      <c r="A626" t="s">
        <v>5196</v>
      </c>
      <c r="B626" t="s">
        <v>4350</v>
      </c>
      <c r="C626" t="s">
        <v>4351</v>
      </c>
      <c r="D626" t="s">
        <v>201</v>
      </c>
      <c r="E626" t="s">
        <v>201</v>
      </c>
      <c r="F626">
        <v>25</v>
      </c>
      <c r="G626">
        <f t="shared" si="92"/>
        <v>150</v>
      </c>
      <c r="H626">
        <v>17</v>
      </c>
      <c r="I626">
        <f t="shared" si="93"/>
        <v>85</v>
      </c>
      <c r="J626">
        <v>27</v>
      </c>
      <c r="K626">
        <f t="shared" si="94"/>
        <v>135</v>
      </c>
      <c r="L626">
        <v>24</v>
      </c>
      <c r="M626">
        <f t="shared" si="95"/>
        <v>168</v>
      </c>
      <c r="N626">
        <v>18</v>
      </c>
      <c r="O626">
        <f t="shared" si="96"/>
        <v>126</v>
      </c>
      <c r="P626">
        <v>24</v>
      </c>
      <c r="Q626">
        <f t="shared" si="97"/>
        <v>168</v>
      </c>
      <c r="R626">
        <v>135</v>
      </c>
      <c r="S626">
        <f t="shared" si="98"/>
        <v>832</v>
      </c>
      <c r="T626">
        <f t="shared" si="99"/>
        <v>27.733333333333334</v>
      </c>
      <c r="U626">
        <f t="shared" si="100"/>
        <v>28</v>
      </c>
      <c r="V626" s="18">
        <f t="shared" si="101"/>
        <v>0.16639999999999999</v>
      </c>
      <c r="W626">
        <v>20.1094866</v>
      </c>
      <c r="X626">
        <v>-98.719041599999997</v>
      </c>
      <c r="Y626">
        <v>529369.43442515132</v>
      </c>
      <c r="Z626">
        <v>2223621.9185513486</v>
      </c>
      <c r="AA626" s="15" t="s">
        <v>5752</v>
      </c>
    </row>
    <row r="627" spans="1:27" x14ac:dyDescent="0.3">
      <c r="A627" t="s">
        <v>5196</v>
      </c>
      <c r="B627" t="s">
        <v>4352</v>
      </c>
      <c r="C627" t="s">
        <v>4353</v>
      </c>
      <c r="D627" t="s">
        <v>215</v>
      </c>
      <c r="E627" t="s">
        <v>215</v>
      </c>
      <c r="F627">
        <v>16</v>
      </c>
      <c r="G627">
        <f t="shared" si="92"/>
        <v>96</v>
      </c>
      <c r="H627">
        <v>17</v>
      </c>
      <c r="I627">
        <f t="shared" si="93"/>
        <v>85</v>
      </c>
      <c r="J627">
        <v>10</v>
      </c>
      <c r="K627">
        <f t="shared" si="94"/>
        <v>50</v>
      </c>
      <c r="L627">
        <v>14</v>
      </c>
      <c r="M627">
        <f t="shared" si="95"/>
        <v>98</v>
      </c>
      <c r="N627">
        <v>18</v>
      </c>
      <c r="O627">
        <f t="shared" si="96"/>
        <v>126</v>
      </c>
      <c r="P627">
        <v>15</v>
      </c>
      <c r="Q627">
        <f t="shared" si="97"/>
        <v>105</v>
      </c>
      <c r="R627">
        <v>90</v>
      </c>
      <c r="S627">
        <f t="shared" si="98"/>
        <v>560</v>
      </c>
      <c r="T627">
        <f t="shared" si="99"/>
        <v>18.666666666666668</v>
      </c>
      <c r="U627">
        <f t="shared" si="100"/>
        <v>19</v>
      </c>
      <c r="V627" s="18">
        <f t="shared" si="101"/>
        <v>0.112</v>
      </c>
      <c r="W627">
        <v>19.861926100000002</v>
      </c>
      <c r="X627">
        <v>-98.967532999999989</v>
      </c>
      <c r="Y627">
        <v>503399.1694716271</v>
      </c>
      <c r="Z627">
        <v>2196202.4853166607</v>
      </c>
      <c r="AA627" s="15" t="s">
        <v>5739</v>
      </c>
    </row>
    <row r="628" spans="1:27" x14ac:dyDescent="0.3">
      <c r="A628" t="s">
        <v>5196</v>
      </c>
      <c r="B628" t="s">
        <v>4354</v>
      </c>
      <c r="C628" t="s">
        <v>4355</v>
      </c>
      <c r="D628" t="s">
        <v>226</v>
      </c>
      <c r="E628" t="s">
        <v>235</v>
      </c>
      <c r="F628">
        <v>13</v>
      </c>
      <c r="G628">
        <f t="shared" si="92"/>
        <v>78</v>
      </c>
      <c r="H628">
        <v>7</v>
      </c>
      <c r="I628">
        <f t="shared" si="93"/>
        <v>35</v>
      </c>
      <c r="J628">
        <v>13</v>
      </c>
      <c r="K628">
        <f t="shared" si="94"/>
        <v>65</v>
      </c>
      <c r="L628">
        <v>14</v>
      </c>
      <c r="M628">
        <f t="shared" si="95"/>
        <v>98</v>
      </c>
      <c r="N628">
        <v>5</v>
      </c>
      <c r="O628">
        <f t="shared" si="96"/>
        <v>35</v>
      </c>
      <c r="P628">
        <v>6</v>
      </c>
      <c r="Q628">
        <f t="shared" si="97"/>
        <v>42</v>
      </c>
      <c r="R628">
        <v>58</v>
      </c>
      <c r="S628">
        <f t="shared" si="98"/>
        <v>353</v>
      </c>
      <c r="T628">
        <f t="shared" si="99"/>
        <v>11.766666666666667</v>
      </c>
      <c r="U628">
        <f t="shared" si="100"/>
        <v>12</v>
      </c>
      <c r="V628" s="18">
        <f t="shared" si="101"/>
        <v>7.0599999999999996E-2</v>
      </c>
      <c r="W628">
        <v>20.083742000000001</v>
      </c>
      <c r="X628">
        <v>-98.744961599999996</v>
      </c>
      <c r="Y628">
        <v>526664.28110332345</v>
      </c>
      <c r="Z628">
        <v>2220768.610744745</v>
      </c>
      <c r="AA628" s="15" t="s">
        <v>5746</v>
      </c>
    </row>
    <row r="629" spans="1:27" x14ac:dyDescent="0.3">
      <c r="A629" t="s">
        <v>5196</v>
      </c>
      <c r="B629" t="s">
        <v>4356</v>
      </c>
      <c r="C629" t="s">
        <v>4357</v>
      </c>
      <c r="D629" t="s">
        <v>201</v>
      </c>
      <c r="E629" t="s">
        <v>388</v>
      </c>
      <c r="F629">
        <v>7</v>
      </c>
      <c r="G629">
        <f t="shared" si="92"/>
        <v>42</v>
      </c>
      <c r="H629">
        <v>2</v>
      </c>
      <c r="I629">
        <f t="shared" si="93"/>
        <v>10</v>
      </c>
      <c r="J629">
        <v>2</v>
      </c>
      <c r="K629">
        <f t="shared" si="94"/>
        <v>10</v>
      </c>
      <c r="L629">
        <v>4</v>
      </c>
      <c r="M629">
        <f t="shared" si="95"/>
        <v>28</v>
      </c>
      <c r="N629">
        <v>2</v>
      </c>
      <c r="O629">
        <f t="shared" si="96"/>
        <v>14</v>
      </c>
      <c r="P629">
        <v>2</v>
      </c>
      <c r="Q629">
        <f t="shared" si="97"/>
        <v>14</v>
      </c>
      <c r="R629">
        <v>19</v>
      </c>
      <c r="S629">
        <f t="shared" si="98"/>
        <v>118</v>
      </c>
      <c r="T629">
        <f t="shared" si="99"/>
        <v>3.9333333333333331</v>
      </c>
      <c r="U629">
        <f t="shared" si="100"/>
        <v>4</v>
      </c>
      <c r="V629" s="18">
        <f t="shared" si="101"/>
        <v>2.3599999999999999E-2</v>
      </c>
      <c r="W629">
        <v>20.043618500000001</v>
      </c>
      <c r="X629">
        <v>-98.801137699999998</v>
      </c>
      <c r="Y629">
        <v>520796.33243965148</v>
      </c>
      <c r="Z629">
        <v>2216320.5027160421</v>
      </c>
      <c r="AA629" s="15" t="s">
        <v>5754</v>
      </c>
    </row>
    <row r="630" spans="1:27" x14ac:dyDescent="0.3">
      <c r="A630" t="s">
        <v>5196</v>
      </c>
      <c r="B630" t="s">
        <v>4360</v>
      </c>
      <c r="C630" t="s">
        <v>1034</v>
      </c>
      <c r="D630" t="s">
        <v>240</v>
      </c>
      <c r="E630" t="s">
        <v>5350</v>
      </c>
      <c r="F630">
        <v>5</v>
      </c>
      <c r="G630">
        <f t="shared" si="92"/>
        <v>30</v>
      </c>
      <c r="H630">
        <v>6</v>
      </c>
      <c r="I630">
        <f t="shared" si="93"/>
        <v>30</v>
      </c>
      <c r="J630">
        <v>6</v>
      </c>
      <c r="K630">
        <f t="shared" si="94"/>
        <v>30</v>
      </c>
      <c r="L630">
        <v>1</v>
      </c>
      <c r="M630">
        <f t="shared" si="95"/>
        <v>7</v>
      </c>
      <c r="N630">
        <v>0</v>
      </c>
      <c r="O630">
        <f t="shared" si="96"/>
        <v>0</v>
      </c>
      <c r="P630">
        <v>0</v>
      </c>
      <c r="Q630">
        <f t="shared" si="97"/>
        <v>0</v>
      </c>
      <c r="R630">
        <v>18</v>
      </c>
      <c r="S630">
        <f t="shared" si="98"/>
        <v>97</v>
      </c>
      <c r="T630">
        <f t="shared" si="99"/>
        <v>3.2333333333333334</v>
      </c>
      <c r="U630">
        <f t="shared" si="100"/>
        <v>4</v>
      </c>
      <c r="V630" s="18">
        <f t="shared" si="101"/>
        <v>1.9400000000000001E-2</v>
      </c>
      <c r="W630">
        <v>20.131427500000001</v>
      </c>
      <c r="X630">
        <v>-98.809328999999991</v>
      </c>
      <c r="Y630">
        <v>519928.60578753566</v>
      </c>
      <c r="Z630">
        <v>2226036.5866292827</v>
      </c>
      <c r="AA630" s="15" t="s">
        <v>5754</v>
      </c>
    </row>
    <row r="631" spans="1:27" x14ac:dyDescent="0.3">
      <c r="A631" t="s">
        <v>5196</v>
      </c>
      <c r="B631" t="s">
        <v>4362</v>
      </c>
      <c r="C631" t="s">
        <v>1035</v>
      </c>
      <c r="D631" t="s">
        <v>201</v>
      </c>
      <c r="E631" t="s">
        <v>201</v>
      </c>
      <c r="F631">
        <v>6</v>
      </c>
      <c r="G631">
        <f t="shared" si="92"/>
        <v>36</v>
      </c>
      <c r="H631">
        <v>8</v>
      </c>
      <c r="I631">
        <f t="shared" si="93"/>
        <v>40</v>
      </c>
      <c r="J631">
        <v>4</v>
      </c>
      <c r="K631">
        <f t="shared" si="94"/>
        <v>20</v>
      </c>
      <c r="L631">
        <v>3</v>
      </c>
      <c r="M631">
        <f t="shared" si="95"/>
        <v>21</v>
      </c>
      <c r="N631">
        <v>0</v>
      </c>
      <c r="O631">
        <f t="shared" si="96"/>
        <v>0</v>
      </c>
      <c r="P631">
        <v>4</v>
      </c>
      <c r="Q631">
        <f t="shared" si="97"/>
        <v>28</v>
      </c>
      <c r="R631">
        <v>25</v>
      </c>
      <c r="S631">
        <f t="shared" si="98"/>
        <v>145</v>
      </c>
      <c r="T631">
        <f t="shared" si="99"/>
        <v>4.833333333333333</v>
      </c>
      <c r="U631">
        <f t="shared" si="100"/>
        <v>5</v>
      </c>
      <c r="V631" s="18">
        <f t="shared" si="101"/>
        <v>2.9000000000000001E-2</v>
      </c>
      <c r="W631">
        <v>20.115617</v>
      </c>
      <c r="X631">
        <v>-98.728607999999994</v>
      </c>
      <c r="Y631">
        <v>528368.31876090763</v>
      </c>
      <c r="Z631">
        <v>2224298.6658544228</v>
      </c>
      <c r="AA631" s="15" t="s">
        <v>5747</v>
      </c>
    </row>
    <row r="632" spans="1:27" x14ac:dyDescent="0.3">
      <c r="A632" t="s">
        <v>5153</v>
      </c>
      <c r="B632" s="2" t="s">
        <v>5539</v>
      </c>
      <c r="C632" s="2" t="s">
        <v>5540</v>
      </c>
      <c r="D632" s="2" t="s">
        <v>201</v>
      </c>
      <c r="E632" s="2" t="s">
        <v>201</v>
      </c>
      <c r="F632">
        <v>0</v>
      </c>
      <c r="G632">
        <f t="shared" si="92"/>
        <v>0</v>
      </c>
      <c r="H632">
        <v>0</v>
      </c>
      <c r="I632">
        <f t="shared" si="93"/>
        <v>0</v>
      </c>
      <c r="J632">
        <v>0</v>
      </c>
      <c r="K632">
        <f t="shared" si="94"/>
        <v>0</v>
      </c>
      <c r="L632">
        <v>0</v>
      </c>
      <c r="M632">
        <f t="shared" si="95"/>
        <v>0</v>
      </c>
      <c r="N632">
        <v>0</v>
      </c>
      <c r="O632">
        <f t="shared" si="96"/>
        <v>0</v>
      </c>
      <c r="P632">
        <v>0</v>
      </c>
      <c r="Q632">
        <f t="shared" si="97"/>
        <v>0</v>
      </c>
      <c r="R632" s="2">
        <v>168</v>
      </c>
      <c r="S632">
        <f>R632*6</f>
        <v>1008</v>
      </c>
      <c r="T632">
        <f t="shared" si="99"/>
        <v>33.6</v>
      </c>
      <c r="U632">
        <f t="shared" si="100"/>
        <v>34</v>
      </c>
      <c r="V632" s="18">
        <f t="shared" si="101"/>
        <v>0.2016</v>
      </c>
      <c r="W632">
        <v>20.080194200000001</v>
      </c>
      <c r="X632">
        <v>-98.7781643</v>
      </c>
      <c r="Y632">
        <v>523193.44428272184</v>
      </c>
      <c r="Z632">
        <v>2220371.044555102</v>
      </c>
      <c r="AA632" s="15">
        <v>0</v>
      </c>
    </row>
    <row r="633" spans="1:27" x14ac:dyDescent="0.3">
      <c r="A633" t="s">
        <v>5153</v>
      </c>
      <c r="B633" s="2" t="s">
        <v>5541</v>
      </c>
      <c r="C633" s="2" t="s">
        <v>5542</v>
      </c>
      <c r="D633" s="2" t="s">
        <v>207</v>
      </c>
      <c r="E633" s="2" t="s">
        <v>208</v>
      </c>
      <c r="F633">
        <v>0</v>
      </c>
      <c r="G633">
        <f t="shared" si="92"/>
        <v>0</v>
      </c>
      <c r="H633">
        <v>0</v>
      </c>
      <c r="I633">
        <f t="shared" si="93"/>
        <v>0</v>
      </c>
      <c r="J633">
        <v>0</v>
      </c>
      <c r="K633">
        <f t="shared" si="94"/>
        <v>0</v>
      </c>
      <c r="L633">
        <v>0</v>
      </c>
      <c r="M633">
        <f t="shared" si="95"/>
        <v>0</v>
      </c>
      <c r="N633">
        <v>0</v>
      </c>
      <c r="O633">
        <f t="shared" si="96"/>
        <v>0</v>
      </c>
      <c r="P633">
        <v>0</v>
      </c>
      <c r="Q633">
        <f t="shared" si="97"/>
        <v>0</v>
      </c>
      <c r="R633" s="2">
        <v>96</v>
      </c>
      <c r="S633">
        <f t="shared" ref="S633:S634" si="102">R633*6</f>
        <v>576</v>
      </c>
      <c r="T633">
        <f t="shared" si="99"/>
        <v>19.2</v>
      </c>
      <c r="U633">
        <f t="shared" si="100"/>
        <v>20</v>
      </c>
      <c r="V633" s="18">
        <f t="shared" si="101"/>
        <v>0.1152</v>
      </c>
      <c r="W633">
        <v>19.7635419</v>
      </c>
      <c r="X633">
        <v>-98.587371099999999</v>
      </c>
      <c r="Y633">
        <v>543227.51528904436</v>
      </c>
      <c r="Z633">
        <v>2185367.8250723183</v>
      </c>
      <c r="AA633" s="15">
        <v>0</v>
      </c>
    </row>
    <row r="634" spans="1:27" x14ac:dyDescent="0.3">
      <c r="A634" t="s">
        <v>5153</v>
      </c>
      <c r="B634" s="2" t="s">
        <v>5545</v>
      </c>
      <c r="C634" s="2" t="s">
        <v>5546</v>
      </c>
      <c r="D634" s="2" t="s">
        <v>201</v>
      </c>
      <c r="E634" s="2" t="s">
        <v>201</v>
      </c>
      <c r="F634">
        <v>0</v>
      </c>
      <c r="G634">
        <f>F634*6</f>
        <v>0</v>
      </c>
      <c r="H634">
        <v>0</v>
      </c>
      <c r="I634">
        <f t="shared" si="93"/>
        <v>0</v>
      </c>
      <c r="J634">
        <v>0</v>
      </c>
      <c r="K634">
        <f t="shared" si="94"/>
        <v>0</v>
      </c>
      <c r="L634">
        <v>0</v>
      </c>
      <c r="M634">
        <f t="shared" si="95"/>
        <v>0</v>
      </c>
      <c r="N634">
        <v>0</v>
      </c>
      <c r="O634">
        <f t="shared" si="96"/>
        <v>0</v>
      </c>
      <c r="P634">
        <v>0</v>
      </c>
      <c r="Q634">
        <f t="shared" si="97"/>
        <v>0</v>
      </c>
      <c r="R634" s="2">
        <v>92</v>
      </c>
      <c r="S634">
        <f t="shared" si="102"/>
        <v>552</v>
      </c>
      <c r="T634">
        <f t="shared" si="99"/>
        <v>18.399999999999999</v>
      </c>
      <c r="U634">
        <f t="shared" si="100"/>
        <v>19</v>
      </c>
      <c r="V634" s="18">
        <f>(S634*$AB$11)/$AF$4</f>
        <v>0.1104</v>
      </c>
      <c r="W634">
        <v>20.122841999999999</v>
      </c>
      <c r="X634">
        <v>-98.751558500000002</v>
      </c>
      <c r="Y634">
        <v>525968.12264726893</v>
      </c>
      <c r="Z634">
        <v>2225094.4581418559</v>
      </c>
      <c r="AA634" s="15">
        <v>0</v>
      </c>
    </row>
    <row r="635" spans="1:27" x14ac:dyDescent="0.3">
      <c r="V635" s="3">
        <f>SUM(V2:V634)</f>
        <v>134.50039999999996</v>
      </c>
      <c r="AA635" s="15"/>
    </row>
    <row r="636" spans="1:27" x14ac:dyDescent="0.3">
      <c r="AA636" s="15"/>
    </row>
    <row r="637" spans="1:27" x14ac:dyDescent="0.3">
      <c r="AA637" s="15"/>
    </row>
    <row r="638" spans="1:27" x14ac:dyDescent="0.3">
      <c r="AA638" s="15"/>
    </row>
    <row r="639" spans="1:27" x14ac:dyDescent="0.3">
      <c r="AA639" s="15"/>
    </row>
    <row r="640" spans="1:27" x14ac:dyDescent="0.3">
      <c r="AA640" s="15"/>
    </row>
    <row r="641" spans="27:27" x14ac:dyDescent="0.3">
      <c r="AA641" s="15"/>
    </row>
    <row r="642" spans="27:27" x14ac:dyDescent="0.3">
      <c r="AA642" s="15"/>
    </row>
    <row r="643" spans="27:27" x14ac:dyDescent="0.3">
      <c r="AA643" s="15"/>
    </row>
    <row r="644" spans="27:27" x14ac:dyDescent="0.3">
      <c r="AA644" s="15"/>
    </row>
    <row r="645" spans="27:27" x14ac:dyDescent="0.3">
      <c r="AA645" s="15"/>
    </row>
    <row r="646" spans="27:27" x14ac:dyDescent="0.3">
      <c r="AA646" s="15"/>
    </row>
    <row r="647" spans="27:27" x14ac:dyDescent="0.3">
      <c r="AA647" s="15"/>
    </row>
    <row r="648" spans="27:27" x14ac:dyDescent="0.3">
      <c r="AA648" s="15"/>
    </row>
    <row r="649" spans="27:27" x14ac:dyDescent="0.3">
      <c r="AA649" s="15"/>
    </row>
    <row r="650" spans="27:27" x14ac:dyDescent="0.3">
      <c r="AA650" s="15"/>
    </row>
    <row r="651" spans="27:27" x14ac:dyDescent="0.3">
      <c r="AA651" s="15"/>
    </row>
    <row r="652" spans="27:27" x14ac:dyDescent="0.3">
      <c r="AA652" s="15"/>
    </row>
    <row r="653" spans="27:27" x14ac:dyDescent="0.3">
      <c r="AA653" s="15"/>
    </row>
    <row r="654" spans="27:27" x14ac:dyDescent="0.3">
      <c r="AA654" s="15"/>
    </row>
    <row r="655" spans="27:27" x14ac:dyDescent="0.3">
      <c r="AA655" s="15"/>
    </row>
    <row r="656" spans="27:27" x14ac:dyDescent="0.3">
      <c r="AA656" s="15"/>
    </row>
    <row r="657" spans="27:27" x14ac:dyDescent="0.3">
      <c r="AA657" s="15"/>
    </row>
    <row r="658" spans="27:27" x14ac:dyDescent="0.3">
      <c r="AA658" s="15"/>
    </row>
    <row r="659" spans="27:27" x14ac:dyDescent="0.3">
      <c r="AA659" s="15"/>
    </row>
    <row r="660" spans="27:27" x14ac:dyDescent="0.3">
      <c r="AA660" s="15"/>
    </row>
    <row r="661" spans="27:27" x14ac:dyDescent="0.3">
      <c r="AA661" s="15"/>
    </row>
    <row r="662" spans="27:27" x14ac:dyDescent="0.3">
      <c r="AA662" s="15"/>
    </row>
    <row r="663" spans="27:27" x14ac:dyDescent="0.3">
      <c r="AA663" s="15"/>
    </row>
    <row r="664" spans="27:27" x14ac:dyDescent="0.3">
      <c r="AA664" s="15"/>
    </row>
    <row r="665" spans="27:27" x14ac:dyDescent="0.3">
      <c r="AA665" s="15"/>
    </row>
    <row r="666" spans="27:27" x14ac:dyDescent="0.3">
      <c r="AA666" s="15"/>
    </row>
    <row r="667" spans="27:27" x14ac:dyDescent="0.3">
      <c r="AA667" s="15"/>
    </row>
    <row r="668" spans="27:27" x14ac:dyDescent="0.3">
      <c r="AA668" s="15"/>
    </row>
    <row r="669" spans="27:27" x14ac:dyDescent="0.3">
      <c r="AA669" s="15"/>
    </row>
    <row r="670" spans="27:27" x14ac:dyDescent="0.3">
      <c r="AA670" s="15"/>
    </row>
    <row r="671" spans="27:27" x14ac:dyDescent="0.3">
      <c r="AA671" s="15"/>
    </row>
  </sheetData>
  <autoFilter ref="A1:AF635" xr:uid="{BCC8F206-5AA3-42CA-85D8-B2EDE12EE95A}"/>
  <mergeCells count="1">
    <mergeCell ref="AB6:AD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A823-7F2D-4160-A693-88F23E377EAC}">
  <sheetPr codeName="Hoja7"/>
  <dimension ref="A1:AF194"/>
  <sheetViews>
    <sheetView workbookViewId="0">
      <selection activeCell="AA8" sqref="AA8:AA116"/>
    </sheetView>
  </sheetViews>
  <sheetFormatPr baseColWidth="10" defaultRowHeight="14.4" x14ac:dyDescent="0.3"/>
  <cols>
    <col min="1" max="1" width="24.6640625" customWidth="1"/>
    <col min="3" max="3" width="28.109375" customWidth="1"/>
    <col min="4" max="4" width="26.5546875" customWidth="1"/>
    <col min="6" max="6" width="11.44140625" hidden="1" customWidth="1"/>
    <col min="7" max="7" width="12.109375" hidden="1" customWidth="1"/>
    <col min="8" max="8" width="11.44140625" hidden="1" customWidth="1"/>
    <col min="9" max="9" width="12.109375" hidden="1" customWidth="1"/>
    <col min="10" max="10" width="11.44140625" hidden="1" customWidth="1"/>
    <col min="11" max="11" width="12.109375" hidden="1" customWidth="1"/>
    <col min="12" max="12" width="11.44140625" hidden="1" customWidth="1"/>
    <col min="13" max="13" width="12.109375" hidden="1" customWidth="1"/>
    <col min="14" max="14" width="11.44140625" hidden="1" customWidth="1"/>
    <col min="15" max="15" width="12.109375" hidden="1" customWidth="1"/>
    <col min="16" max="16" width="11.44140625" hidden="1" customWidth="1"/>
    <col min="17" max="17" width="12.109375" hidden="1" customWidth="1"/>
    <col min="18" max="18" width="11.44140625" hidden="1" customWidth="1"/>
    <col min="19" max="19" width="11.44140625" customWidth="1"/>
    <col min="20" max="20" width="17.5546875" customWidth="1"/>
    <col min="21" max="21" width="17" customWidth="1"/>
    <col min="22" max="22" width="12.109375" customWidth="1"/>
    <col min="24" max="24" width="15.44140625" customWidth="1"/>
    <col min="27" max="27" width="13.88671875" customWidth="1"/>
  </cols>
  <sheetData>
    <row r="1" spans="1:32" s="12" customFormat="1" ht="64.8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5549</v>
      </c>
      <c r="G1" s="11" t="s">
        <v>5567</v>
      </c>
      <c r="H1" s="11" t="s">
        <v>5550</v>
      </c>
      <c r="I1" s="11" t="s">
        <v>5568</v>
      </c>
      <c r="J1" s="11" t="s">
        <v>5551</v>
      </c>
      <c r="K1" s="11" t="s">
        <v>5569</v>
      </c>
      <c r="L1" s="11" t="s">
        <v>5552</v>
      </c>
      <c r="M1" s="11" t="s">
        <v>5570</v>
      </c>
      <c r="N1" s="11" t="s">
        <v>5553</v>
      </c>
      <c r="O1" s="11" t="s">
        <v>5571</v>
      </c>
      <c r="P1" s="11" t="s">
        <v>5554</v>
      </c>
      <c r="Q1" s="11" t="s">
        <v>5572</v>
      </c>
      <c r="R1" s="11" t="s">
        <v>5555</v>
      </c>
      <c r="S1" s="11" t="s">
        <v>5573</v>
      </c>
      <c r="T1" s="13" t="s">
        <v>5574</v>
      </c>
      <c r="U1" s="13" t="s">
        <v>5575</v>
      </c>
      <c r="V1" s="13" t="s">
        <v>5580</v>
      </c>
      <c r="W1" s="10" t="s">
        <v>5556</v>
      </c>
      <c r="X1" s="10" t="s">
        <v>5557</v>
      </c>
      <c r="Y1" s="10" t="s">
        <v>5152</v>
      </c>
      <c r="Z1" s="10" t="s">
        <v>5558</v>
      </c>
      <c r="AA1" s="10" t="s">
        <v>5636</v>
      </c>
    </row>
    <row r="2" spans="1:32" x14ac:dyDescent="0.3">
      <c r="A2" t="s">
        <v>5153</v>
      </c>
      <c r="B2" t="s">
        <v>35</v>
      </c>
      <c r="C2" t="s">
        <v>36</v>
      </c>
      <c r="D2" t="s">
        <v>5154</v>
      </c>
      <c r="E2" t="s">
        <v>5155</v>
      </c>
      <c r="F2">
        <v>0</v>
      </c>
      <c r="G2">
        <f>F2*6</f>
        <v>0</v>
      </c>
      <c r="H2">
        <v>0</v>
      </c>
      <c r="I2">
        <f>H2*5</f>
        <v>0</v>
      </c>
      <c r="J2">
        <v>0</v>
      </c>
      <c r="K2">
        <f>J2*5</f>
        <v>0</v>
      </c>
      <c r="L2">
        <v>0</v>
      </c>
      <c r="M2">
        <f>L2*7</f>
        <v>0</v>
      </c>
      <c r="N2">
        <v>0</v>
      </c>
      <c r="O2">
        <f>N2*7</f>
        <v>0</v>
      </c>
      <c r="P2">
        <v>0</v>
      </c>
      <c r="Q2">
        <f>P2*7</f>
        <v>0</v>
      </c>
      <c r="R2">
        <v>62</v>
      </c>
      <c r="S2">
        <f>R2*6</f>
        <v>372</v>
      </c>
      <c r="T2">
        <f>S2/30</f>
        <v>12.4</v>
      </c>
      <c r="U2">
        <f>ROUNDUP(T2,0)</f>
        <v>13</v>
      </c>
      <c r="V2" s="18">
        <f t="shared" ref="V2:V47" si="0">(S2*$AB$11)/$AF$4</f>
        <v>7.4399999999999994E-2</v>
      </c>
      <c r="W2">
        <v>20.659714399999999</v>
      </c>
      <c r="X2">
        <v>-98.653612300000006</v>
      </c>
      <c r="Y2">
        <v>536080.78850253182</v>
      </c>
      <c r="Z2">
        <v>2284526.5176361548</v>
      </c>
      <c r="AA2" s="15" t="s">
        <v>5586</v>
      </c>
    </row>
    <row r="3" spans="1:32" x14ac:dyDescent="0.3">
      <c r="A3" t="s">
        <v>5153</v>
      </c>
      <c r="B3" t="s">
        <v>37</v>
      </c>
      <c r="C3" t="s">
        <v>38</v>
      </c>
      <c r="D3" t="s">
        <v>350</v>
      </c>
      <c r="E3" t="s">
        <v>350</v>
      </c>
      <c r="F3">
        <v>0</v>
      </c>
      <c r="G3">
        <f t="shared" ref="G3:G66" si="1">F3*6</f>
        <v>0</v>
      </c>
      <c r="H3">
        <v>0</v>
      </c>
      <c r="I3">
        <f t="shared" ref="I3:I66" si="2">H3*5</f>
        <v>0</v>
      </c>
      <c r="J3">
        <v>0</v>
      </c>
      <c r="K3">
        <f t="shared" ref="K3:K66" si="3">J3*5</f>
        <v>0</v>
      </c>
      <c r="L3">
        <v>0</v>
      </c>
      <c r="M3">
        <f t="shared" ref="M3:M66" si="4">L3*7</f>
        <v>0</v>
      </c>
      <c r="N3">
        <v>0</v>
      </c>
      <c r="O3">
        <f t="shared" ref="O3:O66" si="5">N3*7</f>
        <v>0</v>
      </c>
      <c r="P3">
        <v>0</v>
      </c>
      <c r="Q3">
        <f t="shared" ref="Q3:Q66" si="6">P3*7</f>
        <v>0</v>
      </c>
      <c r="R3">
        <v>22</v>
      </c>
      <c r="S3">
        <f t="shared" ref="S3:S7" si="7">R3*6</f>
        <v>132</v>
      </c>
      <c r="T3">
        <f t="shared" ref="T3:T66" si="8">S3/30</f>
        <v>4.4000000000000004</v>
      </c>
      <c r="U3">
        <f t="shared" ref="U3:U66" si="9">ROUNDUP(T3,0)</f>
        <v>5</v>
      </c>
      <c r="V3" s="18">
        <f t="shared" si="0"/>
        <v>2.64E-2</v>
      </c>
      <c r="W3">
        <v>20.9958755</v>
      </c>
      <c r="X3">
        <v>-98.653615200000004</v>
      </c>
      <c r="Y3">
        <v>536000.51410154346</v>
      </c>
      <c r="Z3">
        <v>2321730.1499338895</v>
      </c>
      <c r="AA3" s="15" t="s">
        <v>5661</v>
      </c>
      <c r="AB3" s="14"/>
      <c r="AC3" s="14"/>
      <c r="AD3" s="14"/>
      <c r="AE3" s="14"/>
      <c r="AF3" s="14"/>
    </row>
    <row r="4" spans="1:32" x14ac:dyDescent="0.3">
      <c r="A4" t="s">
        <v>5153</v>
      </c>
      <c r="B4" t="s">
        <v>45</v>
      </c>
      <c r="C4" t="s">
        <v>46</v>
      </c>
      <c r="D4" t="s">
        <v>304</v>
      </c>
      <c r="E4" t="s">
        <v>304</v>
      </c>
      <c r="F4">
        <v>0</v>
      </c>
      <c r="G4">
        <f t="shared" si="1"/>
        <v>0</v>
      </c>
      <c r="H4">
        <v>0</v>
      </c>
      <c r="I4">
        <f t="shared" si="2"/>
        <v>0</v>
      </c>
      <c r="J4">
        <v>0</v>
      </c>
      <c r="K4">
        <f t="shared" si="3"/>
        <v>0</v>
      </c>
      <c r="L4">
        <v>0</v>
      </c>
      <c r="M4">
        <f t="shared" si="4"/>
        <v>0</v>
      </c>
      <c r="N4">
        <v>0</v>
      </c>
      <c r="O4">
        <f t="shared" si="5"/>
        <v>0</v>
      </c>
      <c r="P4">
        <v>0</v>
      </c>
      <c r="Q4">
        <f t="shared" si="6"/>
        <v>0</v>
      </c>
      <c r="R4">
        <v>32</v>
      </c>
      <c r="S4">
        <f t="shared" si="7"/>
        <v>192</v>
      </c>
      <c r="T4">
        <f t="shared" si="8"/>
        <v>6.4</v>
      </c>
      <c r="U4">
        <f t="shared" si="9"/>
        <v>7</v>
      </c>
      <c r="V4" s="18">
        <f t="shared" si="0"/>
        <v>3.8399999999999997E-2</v>
      </c>
      <c r="W4">
        <v>20.7871983</v>
      </c>
      <c r="X4">
        <v>-98.730347899999998</v>
      </c>
      <c r="Y4">
        <v>528064.22952374897</v>
      </c>
      <c r="Z4">
        <v>2298620.0118400417</v>
      </c>
      <c r="AA4" s="15" t="s">
        <v>5661</v>
      </c>
      <c r="AE4" t="s">
        <v>5576</v>
      </c>
      <c r="AF4">
        <v>1000000</v>
      </c>
    </row>
    <row r="5" spans="1:32" x14ac:dyDescent="0.3">
      <c r="A5" t="s">
        <v>5153</v>
      </c>
      <c r="B5" t="s">
        <v>47</v>
      </c>
      <c r="C5" t="s">
        <v>48</v>
      </c>
      <c r="D5" t="s">
        <v>472</v>
      </c>
      <c r="E5" t="s">
        <v>472</v>
      </c>
      <c r="F5">
        <v>0</v>
      </c>
      <c r="G5">
        <f t="shared" si="1"/>
        <v>0</v>
      </c>
      <c r="H5">
        <v>0</v>
      </c>
      <c r="I5">
        <f t="shared" si="2"/>
        <v>0</v>
      </c>
      <c r="J5">
        <v>0</v>
      </c>
      <c r="K5">
        <f t="shared" si="3"/>
        <v>0</v>
      </c>
      <c r="L5">
        <v>0</v>
      </c>
      <c r="M5">
        <f t="shared" si="4"/>
        <v>0</v>
      </c>
      <c r="N5">
        <v>0</v>
      </c>
      <c r="O5">
        <f t="shared" si="5"/>
        <v>0</v>
      </c>
      <c r="P5">
        <v>0</v>
      </c>
      <c r="Q5">
        <f t="shared" si="6"/>
        <v>0</v>
      </c>
      <c r="R5">
        <v>22</v>
      </c>
      <c r="S5">
        <f t="shared" si="7"/>
        <v>132</v>
      </c>
      <c r="T5">
        <f t="shared" si="8"/>
        <v>4.4000000000000004</v>
      </c>
      <c r="U5">
        <f t="shared" si="9"/>
        <v>5</v>
      </c>
      <c r="V5" s="18">
        <f t="shared" si="0"/>
        <v>2.64E-2</v>
      </c>
      <c r="W5">
        <v>20.917203600000001</v>
      </c>
      <c r="X5">
        <v>-98.624648300000004</v>
      </c>
      <c r="Y5">
        <v>539031.53830886283</v>
      </c>
      <c r="Z5">
        <v>2313030.0137113375</v>
      </c>
      <c r="AA5" s="15" t="s">
        <v>5661</v>
      </c>
    </row>
    <row r="6" spans="1:32" x14ac:dyDescent="0.3">
      <c r="A6" t="s">
        <v>5153</v>
      </c>
      <c r="B6" t="s">
        <v>133</v>
      </c>
      <c r="C6" t="s">
        <v>134</v>
      </c>
      <c r="D6" t="s">
        <v>330</v>
      </c>
      <c r="E6" t="s">
        <v>330</v>
      </c>
      <c r="F6">
        <v>0</v>
      </c>
      <c r="G6">
        <f t="shared" si="1"/>
        <v>0</v>
      </c>
      <c r="H6">
        <v>0</v>
      </c>
      <c r="I6">
        <f t="shared" si="2"/>
        <v>0</v>
      </c>
      <c r="J6">
        <v>0</v>
      </c>
      <c r="K6">
        <f t="shared" si="3"/>
        <v>0</v>
      </c>
      <c r="L6">
        <v>0</v>
      </c>
      <c r="M6">
        <f t="shared" si="4"/>
        <v>0</v>
      </c>
      <c r="N6">
        <v>0</v>
      </c>
      <c r="O6">
        <f t="shared" si="5"/>
        <v>0</v>
      </c>
      <c r="P6">
        <v>0</v>
      </c>
      <c r="Q6">
        <f t="shared" si="6"/>
        <v>0</v>
      </c>
      <c r="R6">
        <v>133</v>
      </c>
      <c r="S6">
        <f t="shared" si="7"/>
        <v>798</v>
      </c>
      <c r="T6">
        <f t="shared" si="8"/>
        <v>26.6</v>
      </c>
      <c r="U6">
        <f t="shared" si="9"/>
        <v>27</v>
      </c>
      <c r="V6" s="18">
        <f t="shared" si="0"/>
        <v>0.15959999999999999</v>
      </c>
      <c r="W6">
        <v>20.725303400000001</v>
      </c>
      <c r="X6">
        <v>-98.635997799999998</v>
      </c>
      <c r="Y6">
        <v>537899.29106752365</v>
      </c>
      <c r="Z6">
        <v>2291789.2954298034</v>
      </c>
      <c r="AA6" s="15" t="s">
        <v>5661</v>
      </c>
      <c r="AB6" s="52" t="s">
        <v>5577</v>
      </c>
      <c r="AC6" s="52"/>
      <c r="AD6" s="52"/>
    </row>
    <row r="7" spans="1:32" x14ac:dyDescent="0.3">
      <c r="A7" t="s">
        <v>5153</v>
      </c>
      <c r="B7" t="s">
        <v>181</v>
      </c>
      <c r="C7" t="s">
        <v>182</v>
      </c>
      <c r="D7" t="s">
        <v>5167</v>
      </c>
      <c r="E7" t="s">
        <v>5167</v>
      </c>
      <c r="F7">
        <v>0</v>
      </c>
      <c r="G7">
        <f t="shared" si="1"/>
        <v>0</v>
      </c>
      <c r="H7">
        <v>0</v>
      </c>
      <c r="I7">
        <f t="shared" si="2"/>
        <v>0</v>
      </c>
      <c r="J7">
        <v>0</v>
      </c>
      <c r="K7">
        <f t="shared" si="3"/>
        <v>0</v>
      </c>
      <c r="L7">
        <v>0</v>
      </c>
      <c r="M7">
        <f t="shared" si="4"/>
        <v>0</v>
      </c>
      <c r="N7">
        <v>0</v>
      </c>
      <c r="O7">
        <f t="shared" si="5"/>
        <v>0</v>
      </c>
      <c r="P7">
        <v>0</v>
      </c>
      <c r="Q7">
        <f t="shared" si="6"/>
        <v>0</v>
      </c>
      <c r="R7">
        <v>102</v>
      </c>
      <c r="S7">
        <f t="shared" si="7"/>
        <v>612</v>
      </c>
      <c r="T7">
        <f t="shared" si="8"/>
        <v>20.399999999999999</v>
      </c>
      <c r="U7">
        <f t="shared" si="9"/>
        <v>21</v>
      </c>
      <c r="V7" s="18">
        <f t="shared" si="0"/>
        <v>0.12239999999999999</v>
      </c>
      <c r="W7">
        <v>21.0127202</v>
      </c>
      <c r="X7">
        <v>-98.840389999999999</v>
      </c>
      <c r="Y7">
        <v>516586.68808655086</v>
      </c>
      <c r="Z7">
        <v>2323563.6929671685</v>
      </c>
      <c r="AA7" s="15" t="s">
        <v>5661</v>
      </c>
      <c r="AB7" s="15">
        <v>50</v>
      </c>
      <c r="AC7" s="15">
        <v>50</v>
      </c>
      <c r="AD7" s="15">
        <v>30</v>
      </c>
    </row>
    <row r="8" spans="1:32" x14ac:dyDescent="0.3">
      <c r="A8" t="s">
        <v>5196</v>
      </c>
      <c r="B8" t="s">
        <v>1351</v>
      </c>
      <c r="C8" t="s">
        <v>536</v>
      </c>
      <c r="D8" t="s">
        <v>477</v>
      </c>
      <c r="E8" t="s">
        <v>1352</v>
      </c>
      <c r="F8">
        <v>3</v>
      </c>
      <c r="G8">
        <f t="shared" si="1"/>
        <v>18</v>
      </c>
      <c r="H8">
        <v>1</v>
      </c>
      <c r="I8">
        <f t="shared" si="2"/>
        <v>5</v>
      </c>
      <c r="J8">
        <v>6</v>
      </c>
      <c r="K8">
        <f t="shared" si="3"/>
        <v>30</v>
      </c>
      <c r="L8">
        <v>6</v>
      </c>
      <c r="M8">
        <f t="shared" si="4"/>
        <v>42</v>
      </c>
      <c r="N8">
        <v>4</v>
      </c>
      <c r="O8">
        <f t="shared" si="5"/>
        <v>28</v>
      </c>
      <c r="P8">
        <v>5</v>
      </c>
      <c r="Q8">
        <f t="shared" si="6"/>
        <v>35</v>
      </c>
      <c r="R8">
        <v>25</v>
      </c>
      <c r="S8">
        <f t="shared" ref="S8:S66" si="10">G8+I8+K8+M8+O8+Q8</f>
        <v>158</v>
      </c>
      <c r="T8">
        <f t="shared" si="8"/>
        <v>5.2666666666666666</v>
      </c>
      <c r="U8">
        <f t="shared" si="9"/>
        <v>6</v>
      </c>
      <c r="V8" s="18">
        <f t="shared" si="0"/>
        <v>3.1600000000000003E-2</v>
      </c>
      <c r="W8">
        <v>20.9787167</v>
      </c>
      <c r="X8">
        <v>-98.895144400000007</v>
      </c>
      <c r="Y8">
        <v>510899.066676096</v>
      </c>
      <c r="Z8">
        <v>2319795.7207467048</v>
      </c>
      <c r="AA8" s="15" t="s">
        <v>5756</v>
      </c>
    </row>
    <row r="9" spans="1:32" x14ac:dyDescent="0.3">
      <c r="A9" t="s">
        <v>5196</v>
      </c>
      <c r="B9" t="s">
        <v>1368</v>
      </c>
      <c r="C9" t="s">
        <v>299</v>
      </c>
      <c r="D9" t="s">
        <v>477</v>
      </c>
      <c r="E9" t="s">
        <v>533</v>
      </c>
      <c r="F9">
        <v>3</v>
      </c>
      <c r="G9">
        <f t="shared" si="1"/>
        <v>18</v>
      </c>
      <c r="H9">
        <v>3</v>
      </c>
      <c r="I9">
        <f t="shared" si="2"/>
        <v>15</v>
      </c>
      <c r="J9">
        <v>4</v>
      </c>
      <c r="K9">
        <f t="shared" si="3"/>
        <v>20</v>
      </c>
      <c r="L9">
        <v>2</v>
      </c>
      <c r="M9">
        <f t="shared" si="4"/>
        <v>14</v>
      </c>
      <c r="N9">
        <v>0</v>
      </c>
      <c r="O9">
        <f t="shared" si="5"/>
        <v>0</v>
      </c>
      <c r="P9">
        <v>4</v>
      </c>
      <c r="Q9">
        <f t="shared" si="6"/>
        <v>28</v>
      </c>
      <c r="R9">
        <v>16</v>
      </c>
      <c r="S9">
        <f t="shared" si="10"/>
        <v>95</v>
      </c>
      <c r="T9">
        <f t="shared" si="8"/>
        <v>3.1666666666666665</v>
      </c>
      <c r="U9">
        <f t="shared" si="9"/>
        <v>4</v>
      </c>
      <c r="V9" s="18">
        <f t="shared" si="0"/>
        <v>1.9E-2</v>
      </c>
      <c r="W9">
        <v>20.956111100000001</v>
      </c>
      <c r="X9">
        <v>-98.953055500000005</v>
      </c>
      <c r="Y9">
        <v>504880.31136720692</v>
      </c>
      <c r="Z9">
        <v>2317291.0511011402</v>
      </c>
      <c r="AA9" s="15" t="s">
        <v>5756</v>
      </c>
    </row>
    <row r="10" spans="1:32" x14ac:dyDescent="0.3">
      <c r="A10" t="s">
        <v>5196</v>
      </c>
      <c r="B10" t="s">
        <v>1432</v>
      </c>
      <c r="C10" t="s">
        <v>1433</v>
      </c>
      <c r="D10" t="s">
        <v>5208</v>
      </c>
      <c r="E10" t="s">
        <v>1434</v>
      </c>
      <c r="F10">
        <v>2</v>
      </c>
      <c r="G10">
        <f t="shared" si="1"/>
        <v>12</v>
      </c>
      <c r="H10">
        <v>0</v>
      </c>
      <c r="I10">
        <f t="shared" si="2"/>
        <v>0</v>
      </c>
      <c r="J10">
        <v>2</v>
      </c>
      <c r="K10">
        <f t="shared" si="3"/>
        <v>10</v>
      </c>
      <c r="L10">
        <v>3</v>
      </c>
      <c r="M10">
        <f t="shared" si="4"/>
        <v>21</v>
      </c>
      <c r="N10">
        <v>3</v>
      </c>
      <c r="O10">
        <f t="shared" si="5"/>
        <v>21</v>
      </c>
      <c r="P10">
        <v>3</v>
      </c>
      <c r="Q10">
        <f t="shared" si="6"/>
        <v>21</v>
      </c>
      <c r="R10">
        <v>13</v>
      </c>
      <c r="S10">
        <f t="shared" si="10"/>
        <v>85</v>
      </c>
      <c r="T10">
        <f t="shared" si="8"/>
        <v>2.8333333333333335</v>
      </c>
      <c r="U10">
        <f t="shared" si="9"/>
        <v>3</v>
      </c>
      <c r="V10" s="18">
        <f t="shared" si="0"/>
        <v>1.7000000000000001E-2</v>
      </c>
      <c r="W10">
        <v>20.550877799999999</v>
      </c>
      <c r="X10">
        <v>-98.733318600000004</v>
      </c>
      <c r="Y10">
        <v>527798.01753680152</v>
      </c>
      <c r="Z10">
        <v>2272466.055905615</v>
      </c>
      <c r="AA10" s="15" t="s">
        <v>5637</v>
      </c>
      <c r="AB10" s="5" t="s">
        <v>5578</v>
      </c>
      <c r="AC10" s="5"/>
    </row>
    <row r="11" spans="1:32" x14ac:dyDescent="0.3">
      <c r="A11" t="s">
        <v>5196</v>
      </c>
      <c r="B11" t="s">
        <v>1453</v>
      </c>
      <c r="C11" t="s">
        <v>1454</v>
      </c>
      <c r="D11" t="s">
        <v>477</v>
      </c>
      <c r="E11" t="s">
        <v>5401</v>
      </c>
      <c r="F11">
        <v>1</v>
      </c>
      <c r="G11">
        <f t="shared" si="1"/>
        <v>6</v>
      </c>
      <c r="H11">
        <v>2</v>
      </c>
      <c r="I11">
        <f t="shared" si="2"/>
        <v>10</v>
      </c>
      <c r="J11">
        <v>4</v>
      </c>
      <c r="K11">
        <f t="shared" si="3"/>
        <v>20</v>
      </c>
      <c r="L11">
        <v>2</v>
      </c>
      <c r="M11">
        <f t="shared" si="4"/>
        <v>14</v>
      </c>
      <c r="N11">
        <v>0</v>
      </c>
      <c r="O11">
        <f t="shared" si="5"/>
        <v>0</v>
      </c>
      <c r="P11">
        <v>0</v>
      </c>
      <c r="Q11">
        <f t="shared" si="6"/>
        <v>0</v>
      </c>
      <c r="R11">
        <v>9</v>
      </c>
      <c r="S11">
        <f t="shared" si="10"/>
        <v>50</v>
      </c>
      <c r="T11">
        <f t="shared" si="8"/>
        <v>1.6666666666666667</v>
      </c>
      <c r="U11">
        <f t="shared" si="9"/>
        <v>2</v>
      </c>
      <c r="V11" s="18">
        <f t="shared" si="0"/>
        <v>0.01</v>
      </c>
      <c r="W11">
        <v>20.988503300000001</v>
      </c>
      <c r="X11">
        <v>-98.940058899999997</v>
      </c>
      <c r="Y11">
        <v>506230.08513141732</v>
      </c>
      <c r="Z11">
        <v>2320876.4251976111</v>
      </c>
      <c r="AA11" s="15" t="s">
        <v>5756</v>
      </c>
      <c r="AB11" s="17">
        <v>200</v>
      </c>
      <c r="AC11" s="5" t="s">
        <v>5579</v>
      </c>
    </row>
    <row r="12" spans="1:32" x14ac:dyDescent="0.3">
      <c r="A12" t="s">
        <v>5196</v>
      </c>
      <c r="B12" t="s">
        <v>1552</v>
      </c>
      <c r="C12" t="s">
        <v>276</v>
      </c>
      <c r="D12" t="s">
        <v>5199</v>
      </c>
      <c r="E12" t="s">
        <v>576</v>
      </c>
      <c r="F12">
        <v>3</v>
      </c>
      <c r="G12">
        <f t="shared" si="1"/>
        <v>18</v>
      </c>
      <c r="H12">
        <v>3</v>
      </c>
      <c r="I12">
        <f t="shared" si="2"/>
        <v>15</v>
      </c>
      <c r="J12">
        <v>3</v>
      </c>
      <c r="K12">
        <f t="shared" si="3"/>
        <v>15</v>
      </c>
      <c r="L12">
        <v>2</v>
      </c>
      <c r="M12">
        <f t="shared" si="4"/>
        <v>14</v>
      </c>
      <c r="N12">
        <v>3</v>
      </c>
      <c r="O12">
        <f t="shared" si="5"/>
        <v>21</v>
      </c>
      <c r="P12">
        <v>4</v>
      </c>
      <c r="Q12">
        <f t="shared" si="6"/>
        <v>28</v>
      </c>
      <c r="R12">
        <v>18</v>
      </c>
      <c r="S12">
        <f t="shared" si="10"/>
        <v>111</v>
      </c>
      <c r="T12">
        <f t="shared" si="8"/>
        <v>3.7</v>
      </c>
      <c r="U12">
        <f t="shared" si="9"/>
        <v>4</v>
      </c>
      <c r="V12" s="18">
        <f t="shared" si="0"/>
        <v>2.2200000000000001E-2</v>
      </c>
      <c r="W12">
        <v>20.7774356</v>
      </c>
      <c r="X12">
        <v>-98.678968800000007</v>
      </c>
      <c r="Y12">
        <v>533413.73183427611</v>
      </c>
      <c r="Z12">
        <v>2297549.3442618079</v>
      </c>
      <c r="AA12" s="15" t="s">
        <v>5604</v>
      </c>
    </row>
    <row r="13" spans="1:32" x14ac:dyDescent="0.3">
      <c r="A13" t="s">
        <v>5196</v>
      </c>
      <c r="B13" t="s">
        <v>1593</v>
      </c>
      <c r="C13" t="s">
        <v>403</v>
      </c>
      <c r="D13" t="s">
        <v>304</v>
      </c>
      <c r="E13" t="s">
        <v>304</v>
      </c>
      <c r="F13">
        <v>33</v>
      </c>
      <c r="G13">
        <f t="shared" si="1"/>
        <v>198</v>
      </c>
      <c r="H13">
        <v>33</v>
      </c>
      <c r="I13">
        <f t="shared" si="2"/>
        <v>165</v>
      </c>
      <c r="J13">
        <v>32</v>
      </c>
      <c r="K13">
        <f t="shared" si="3"/>
        <v>160</v>
      </c>
      <c r="L13">
        <v>37</v>
      </c>
      <c r="M13">
        <f t="shared" si="4"/>
        <v>259</v>
      </c>
      <c r="N13">
        <v>47</v>
      </c>
      <c r="O13">
        <f t="shared" si="5"/>
        <v>329</v>
      </c>
      <c r="P13">
        <v>49</v>
      </c>
      <c r="Q13">
        <f t="shared" si="6"/>
        <v>343</v>
      </c>
      <c r="R13">
        <v>231</v>
      </c>
      <c r="S13">
        <f t="shared" si="10"/>
        <v>1454</v>
      </c>
      <c r="T13">
        <f t="shared" si="8"/>
        <v>48.466666666666669</v>
      </c>
      <c r="U13">
        <f t="shared" si="9"/>
        <v>49</v>
      </c>
      <c r="V13" s="18">
        <f t="shared" si="0"/>
        <v>0.2908</v>
      </c>
      <c r="W13">
        <v>20.788393599999999</v>
      </c>
      <c r="X13">
        <v>-98.732286299999998</v>
      </c>
      <c r="Y13">
        <v>527862.26871811412</v>
      </c>
      <c r="Z13">
        <v>2298751.9610204091</v>
      </c>
      <c r="AA13" s="15" t="s">
        <v>5757</v>
      </c>
    </row>
    <row r="14" spans="1:32" x14ac:dyDescent="0.3">
      <c r="A14" t="s">
        <v>5196</v>
      </c>
      <c r="B14" t="s">
        <v>1595</v>
      </c>
      <c r="C14" t="s">
        <v>1596</v>
      </c>
      <c r="D14" t="s">
        <v>304</v>
      </c>
      <c r="E14" t="s">
        <v>1597</v>
      </c>
      <c r="F14">
        <v>2</v>
      </c>
      <c r="G14">
        <f t="shared" si="1"/>
        <v>12</v>
      </c>
      <c r="H14">
        <v>3</v>
      </c>
      <c r="I14">
        <f t="shared" si="2"/>
        <v>15</v>
      </c>
      <c r="J14">
        <v>7</v>
      </c>
      <c r="K14">
        <f t="shared" si="3"/>
        <v>35</v>
      </c>
      <c r="L14">
        <v>7</v>
      </c>
      <c r="M14">
        <f t="shared" si="4"/>
        <v>49</v>
      </c>
      <c r="N14">
        <v>8</v>
      </c>
      <c r="O14">
        <f t="shared" si="5"/>
        <v>56</v>
      </c>
      <c r="P14">
        <v>7</v>
      </c>
      <c r="Q14">
        <f t="shared" si="6"/>
        <v>49</v>
      </c>
      <c r="R14">
        <v>34</v>
      </c>
      <c r="S14">
        <f t="shared" si="10"/>
        <v>216</v>
      </c>
      <c r="T14">
        <f t="shared" si="8"/>
        <v>7.2</v>
      </c>
      <c r="U14">
        <f t="shared" si="9"/>
        <v>8</v>
      </c>
      <c r="V14" s="18">
        <f t="shared" si="0"/>
        <v>4.3200000000000002E-2</v>
      </c>
      <c r="W14">
        <v>20.805595700000001</v>
      </c>
      <c r="X14">
        <v>-98.749837600000006</v>
      </c>
      <c r="Y14">
        <v>526032.65906965954</v>
      </c>
      <c r="Z14">
        <v>2300652.8030923079</v>
      </c>
      <c r="AA14" s="15" t="s">
        <v>5663</v>
      </c>
    </row>
    <row r="15" spans="1:32" x14ac:dyDescent="0.3">
      <c r="A15" t="s">
        <v>5196</v>
      </c>
      <c r="B15" t="s">
        <v>1598</v>
      </c>
      <c r="C15" t="s">
        <v>1599</v>
      </c>
      <c r="D15" t="s">
        <v>304</v>
      </c>
      <c r="E15" t="s">
        <v>658</v>
      </c>
      <c r="F15">
        <v>2</v>
      </c>
      <c r="G15">
        <f t="shared" si="1"/>
        <v>12</v>
      </c>
      <c r="H15">
        <v>3</v>
      </c>
      <c r="I15">
        <f t="shared" si="2"/>
        <v>15</v>
      </c>
      <c r="J15">
        <v>3</v>
      </c>
      <c r="K15">
        <f t="shared" si="3"/>
        <v>15</v>
      </c>
      <c r="L15">
        <v>0</v>
      </c>
      <c r="M15">
        <f t="shared" si="4"/>
        <v>0</v>
      </c>
      <c r="N15">
        <v>1</v>
      </c>
      <c r="O15">
        <f t="shared" si="5"/>
        <v>7</v>
      </c>
      <c r="P15">
        <v>1</v>
      </c>
      <c r="Q15">
        <f t="shared" si="6"/>
        <v>7</v>
      </c>
      <c r="R15">
        <v>10</v>
      </c>
      <c r="S15">
        <f t="shared" si="10"/>
        <v>56</v>
      </c>
      <c r="T15">
        <f t="shared" si="8"/>
        <v>1.8666666666666667</v>
      </c>
      <c r="U15">
        <f t="shared" si="9"/>
        <v>2</v>
      </c>
      <c r="V15" s="18">
        <f t="shared" si="0"/>
        <v>1.12E-2</v>
      </c>
      <c r="W15">
        <v>20.785717300000002</v>
      </c>
      <c r="X15">
        <v>-98.726613700000001</v>
      </c>
      <c r="Y15">
        <v>528453.14873378817</v>
      </c>
      <c r="Z15">
        <v>2298456.7618305832</v>
      </c>
      <c r="AA15" s="15" t="s">
        <v>5663</v>
      </c>
    </row>
    <row r="16" spans="1:32" x14ac:dyDescent="0.3">
      <c r="A16" t="s">
        <v>5196</v>
      </c>
      <c r="B16" t="s">
        <v>1600</v>
      </c>
      <c r="C16" t="s">
        <v>1084</v>
      </c>
      <c r="D16" t="s">
        <v>304</v>
      </c>
      <c r="E16" t="s">
        <v>5407</v>
      </c>
      <c r="F16">
        <v>3</v>
      </c>
      <c r="G16">
        <f t="shared" si="1"/>
        <v>18</v>
      </c>
      <c r="H16">
        <v>2</v>
      </c>
      <c r="I16">
        <f t="shared" si="2"/>
        <v>10</v>
      </c>
      <c r="J16">
        <v>3</v>
      </c>
      <c r="K16">
        <f t="shared" si="3"/>
        <v>15</v>
      </c>
      <c r="L16">
        <v>1</v>
      </c>
      <c r="M16">
        <f t="shared" si="4"/>
        <v>7</v>
      </c>
      <c r="N16">
        <v>1</v>
      </c>
      <c r="O16">
        <f t="shared" si="5"/>
        <v>7</v>
      </c>
      <c r="P16">
        <v>4</v>
      </c>
      <c r="Q16">
        <f t="shared" si="6"/>
        <v>28</v>
      </c>
      <c r="R16">
        <v>14</v>
      </c>
      <c r="S16">
        <f t="shared" si="10"/>
        <v>85</v>
      </c>
      <c r="T16">
        <f t="shared" si="8"/>
        <v>2.8333333333333335</v>
      </c>
      <c r="U16">
        <f t="shared" si="9"/>
        <v>3</v>
      </c>
      <c r="V16" s="18">
        <f t="shared" si="0"/>
        <v>1.7000000000000001E-2</v>
      </c>
      <c r="W16">
        <v>20.927980099999999</v>
      </c>
      <c r="X16">
        <v>-98.815432099999995</v>
      </c>
      <c r="Y16">
        <v>519191.13400234072</v>
      </c>
      <c r="Z16">
        <v>2314188.0633691712</v>
      </c>
      <c r="AA16" s="15" t="s">
        <v>5757</v>
      </c>
    </row>
    <row r="17" spans="1:27" x14ac:dyDescent="0.3">
      <c r="A17" t="s">
        <v>5196</v>
      </c>
      <c r="B17" t="s">
        <v>1602</v>
      </c>
      <c r="C17" t="s">
        <v>1548</v>
      </c>
      <c r="D17" t="s">
        <v>304</v>
      </c>
      <c r="E17" t="s">
        <v>759</v>
      </c>
      <c r="F17">
        <v>6</v>
      </c>
      <c r="G17">
        <f t="shared" si="1"/>
        <v>36</v>
      </c>
      <c r="H17">
        <v>11</v>
      </c>
      <c r="I17">
        <f t="shared" si="2"/>
        <v>55</v>
      </c>
      <c r="J17">
        <v>12</v>
      </c>
      <c r="K17">
        <f t="shared" si="3"/>
        <v>60</v>
      </c>
      <c r="L17">
        <v>11</v>
      </c>
      <c r="M17">
        <f t="shared" si="4"/>
        <v>77</v>
      </c>
      <c r="N17">
        <v>9</v>
      </c>
      <c r="O17">
        <f t="shared" si="5"/>
        <v>63</v>
      </c>
      <c r="P17">
        <v>10</v>
      </c>
      <c r="Q17">
        <f t="shared" si="6"/>
        <v>70</v>
      </c>
      <c r="R17">
        <v>59</v>
      </c>
      <c r="S17">
        <f t="shared" si="10"/>
        <v>361</v>
      </c>
      <c r="T17">
        <f t="shared" si="8"/>
        <v>12.033333333333333</v>
      </c>
      <c r="U17">
        <f t="shared" si="9"/>
        <v>13</v>
      </c>
      <c r="V17" s="18">
        <f t="shared" si="0"/>
        <v>7.22E-2</v>
      </c>
      <c r="W17">
        <v>20.7352493</v>
      </c>
      <c r="X17">
        <v>-98.715272600000006</v>
      </c>
      <c r="Y17">
        <v>529643.33886544383</v>
      </c>
      <c r="Z17">
        <v>2292873.4744020766</v>
      </c>
      <c r="AA17" s="15" t="s">
        <v>5663</v>
      </c>
    </row>
    <row r="18" spans="1:27" x14ac:dyDescent="0.3">
      <c r="A18" t="s">
        <v>5196</v>
      </c>
      <c r="B18" t="s">
        <v>1603</v>
      </c>
      <c r="C18" t="s">
        <v>376</v>
      </c>
      <c r="D18" t="s">
        <v>304</v>
      </c>
      <c r="E18" t="s">
        <v>305</v>
      </c>
      <c r="F18">
        <v>8</v>
      </c>
      <c r="G18">
        <f t="shared" si="1"/>
        <v>48</v>
      </c>
      <c r="H18">
        <v>11</v>
      </c>
      <c r="I18">
        <f t="shared" si="2"/>
        <v>55</v>
      </c>
      <c r="J18">
        <v>8</v>
      </c>
      <c r="K18">
        <f t="shared" si="3"/>
        <v>40</v>
      </c>
      <c r="L18">
        <v>7</v>
      </c>
      <c r="M18">
        <f t="shared" si="4"/>
        <v>49</v>
      </c>
      <c r="N18">
        <v>8</v>
      </c>
      <c r="O18">
        <f t="shared" si="5"/>
        <v>56</v>
      </c>
      <c r="P18">
        <v>11</v>
      </c>
      <c r="Q18">
        <f t="shared" si="6"/>
        <v>77</v>
      </c>
      <c r="R18">
        <v>53</v>
      </c>
      <c r="S18">
        <f t="shared" si="10"/>
        <v>325</v>
      </c>
      <c r="T18">
        <f t="shared" si="8"/>
        <v>10.833333333333334</v>
      </c>
      <c r="U18">
        <f t="shared" si="9"/>
        <v>11</v>
      </c>
      <c r="V18" s="18">
        <f t="shared" si="0"/>
        <v>6.5000000000000002E-2</v>
      </c>
      <c r="W18">
        <v>20.872181600000001</v>
      </c>
      <c r="X18">
        <v>-98.762229099999999</v>
      </c>
      <c r="Y18">
        <v>524732.27719087142</v>
      </c>
      <c r="Z18">
        <v>2308020.0056121447</v>
      </c>
      <c r="AA18" s="15" t="s">
        <v>5758</v>
      </c>
    </row>
    <row r="19" spans="1:27" x14ac:dyDescent="0.3">
      <c r="A19" t="s">
        <v>5196</v>
      </c>
      <c r="B19" t="s">
        <v>1604</v>
      </c>
      <c r="C19" t="s">
        <v>367</v>
      </c>
      <c r="D19" t="s">
        <v>304</v>
      </c>
      <c r="E19" t="s">
        <v>757</v>
      </c>
      <c r="F19">
        <v>2</v>
      </c>
      <c r="G19">
        <f t="shared" si="1"/>
        <v>12</v>
      </c>
      <c r="H19">
        <v>3</v>
      </c>
      <c r="I19">
        <f t="shared" si="2"/>
        <v>15</v>
      </c>
      <c r="J19">
        <v>5</v>
      </c>
      <c r="K19">
        <f t="shared" si="3"/>
        <v>25</v>
      </c>
      <c r="L19">
        <v>2</v>
      </c>
      <c r="M19">
        <f t="shared" si="4"/>
        <v>14</v>
      </c>
      <c r="N19">
        <v>2</v>
      </c>
      <c r="O19">
        <f t="shared" si="5"/>
        <v>14</v>
      </c>
      <c r="P19">
        <v>6</v>
      </c>
      <c r="Q19">
        <f t="shared" si="6"/>
        <v>42</v>
      </c>
      <c r="R19">
        <v>20</v>
      </c>
      <c r="S19">
        <f t="shared" si="10"/>
        <v>122</v>
      </c>
      <c r="T19">
        <f t="shared" si="8"/>
        <v>4.0666666666666664</v>
      </c>
      <c r="U19">
        <f t="shared" si="9"/>
        <v>5</v>
      </c>
      <c r="V19" s="18">
        <f t="shared" si="0"/>
        <v>2.4400000000000002E-2</v>
      </c>
      <c r="W19">
        <v>20.832150899999998</v>
      </c>
      <c r="X19">
        <v>-98.761729200000005</v>
      </c>
      <c r="Y19">
        <v>524790.83375159907</v>
      </c>
      <c r="Z19">
        <v>2303589.823162511</v>
      </c>
      <c r="AA19" s="15" t="s">
        <v>5663</v>
      </c>
    </row>
    <row r="20" spans="1:27" x14ac:dyDescent="0.3">
      <c r="A20" t="s">
        <v>5196</v>
      </c>
      <c r="B20" t="s">
        <v>1605</v>
      </c>
      <c r="C20" t="s">
        <v>1443</v>
      </c>
      <c r="D20" t="s">
        <v>304</v>
      </c>
      <c r="E20" t="s">
        <v>452</v>
      </c>
      <c r="F20">
        <v>8</v>
      </c>
      <c r="G20">
        <f t="shared" si="1"/>
        <v>48</v>
      </c>
      <c r="H20">
        <v>11</v>
      </c>
      <c r="I20">
        <f t="shared" si="2"/>
        <v>55</v>
      </c>
      <c r="J20">
        <v>17</v>
      </c>
      <c r="K20">
        <f t="shared" si="3"/>
        <v>85</v>
      </c>
      <c r="L20">
        <v>13</v>
      </c>
      <c r="M20">
        <f t="shared" si="4"/>
        <v>91</v>
      </c>
      <c r="N20">
        <v>21</v>
      </c>
      <c r="O20">
        <f t="shared" si="5"/>
        <v>147</v>
      </c>
      <c r="P20">
        <v>14</v>
      </c>
      <c r="Q20">
        <f t="shared" si="6"/>
        <v>98</v>
      </c>
      <c r="R20">
        <v>84</v>
      </c>
      <c r="S20">
        <f t="shared" si="10"/>
        <v>524</v>
      </c>
      <c r="T20">
        <f t="shared" si="8"/>
        <v>17.466666666666665</v>
      </c>
      <c r="U20">
        <f t="shared" si="9"/>
        <v>18</v>
      </c>
      <c r="V20" s="18">
        <f t="shared" si="0"/>
        <v>0.1048</v>
      </c>
      <c r="W20">
        <v>20.890505999999998</v>
      </c>
      <c r="X20">
        <v>-98.836620100000005</v>
      </c>
      <c r="Y20">
        <v>516992.24875606899</v>
      </c>
      <c r="Z20">
        <v>2310038.3440041244</v>
      </c>
      <c r="AA20" s="15" t="s">
        <v>5757</v>
      </c>
    </row>
    <row r="21" spans="1:27" x14ac:dyDescent="0.3">
      <c r="A21" t="s">
        <v>5196</v>
      </c>
      <c r="B21" t="s">
        <v>1606</v>
      </c>
      <c r="C21" t="s">
        <v>591</v>
      </c>
      <c r="D21" t="s">
        <v>304</v>
      </c>
      <c r="E21" t="s">
        <v>1607</v>
      </c>
      <c r="F21">
        <v>0</v>
      </c>
      <c r="G21">
        <f t="shared" si="1"/>
        <v>0</v>
      </c>
      <c r="H21">
        <v>2</v>
      </c>
      <c r="I21">
        <f t="shared" si="2"/>
        <v>10</v>
      </c>
      <c r="J21">
        <v>2</v>
      </c>
      <c r="K21">
        <f t="shared" si="3"/>
        <v>10</v>
      </c>
      <c r="L21">
        <v>3</v>
      </c>
      <c r="M21">
        <f t="shared" si="4"/>
        <v>21</v>
      </c>
      <c r="N21">
        <v>3</v>
      </c>
      <c r="O21">
        <f t="shared" si="5"/>
        <v>21</v>
      </c>
      <c r="P21">
        <v>5</v>
      </c>
      <c r="Q21">
        <f t="shared" si="6"/>
        <v>35</v>
      </c>
      <c r="R21">
        <v>15</v>
      </c>
      <c r="S21">
        <f t="shared" si="10"/>
        <v>97</v>
      </c>
      <c r="T21">
        <f t="shared" si="8"/>
        <v>3.2333333333333334</v>
      </c>
      <c r="U21">
        <f t="shared" si="9"/>
        <v>4</v>
      </c>
      <c r="V21" s="18">
        <f t="shared" si="0"/>
        <v>1.9400000000000001E-2</v>
      </c>
      <c r="W21">
        <v>20.790785100000001</v>
      </c>
      <c r="X21">
        <v>-98.728845399999997</v>
      </c>
      <c r="Y21">
        <v>528219.93735854235</v>
      </c>
      <c r="Z21">
        <v>2299017.2282986087</v>
      </c>
      <c r="AA21" s="15" t="s">
        <v>5663</v>
      </c>
    </row>
    <row r="22" spans="1:27" x14ac:dyDescent="0.3">
      <c r="A22" t="s">
        <v>5196</v>
      </c>
      <c r="B22" t="s">
        <v>1608</v>
      </c>
      <c r="C22" t="s">
        <v>1609</v>
      </c>
      <c r="D22" t="s">
        <v>304</v>
      </c>
      <c r="E22" t="s">
        <v>576</v>
      </c>
      <c r="F22">
        <v>7</v>
      </c>
      <c r="G22">
        <f t="shared" si="1"/>
        <v>42</v>
      </c>
      <c r="H22">
        <v>9</v>
      </c>
      <c r="I22">
        <f t="shared" si="2"/>
        <v>45</v>
      </c>
      <c r="J22">
        <v>4</v>
      </c>
      <c r="K22">
        <f t="shared" si="3"/>
        <v>20</v>
      </c>
      <c r="L22">
        <v>3</v>
      </c>
      <c r="M22">
        <f t="shared" si="4"/>
        <v>21</v>
      </c>
      <c r="N22">
        <v>4</v>
      </c>
      <c r="O22">
        <f t="shared" si="5"/>
        <v>28</v>
      </c>
      <c r="P22">
        <v>7</v>
      </c>
      <c r="Q22">
        <f t="shared" si="6"/>
        <v>49</v>
      </c>
      <c r="R22">
        <v>34</v>
      </c>
      <c r="S22">
        <f t="shared" si="10"/>
        <v>205</v>
      </c>
      <c r="T22">
        <f t="shared" si="8"/>
        <v>6.833333333333333</v>
      </c>
      <c r="U22">
        <f t="shared" si="9"/>
        <v>7</v>
      </c>
      <c r="V22" s="18">
        <f t="shared" si="0"/>
        <v>4.1000000000000002E-2</v>
      </c>
      <c r="W22">
        <v>20.8659572</v>
      </c>
      <c r="X22">
        <v>-98.710610900000006</v>
      </c>
      <c r="Y22">
        <v>530102.73155336746</v>
      </c>
      <c r="Z22">
        <v>2307339.9385268833</v>
      </c>
      <c r="AA22" s="15" t="s">
        <v>5758</v>
      </c>
    </row>
    <row r="23" spans="1:27" x14ac:dyDescent="0.3">
      <c r="A23" t="s">
        <v>5196</v>
      </c>
      <c r="B23" t="s">
        <v>1610</v>
      </c>
      <c r="C23" t="s">
        <v>1376</v>
      </c>
      <c r="D23" t="s">
        <v>304</v>
      </c>
      <c r="E23" t="s">
        <v>754</v>
      </c>
      <c r="F23">
        <v>8</v>
      </c>
      <c r="G23">
        <f t="shared" si="1"/>
        <v>48</v>
      </c>
      <c r="H23">
        <v>8</v>
      </c>
      <c r="I23">
        <f t="shared" si="2"/>
        <v>40</v>
      </c>
      <c r="J23">
        <v>6</v>
      </c>
      <c r="K23">
        <f t="shared" si="3"/>
        <v>30</v>
      </c>
      <c r="L23">
        <v>12</v>
      </c>
      <c r="M23">
        <f t="shared" si="4"/>
        <v>84</v>
      </c>
      <c r="N23">
        <v>10</v>
      </c>
      <c r="O23">
        <f t="shared" si="5"/>
        <v>70</v>
      </c>
      <c r="P23">
        <v>9</v>
      </c>
      <c r="Q23">
        <f t="shared" si="6"/>
        <v>63</v>
      </c>
      <c r="R23">
        <v>53</v>
      </c>
      <c r="S23">
        <f t="shared" si="10"/>
        <v>335</v>
      </c>
      <c r="T23">
        <f t="shared" si="8"/>
        <v>11.166666666666666</v>
      </c>
      <c r="U23">
        <f t="shared" si="9"/>
        <v>12</v>
      </c>
      <c r="V23" s="18">
        <f t="shared" si="0"/>
        <v>6.7000000000000004E-2</v>
      </c>
      <c r="W23">
        <v>20.905369100000001</v>
      </c>
      <c r="X23">
        <v>-98.806303999999997</v>
      </c>
      <c r="Y23">
        <v>520143.28502023825</v>
      </c>
      <c r="Z23">
        <v>2311686.7748584254</v>
      </c>
      <c r="AA23" s="15" t="s">
        <v>5757</v>
      </c>
    </row>
    <row r="24" spans="1:27" x14ac:dyDescent="0.3">
      <c r="A24" t="s">
        <v>5196</v>
      </c>
      <c r="B24" t="s">
        <v>1816</v>
      </c>
      <c r="C24" t="s">
        <v>278</v>
      </c>
      <c r="D24" t="s">
        <v>283</v>
      </c>
      <c r="E24" t="s">
        <v>5197</v>
      </c>
      <c r="F24">
        <v>21</v>
      </c>
      <c r="G24">
        <f t="shared" si="1"/>
        <v>126</v>
      </c>
      <c r="H24">
        <v>11</v>
      </c>
      <c r="I24">
        <f t="shared" si="2"/>
        <v>55</v>
      </c>
      <c r="J24">
        <v>19</v>
      </c>
      <c r="K24">
        <f t="shared" si="3"/>
        <v>95</v>
      </c>
      <c r="L24">
        <v>18</v>
      </c>
      <c r="M24">
        <f t="shared" si="4"/>
        <v>126</v>
      </c>
      <c r="N24">
        <v>20</v>
      </c>
      <c r="O24">
        <f t="shared" si="5"/>
        <v>140</v>
      </c>
      <c r="P24">
        <v>15</v>
      </c>
      <c r="Q24">
        <f t="shared" si="6"/>
        <v>105</v>
      </c>
      <c r="R24">
        <v>104</v>
      </c>
      <c r="S24">
        <f t="shared" si="10"/>
        <v>647</v>
      </c>
      <c r="T24">
        <f t="shared" si="8"/>
        <v>21.566666666666666</v>
      </c>
      <c r="U24">
        <f t="shared" si="9"/>
        <v>22</v>
      </c>
      <c r="V24" s="18">
        <f t="shared" si="0"/>
        <v>0.12939999999999999</v>
      </c>
      <c r="W24">
        <v>21.063426400000001</v>
      </c>
      <c r="X24">
        <v>-98.743980300000004</v>
      </c>
      <c r="Y24">
        <v>526596.63275760086</v>
      </c>
      <c r="Z24">
        <v>2329188.5844591348</v>
      </c>
      <c r="AA24" s="15" t="s">
        <v>5758</v>
      </c>
    </row>
    <row r="25" spans="1:27" x14ac:dyDescent="0.3">
      <c r="A25" t="s">
        <v>5196</v>
      </c>
      <c r="B25" t="s">
        <v>1978</v>
      </c>
      <c r="C25" t="s">
        <v>276</v>
      </c>
      <c r="D25" t="s">
        <v>477</v>
      </c>
      <c r="E25" t="s">
        <v>1979</v>
      </c>
      <c r="F25">
        <v>4</v>
      </c>
      <c r="G25">
        <f t="shared" si="1"/>
        <v>24</v>
      </c>
      <c r="H25">
        <v>3</v>
      </c>
      <c r="I25">
        <f t="shared" si="2"/>
        <v>15</v>
      </c>
      <c r="J25">
        <v>7</v>
      </c>
      <c r="K25">
        <f t="shared" si="3"/>
        <v>35</v>
      </c>
      <c r="L25">
        <v>3</v>
      </c>
      <c r="M25">
        <f t="shared" si="4"/>
        <v>21</v>
      </c>
      <c r="N25">
        <v>2</v>
      </c>
      <c r="O25">
        <f t="shared" si="5"/>
        <v>14</v>
      </c>
      <c r="P25">
        <v>3</v>
      </c>
      <c r="Q25">
        <f t="shared" si="6"/>
        <v>21</v>
      </c>
      <c r="R25">
        <v>22</v>
      </c>
      <c r="S25">
        <f t="shared" si="10"/>
        <v>130</v>
      </c>
      <c r="T25">
        <f t="shared" si="8"/>
        <v>4.333333333333333</v>
      </c>
      <c r="U25">
        <f t="shared" si="9"/>
        <v>5</v>
      </c>
      <c r="V25" s="18">
        <f t="shared" si="0"/>
        <v>2.5999999999999999E-2</v>
      </c>
      <c r="W25">
        <v>20.924765300000001</v>
      </c>
      <c r="X25">
        <v>-98.951445500000005</v>
      </c>
      <c r="Y25">
        <v>505048.73635587085</v>
      </c>
      <c r="Z25">
        <v>2313821.9986962853</v>
      </c>
      <c r="AA25" s="15" t="s">
        <v>5756</v>
      </c>
    </row>
    <row r="26" spans="1:27" x14ac:dyDescent="0.3">
      <c r="A26" t="s">
        <v>5196</v>
      </c>
      <c r="B26" t="s">
        <v>2122</v>
      </c>
      <c r="C26" t="s">
        <v>411</v>
      </c>
      <c r="D26" t="s">
        <v>477</v>
      </c>
      <c r="E26" t="s">
        <v>477</v>
      </c>
      <c r="F26">
        <v>6</v>
      </c>
      <c r="G26">
        <f t="shared" si="1"/>
        <v>36</v>
      </c>
      <c r="H26">
        <v>5</v>
      </c>
      <c r="I26">
        <f t="shared" si="2"/>
        <v>25</v>
      </c>
      <c r="J26">
        <v>7</v>
      </c>
      <c r="K26">
        <f t="shared" si="3"/>
        <v>35</v>
      </c>
      <c r="L26">
        <v>13</v>
      </c>
      <c r="M26">
        <f t="shared" si="4"/>
        <v>91</v>
      </c>
      <c r="N26">
        <v>9</v>
      </c>
      <c r="O26">
        <f t="shared" si="5"/>
        <v>63</v>
      </c>
      <c r="P26">
        <v>9</v>
      </c>
      <c r="Q26">
        <f t="shared" si="6"/>
        <v>63</v>
      </c>
      <c r="R26">
        <v>49</v>
      </c>
      <c r="S26">
        <f t="shared" si="10"/>
        <v>313</v>
      </c>
      <c r="T26">
        <f t="shared" si="8"/>
        <v>10.433333333333334</v>
      </c>
      <c r="U26">
        <f t="shared" si="9"/>
        <v>11</v>
      </c>
      <c r="V26" s="18">
        <f t="shared" si="0"/>
        <v>6.2600000000000003E-2</v>
      </c>
      <c r="W26">
        <v>20.924337900000001</v>
      </c>
      <c r="X26">
        <v>-98.950158000000002</v>
      </c>
      <c r="Y26">
        <v>505182.62637221959</v>
      </c>
      <c r="Z26">
        <v>2313774.7386271376</v>
      </c>
      <c r="AA26" s="15" t="s">
        <v>5759</v>
      </c>
    </row>
    <row r="27" spans="1:27" x14ac:dyDescent="0.3">
      <c r="A27" t="s">
        <v>5196</v>
      </c>
      <c r="B27" t="s">
        <v>2123</v>
      </c>
      <c r="C27" t="s">
        <v>289</v>
      </c>
      <c r="D27" t="s">
        <v>477</v>
      </c>
      <c r="E27" t="s">
        <v>480</v>
      </c>
      <c r="F27">
        <v>10</v>
      </c>
      <c r="G27">
        <f t="shared" si="1"/>
        <v>60</v>
      </c>
      <c r="H27">
        <v>10</v>
      </c>
      <c r="I27">
        <f t="shared" si="2"/>
        <v>50</v>
      </c>
      <c r="J27">
        <v>8</v>
      </c>
      <c r="K27">
        <f t="shared" si="3"/>
        <v>40</v>
      </c>
      <c r="L27">
        <v>8</v>
      </c>
      <c r="M27">
        <f t="shared" si="4"/>
        <v>56</v>
      </c>
      <c r="N27">
        <v>17</v>
      </c>
      <c r="O27">
        <f t="shared" si="5"/>
        <v>119</v>
      </c>
      <c r="P27">
        <v>7</v>
      </c>
      <c r="Q27">
        <f t="shared" si="6"/>
        <v>49</v>
      </c>
      <c r="R27">
        <v>60</v>
      </c>
      <c r="S27">
        <f t="shared" si="10"/>
        <v>374</v>
      </c>
      <c r="T27">
        <f t="shared" si="8"/>
        <v>12.466666666666667</v>
      </c>
      <c r="U27">
        <f t="shared" si="9"/>
        <v>13</v>
      </c>
      <c r="V27" s="18">
        <f t="shared" si="0"/>
        <v>7.4800000000000005E-2</v>
      </c>
      <c r="W27">
        <v>20.901943500000002</v>
      </c>
      <c r="X27">
        <v>-98.900735999999995</v>
      </c>
      <c r="Y27">
        <v>510323.11627096479</v>
      </c>
      <c r="Z27">
        <v>2311298.6995315929</v>
      </c>
      <c r="AA27" s="15" t="s">
        <v>5756</v>
      </c>
    </row>
    <row r="28" spans="1:27" x14ac:dyDescent="0.3">
      <c r="A28" t="s">
        <v>5196</v>
      </c>
      <c r="B28" t="s">
        <v>2124</v>
      </c>
      <c r="C28" t="s">
        <v>2125</v>
      </c>
      <c r="D28" t="s">
        <v>477</v>
      </c>
      <c r="E28" t="s">
        <v>5429</v>
      </c>
      <c r="F28">
        <v>8</v>
      </c>
      <c r="G28">
        <f t="shared" si="1"/>
        <v>48</v>
      </c>
      <c r="H28">
        <v>7</v>
      </c>
      <c r="I28">
        <f t="shared" si="2"/>
        <v>35</v>
      </c>
      <c r="J28">
        <v>3</v>
      </c>
      <c r="K28">
        <f t="shared" si="3"/>
        <v>15</v>
      </c>
      <c r="L28">
        <v>3</v>
      </c>
      <c r="M28">
        <f t="shared" si="4"/>
        <v>21</v>
      </c>
      <c r="N28">
        <v>4</v>
      </c>
      <c r="O28">
        <f t="shared" si="5"/>
        <v>28</v>
      </c>
      <c r="P28">
        <v>10</v>
      </c>
      <c r="Q28">
        <f t="shared" si="6"/>
        <v>70</v>
      </c>
      <c r="R28">
        <v>35</v>
      </c>
      <c r="S28">
        <f t="shared" si="10"/>
        <v>217</v>
      </c>
      <c r="T28">
        <f t="shared" si="8"/>
        <v>7.2333333333333334</v>
      </c>
      <c r="U28">
        <f t="shared" si="9"/>
        <v>8</v>
      </c>
      <c r="V28" s="18">
        <f t="shared" si="0"/>
        <v>4.3400000000000001E-2</v>
      </c>
      <c r="W28">
        <v>20.990301500000001</v>
      </c>
      <c r="X28">
        <v>-98.995059800000007</v>
      </c>
      <c r="Y28">
        <v>500513.46228166041</v>
      </c>
      <c r="Z28">
        <v>2321074.2773393295</v>
      </c>
      <c r="AA28" s="15" t="s">
        <v>5759</v>
      </c>
    </row>
    <row r="29" spans="1:27" x14ac:dyDescent="0.3">
      <c r="A29" t="s">
        <v>5196</v>
      </c>
      <c r="B29" t="s">
        <v>2135</v>
      </c>
      <c r="C29" t="s">
        <v>2136</v>
      </c>
      <c r="D29" t="s">
        <v>477</v>
      </c>
      <c r="E29" t="s">
        <v>500</v>
      </c>
      <c r="F29">
        <v>4</v>
      </c>
      <c r="G29">
        <f t="shared" si="1"/>
        <v>24</v>
      </c>
      <c r="H29">
        <v>2</v>
      </c>
      <c r="I29">
        <f t="shared" si="2"/>
        <v>10</v>
      </c>
      <c r="J29">
        <v>3</v>
      </c>
      <c r="K29">
        <f t="shared" si="3"/>
        <v>15</v>
      </c>
      <c r="L29">
        <v>4</v>
      </c>
      <c r="M29">
        <f t="shared" si="4"/>
        <v>28</v>
      </c>
      <c r="N29">
        <v>2</v>
      </c>
      <c r="O29">
        <f t="shared" si="5"/>
        <v>14</v>
      </c>
      <c r="P29">
        <v>1</v>
      </c>
      <c r="Q29">
        <f t="shared" si="6"/>
        <v>7</v>
      </c>
      <c r="R29">
        <v>16</v>
      </c>
      <c r="S29">
        <f t="shared" si="10"/>
        <v>98</v>
      </c>
      <c r="T29">
        <f t="shared" si="8"/>
        <v>3.2666666666666666</v>
      </c>
      <c r="U29">
        <f t="shared" si="9"/>
        <v>4</v>
      </c>
      <c r="V29" s="18">
        <f t="shared" si="0"/>
        <v>1.9599999999999999E-2</v>
      </c>
      <c r="W29">
        <v>20.908611100000002</v>
      </c>
      <c r="X29">
        <v>-99.028333200000006</v>
      </c>
      <c r="Y29">
        <v>497053.57539248187</v>
      </c>
      <c r="Z29">
        <v>2312033.6825479022</v>
      </c>
      <c r="AA29" s="15" t="s">
        <v>5759</v>
      </c>
    </row>
    <row r="30" spans="1:27" x14ac:dyDescent="0.3">
      <c r="A30" t="s">
        <v>5196</v>
      </c>
      <c r="B30" t="s">
        <v>2137</v>
      </c>
      <c r="C30" t="s">
        <v>2138</v>
      </c>
      <c r="D30" t="s">
        <v>477</v>
      </c>
      <c r="E30" t="s">
        <v>1273</v>
      </c>
      <c r="F30">
        <v>0</v>
      </c>
      <c r="G30">
        <f t="shared" si="1"/>
        <v>0</v>
      </c>
      <c r="H30">
        <v>0</v>
      </c>
      <c r="I30">
        <f t="shared" si="2"/>
        <v>0</v>
      </c>
      <c r="J30">
        <v>1</v>
      </c>
      <c r="K30">
        <f t="shared" si="3"/>
        <v>5</v>
      </c>
      <c r="L30">
        <v>0</v>
      </c>
      <c r="M30">
        <f t="shared" si="4"/>
        <v>0</v>
      </c>
      <c r="N30">
        <v>1</v>
      </c>
      <c r="O30">
        <f t="shared" si="5"/>
        <v>7</v>
      </c>
      <c r="P30">
        <v>1</v>
      </c>
      <c r="Q30">
        <f t="shared" si="6"/>
        <v>7</v>
      </c>
      <c r="R30">
        <v>3</v>
      </c>
      <c r="S30">
        <f t="shared" si="10"/>
        <v>19</v>
      </c>
      <c r="T30">
        <f t="shared" si="8"/>
        <v>0.6333333333333333</v>
      </c>
      <c r="U30">
        <f t="shared" si="9"/>
        <v>1</v>
      </c>
      <c r="V30" s="18">
        <f t="shared" si="0"/>
        <v>3.8E-3</v>
      </c>
      <c r="W30">
        <v>20.923360899999999</v>
      </c>
      <c r="X30">
        <v>-98.950065199999997</v>
      </c>
      <c r="Y30">
        <v>505192.30947470118</v>
      </c>
      <c r="Z30">
        <v>2313666.6152947014</v>
      </c>
      <c r="AA30" s="15" t="s">
        <v>5756</v>
      </c>
    </row>
    <row r="31" spans="1:27" x14ac:dyDescent="0.3">
      <c r="A31" t="s">
        <v>5196</v>
      </c>
      <c r="B31" t="s">
        <v>2139</v>
      </c>
      <c r="C31" t="s">
        <v>2140</v>
      </c>
      <c r="D31" t="s">
        <v>477</v>
      </c>
      <c r="E31" t="s">
        <v>2141</v>
      </c>
      <c r="F31">
        <v>11</v>
      </c>
      <c r="G31">
        <f t="shared" si="1"/>
        <v>66</v>
      </c>
      <c r="H31">
        <v>7</v>
      </c>
      <c r="I31">
        <f t="shared" si="2"/>
        <v>35</v>
      </c>
      <c r="J31">
        <v>7</v>
      </c>
      <c r="K31">
        <f t="shared" si="3"/>
        <v>35</v>
      </c>
      <c r="L31">
        <v>8</v>
      </c>
      <c r="M31">
        <f t="shared" si="4"/>
        <v>56</v>
      </c>
      <c r="N31">
        <v>6</v>
      </c>
      <c r="O31">
        <f t="shared" si="5"/>
        <v>42</v>
      </c>
      <c r="P31">
        <v>9</v>
      </c>
      <c r="Q31">
        <f t="shared" si="6"/>
        <v>63</v>
      </c>
      <c r="R31">
        <v>48</v>
      </c>
      <c r="S31">
        <f t="shared" si="10"/>
        <v>297</v>
      </c>
      <c r="T31">
        <f t="shared" si="8"/>
        <v>9.9</v>
      </c>
      <c r="U31">
        <f t="shared" si="9"/>
        <v>10</v>
      </c>
      <c r="V31" s="18">
        <f t="shared" si="0"/>
        <v>5.9400000000000001E-2</v>
      </c>
      <c r="W31">
        <v>20.980277699999998</v>
      </c>
      <c r="X31">
        <v>-98.916944400000006</v>
      </c>
      <c r="Y31">
        <v>508633.00557703053</v>
      </c>
      <c r="Z31">
        <v>2319967.1502719182</v>
      </c>
      <c r="AA31" s="15" t="s">
        <v>5756</v>
      </c>
    </row>
    <row r="32" spans="1:27" x14ac:dyDescent="0.3">
      <c r="A32" t="s">
        <v>5196</v>
      </c>
      <c r="B32" t="s">
        <v>2142</v>
      </c>
      <c r="C32" t="s">
        <v>620</v>
      </c>
      <c r="D32" t="s">
        <v>477</v>
      </c>
      <c r="E32" t="s">
        <v>2143</v>
      </c>
      <c r="F32">
        <v>14</v>
      </c>
      <c r="G32">
        <f t="shared" si="1"/>
        <v>84</v>
      </c>
      <c r="H32">
        <v>17</v>
      </c>
      <c r="I32">
        <f t="shared" si="2"/>
        <v>85</v>
      </c>
      <c r="J32">
        <v>18</v>
      </c>
      <c r="K32">
        <f t="shared" si="3"/>
        <v>90</v>
      </c>
      <c r="L32">
        <v>10</v>
      </c>
      <c r="M32">
        <f t="shared" si="4"/>
        <v>70</v>
      </c>
      <c r="N32">
        <v>17</v>
      </c>
      <c r="O32">
        <f t="shared" si="5"/>
        <v>119</v>
      </c>
      <c r="P32">
        <v>13</v>
      </c>
      <c r="Q32">
        <f t="shared" si="6"/>
        <v>91</v>
      </c>
      <c r="R32">
        <v>89</v>
      </c>
      <c r="S32">
        <f t="shared" si="10"/>
        <v>539</v>
      </c>
      <c r="T32">
        <f t="shared" si="8"/>
        <v>17.966666666666665</v>
      </c>
      <c r="U32">
        <f t="shared" si="9"/>
        <v>18</v>
      </c>
      <c r="V32" s="18">
        <f t="shared" si="0"/>
        <v>0.10780000000000001</v>
      </c>
      <c r="W32">
        <v>20.924765300000001</v>
      </c>
      <c r="X32">
        <v>-98.951445500000005</v>
      </c>
      <c r="Y32">
        <v>505048.73635587085</v>
      </c>
      <c r="Z32">
        <v>2313821.9986962853</v>
      </c>
      <c r="AA32" s="15" t="s">
        <v>5759</v>
      </c>
    </row>
    <row r="33" spans="1:27" x14ac:dyDescent="0.3">
      <c r="A33" t="s">
        <v>5196</v>
      </c>
      <c r="B33" t="s">
        <v>2172</v>
      </c>
      <c r="C33" t="s">
        <v>2173</v>
      </c>
      <c r="D33" t="s">
        <v>283</v>
      </c>
      <c r="E33" t="s">
        <v>605</v>
      </c>
      <c r="F33">
        <v>3</v>
      </c>
      <c r="G33">
        <f t="shared" si="1"/>
        <v>18</v>
      </c>
      <c r="H33">
        <v>6</v>
      </c>
      <c r="I33">
        <f t="shared" si="2"/>
        <v>30</v>
      </c>
      <c r="J33">
        <v>10</v>
      </c>
      <c r="K33">
        <f t="shared" si="3"/>
        <v>50</v>
      </c>
      <c r="L33">
        <v>5</v>
      </c>
      <c r="M33">
        <f t="shared" si="4"/>
        <v>35</v>
      </c>
      <c r="N33">
        <v>3</v>
      </c>
      <c r="O33">
        <f t="shared" si="5"/>
        <v>21</v>
      </c>
      <c r="P33">
        <v>2</v>
      </c>
      <c r="Q33">
        <f t="shared" si="6"/>
        <v>14</v>
      </c>
      <c r="R33">
        <v>29</v>
      </c>
      <c r="S33">
        <f t="shared" si="10"/>
        <v>168</v>
      </c>
      <c r="T33">
        <f t="shared" si="8"/>
        <v>5.6</v>
      </c>
      <c r="U33">
        <f t="shared" si="9"/>
        <v>6</v>
      </c>
      <c r="V33" s="18">
        <f t="shared" si="0"/>
        <v>3.3599999999999998E-2</v>
      </c>
      <c r="W33">
        <v>20.9080555</v>
      </c>
      <c r="X33">
        <v>-98.715555499999994</v>
      </c>
      <c r="Y33">
        <v>529580.13633152901</v>
      </c>
      <c r="Z33">
        <v>2311998.1367908679</v>
      </c>
      <c r="AA33" s="15" t="s">
        <v>5758</v>
      </c>
    </row>
    <row r="34" spans="1:27" x14ac:dyDescent="0.3">
      <c r="A34" t="s">
        <v>5196</v>
      </c>
      <c r="B34" t="s">
        <v>2291</v>
      </c>
      <c r="C34" t="s">
        <v>2292</v>
      </c>
      <c r="D34" t="s">
        <v>5199</v>
      </c>
      <c r="E34" t="s">
        <v>605</v>
      </c>
      <c r="F34">
        <v>0</v>
      </c>
      <c r="G34">
        <f t="shared" si="1"/>
        <v>0</v>
      </c>
      <c r="H34">
        <v>0</v>
      </c>
      <c r="I34">
        <f t="shared" si="2"/>
        <v>0</v>
      </c>
      <c r="J34">
        <v>1</v>
      </c>
      <c r="K34">
        <f t="shared" si="3"/>
        <v>5</v>
      </c>
      <c r="L34">
        <v>1</v>
      </c>
      <c r="M34">
        <f t="shared" si="4"/>
        <v>7</v>
      </c>
      <c r="N34">
        <v>1</v>
      </c>
      <c r="O34">
        <f t="shared" si="5"/>
        <v>7</v>
      </c>
      <c r="P34">
        <v>5</v>
      </c>
      <c r="Q34">
        <f t="shared" si="6"/>
        <v>35</v>
      </c>
      <c r="R34">
        <v>8</v>
      </c>
      <c r="S34">
        <f t="shared" si="10"/>
        <v>54</v>
      </c>
      <c r="T34">
        <f t="shared" si="8"/>
        <v>1.8</v>
      </c>
      <c r="U34">
        <f t="shared" si="9"/>
        <v>2</v>
      </c>
      <c r="V34" s="18">
        <f t="shared" si="0"/>
        <v>1.0800000000000001E-2</v>
      </c>
      <c r="W34">
        <v>20.7803149</v>
      </c>
      <c r="X34">
        <v>-98.621908500000004</v>
      </c>
      <c r="Y34">
        <v>539352.02490565483</v>
      </c>
      <c r="Z34">
        <v>2297880.8550631613</v>
      </c>
      <c r="AA34" s="15" t="s">
        <v>5604</v>
      </c>
    </row>
    <row r="35" spans="1:27" x14ac:dyDescent="0.3">
      <c r="A35" t="s">
        <v>5196</v>
      </c>
      <c r="B35" t="s">
        <v>2293</v>
      </c>
      <c r="C35" t="s">
        <v>5560</v>
      </c>
      <c r="D35" t="s">
        <v>5199</v>
      </c>
      <c r="E35" t="s">
        <v>2294</v>
      </c>
      <c r="F35">
        <v>1</v>
      </c>
      <c r="G35">
        <f t="shared" si="1"/>
        <v>6</v>
      </c>
      <c r="H35">
        <v>4</v>
      </c>
      <c r="I35">
        <f t="shared" si="2"/>
        <v>20</v>
      </c>
      <c r="J35">
        <v>0</v>
      </c>
      <c r="K35">
        <f t="shared" si="3"/>
        <v>0</v>
      </c>
      <c r="L35">
        <v>3</v>
      </c>
      <c r="M35">
        <f t="shared" si="4"/>
        <v>21</v>
      </c>
      <c r="N35">
        <v>2</v>
      </c>
      <c r="O35">
        <f t="shared" si="5"/>
        <v>14</v>
      </c>
      <c r="P35">
        <v>3</v>
      </c>
      <c r="Q35">
        <f t="shared" si="6"/>
        <v>21</v>
      </c>
      <c r="R35">
        <v>13</v>
      </c>
      <c r="S35">
        <f t="shared" si="10"/>
        <v>82</v>
      </c>
      <c r="T35">
        <f t="shared" si="8"/>
        <v>2.7333333333333334</v>
      </c>
      <c r="U35">
        <f t="shared" si="9"/>
        <v>3</v>
      </c>
      <c r="V35" s="18">
        <f t="shared" si="0"/>
        <v>1.6400000000000001E-2</v>
      </c>
      <c r="W35">
        <v>20.795214300000001</v>
      </c>
      <c r="X35">
        <v>-98.714394999999996</v>
      </c>
      <c r="Y35">
        <v>529722.97901568725</v>
      </c>
      <c r="Z35">
        <v>2299510.0063986625</v>
      </c>
      <c r="AA35" s="15" t="s">
        <v>5604</v>
      </c>
    </row>
    <row r="36" spans="1:27" x14ac:dyDescent="0.3">
      <c r="A36" t="s">
        <v>5196</v>
      </c>
      <c r="B36" t="s">
        <v>2299</v>
      </c>
      <c r="C36" t="s">
        <v>2300</v>
      </c>
      <c r="D36" t="s">
        <v>5199</v>
      </c>
      <c r="E36" t="s">
        <v>2301</v>
      </c>
      <c r="F36">
        <v>3</v>
      </c>
      <c r="G36">
        <f t="shared" si="1"/>
        <v>18</v>
      </c>
      <c r="H36">
        <v>5</v>
      </c>
      <c r="I36">
        <f t="shared" si="2"/>
        <v>25</v>
      </c>
      <c r="J36">
        <v>2</v>
      </c>
      <c r="K36">
        <f t="shared" si="3"/>
        <v>10</v>
      </c>
      <c r="L36">
        <v>2</v>
      </c>
      <c r="M36">
        <f t="shared" si="4"/>
        <v>14</v>
      </c>
      <c r="N36">
        <v>3</v>
      </c>
      <c r="O36">
        <f t="shared" si="5"/>
        <v>21</v>
      </c>
      <c r="P36">
        <v>3</v>
      </c>
      <c r="Q36">
        <f t="shared" si="6"/>
        <v>21</v>
      </c>
      <c r="R36">
        <v>18</v>
      </c>
      <c r="S36">
        <f t="shared" si="10"/>
        <v>109</v>
      </c>
      <c r="T36">
        <f t="shared" si="8"/>
        <v>3.6333333333333333</v>
      </c>
      <c r="U36">
        <f t="shared" si="9"/>
        <v>4</v>
      </c>
      <c r="V36" s="18">
        <f t="shared" si="0"/>
        <v>2.18E-2</v>
      </c>
      <c r="W36">
        <v>20.806666700000001</v>
      </c>
      <c r="X36">
        <v>-98.69</v>
      </c>
      <c r="Y36">
        <v>532259.35497775429</v>
      </c>
      <c r="Z36">
        <v>2300782.1442963611</v>
      </c>
      <c r="AA36" s="15" t="s">
        <v>5663</v>
      </c>
    </row>
    <row r="37" spans="1:27" x14ac:dyDescent="0.3">
      <c r="A37" t="s">
        <v>5196</v>
      </c>
      <c r="B37" t="s">
        <v>2303</v>
      </c>
      <c r="C37" t="s">
        <v>1258</v>
      </c>
      <c r="D37" t="s">
        <v>5199</v>
      </c>
      <c r="E37" t="s">
        <v>2304</v>
      </c>
      <c r="F37">
        <v>1</v>
      </c>
      <c r="G37">
        <f t="shared" si="1"/>
        <v>6</v>
      </c>
      <c r="H37">
        <v>6</v>
      </c>
      <c r="I37">
        <f t="shared" si="2"/>
        <v>30</v>
      </c>
      <c r="J37">
        <v>2</v>
      </c>
      <c r="K37">
        <f t="shared" si="3"/>
        <v>10</v>
      </c>
      <c r="L37">
        <v>1</v>
      </c>
      <c r="M37">
        <f t="shared" si="4"/>
        <v>7</v>
      </c>
      <c r="N37">
        <v>4</v>
      </c>
      <c r="O37">
        <f t="shared" si="5"/>
        <v>28</v>
      </c>
      <c r="P37">
        <v>1</v>
      </c>
      <c r="Q37">
        <f t="shared" si="6"/>
        <v>7</v>
      </c>
      <c r="R37">
        <v>15</v>
      </c>
      <c r="S37">
        <f t="shared" si="10"/>
        <v>88</v>
      </c>
      <c r="T37">
        <f t="shared" si="8"/>
        <v>2.9333333333333331</v>
      </c>
      <c r="U37">
        <f t="shared" si="9"/>
        <v>3</v>
      </c>
      <c r="V37" s="18">
        <f t="shared" si="0"/>
        <v>1.7600000000000001E-2</v>
      </c>
      <c r="W37">
        <v>20.807578599999999</v>
      </c>
      <c r="X37">
        <v>-98.660445100000004</v>
      </c>
      <c r="Y37">
        <v>535334.72331545898</v>
      </c>
      <c r="Z37">
        <v>2300889.2586293384</v>
      </c>
      <c r="AA37" s="15" t="s">
        <v>5604</v>
      </c>
    </row>
    <row r="38" spans="1:27" x14ac:dyDescent="0.3">
      <c r="A38" t="s">
        <v>5196</v>
      </c>
      <c r="B38" t="s">
        <v>2307</v>
      </c>
      <c r="C38" t="s">
        <v>558</v>
      </c>
      <c r="D38" t="s">
        <v>5199</v>
      </c>
      <c r="E38" t="s">
        <v>333</v>
      </c>
      <c r="F38">
        <v>19</v>
      </c>
      <c r="G38">
        <f t="shared" si="1"/>
        <v>114</v>
      </c>
      <c r="H38">
        <v>16</v>
      </c>
      <c r="I38">
        <f t="shared" si="2"/>
        <v>80</v>
      </c>
      <c r="J38">
        <v>21</v>
      </c>
      <c r="K38">
        <f t="shared" si="3"/>
        <v>105</v>
      </c>
      <c r="L38">
        <v>20</v>
      </c>
      <c r="M38">
        <f t="shared" si="4"/>
        <v>140</v>
      </c>
      <c r="N38">
        <v>14</v>
      </c>
      <c r="O38">
        <f t="shared" si="5"/>
        <v>98</v>
      </c>
      <c r="P38">
        <v>23</v>
      </c>
      <c r="Q38">
        <f t="shared" si="6"/>
        <v>161</v>
      </c>
      <c r="R38">
        <v>113</v>
      </c>
      <c r="S38">
        <f t="shared" si="10"/>
        <v>698</v>
      </c>
      <c r="T38">
        <f t="shared" si="8"/>
        <v>23.266666666666666</v>
      </c>
      <c r="U38">
        <f t="shared" si="9"/>
        <v>24</v>
      </c>
      <c r="V38" s="18">
        <f t="shared" si="0"/>
        <v>0.1396</v>
      </c>
      <c r="W38">
        <v>20.7774356</v>
      </c>
      <c r="X38">
        <v>-98.678968800000007</v>
      </c>
      <c r="Y38">
        <v>533413.73183427611</v>
      </c>
      <c r="Z38">
        <v>2297549.3442618079</v>
      </c>
      <c r="AA38" s="15" t="s">
        <v>5604</v>
      </c>
    </row>
    <row r="39" spans="1:27" x14ac:dyDescent="0.3">
      <c r="A39" t="s">
        <v>5196</v>
      </c>
      <c r="B39" t="s">
        <v>2308</v>
      </c>
      <c r="C39" t="s">
        <v>1506</v>
      </c>
      <c r="D39" t="s">
        <v>5199</v>
      </c>
      <c r="E39" t="s">
        <v>2309</v>
      </c>
      <c r="F39">
        <v>2</v>
      </c>
      <c r="G39">
        <f t="shared" si="1"/>
        <v>12</v>
      </c>
      <c r="H39">
        <v>7</v>
      </c>
      <c r="I39">
        <f t="shared" si="2"/>
        <v>35</v>
      </c>
      <c r="J39">
        <v>2</v>
      </c>
      <c r="K39">
        <f t="shared" si="3"/>
        <v>10</v>
      </c>
      <c r="L39">
        <v>4</v>
      </c>
      <c r="M39">
        <f t="shared" si="4"/>
        <v>28</v>
      </c>
      <c r="N39">
        <v>7</v>
      </c>
      <c r="O39">
        <f t="shared" si="5"/>
        <v>49</v>
      </c>
      <c r="P39">
        <v>4</v>
      </c>
      <c r="Q39">
        <f t="shared" si="6"/>
        <v>28</v>
      </c>
      <c r="R39">
        <v>26</v>
      </c>
      <c r="S39">
        <f t="shared" si="10"/>
        <v>162</v>
      </c>
      <c r="T39">
        <f t="shared" si="8"/>
        <v>5.4</v>
      </c>
      <c r="U39">
        <f t="shared" si="9"/>
        <v>6</v>
      </c>
      <c r="V39" s="18">
        <f t="shared" si="0"/>
        <v>3.2399999999999998E-2</v>
      </c>
      <c r="W39">
        <v>20.793964899999999</v>
      </c>
      <c r="X39">
        <v>-98.585494800000006</v>
      </c>
      <c r="Y39">
        <v>543138.15690000833</v>
      </c>
      <c r="Z39">
        <v>2299400.8308090023</v>
      </c>
      <c r="AA39" s="15" t="s">
        <v>5604</v>
      </c>
    </row>
    <row r="40" spans="1:27" x14ac:dyDescent="0.3">
      <c r="A40" t="s">
        <v>5196</v>
      </c>
      <c r="B40" t="s">
        <v>2311</v>
      </c>
      <c r="C40" t="s">
        <v>339</v>
      </c>
      <c r="D40" t="s">
        <v>5199</v>
      </c>
      <c r="E40" t="s">
        <v>546</v>
      </c>
      <c r="F40">
        <v>6</v>
      </c>
      <c r="G40">
        <f t="shared" si="1"/>
        <v>36</v>
      </c>
      <c r="H40">
        <v>10</v>
      </c>
      <c r="I40">
        <f t="shared" si="2"/>
        <v>50</v>
      </c>
      <c r="J40">
        <v>9</v>
      </c>
      <c r="K40">
        <f t="shared" si="3"/>
        <v>45</v>
      </c>
      <c r="L40">
        <v>7</v>
      </c>
      <c r="M40">
        <f t="shared" si="4"/>
        <v>49</v>
      </c>
      <c r="N40">
        <v>6</v>
      </c>
      <c r="O40">
        <f t="shared" si="5"/>
        <v>42</v>
      </c>
      <c r="P40">
        <v>7</v>
      </c>
      <c r="Q40">
        <f t="shared" si="6"/>
        <v>49</v>
      </c>
      <c r="R40">
        <v>45</v>
      </c>
      <c r="S40">
        <f t="shared" si="10"/>
        <v>271</v>
      </c>
      <c r="T40">
        <f t="shared" si="8"/>
        <v>9.0333333333333332</v>
      </c>
      <c r="U40">
        <f t="shared" si="9"/>
        <v>10</v>
      </c>
      <c r="V40" s="18">
        <f t="shared" si="0"/>
        <v>5.4199999999999998E-2</v>
      </c>
      <c r="W40">
        <v>20.77488</v>
      </c>
      <c r="X40">
        <v>-98.613752199999993</v>
      </c>
      <c r="Y40">
        <v>540202.38627423916</v>
      </c>
      <c r="Z40">
        <v>2297281.3740971293</v>
      </c>
      <c r="AA40" s="15" t="s">
        <v>5604</v>
      </c>
    </row>
    <row r="41" spans="1:27" x14ac:dyDescent="0.3">
      <c r="A41" t="s">
        <v>5196</v>
      </c>
      <c r="B41" t="s">
        <v>2312</v>
      </c>
      <c r="C41" t="s">
        <v>206</v>
      </c>
      <c r="D41" t="s">
        <v>5199</v>
      </c>
      <c r="E41" t="s">
        <v>2313</v>
      </c>
      <c r="F41">
        <v>9</v>
      </c>
      <c r="G41">
        <f t="shared" si="1"/>
        <v>54</v>
      </c>
      <c r="H41">
        <v>7</v>
      </c>
      <c r="I41">
        <f t="shared" si="2"/>
        <v>35</v>
      </c>
      <c r="J41">
        <v>6</v>
      </c>
      <c r="K41">
        <f t="shared" si="3"/>
        <v>30</v>
      </c>
      <c r="L41">
        <v>9</v>
      </c>
      <c r="M41">
        <f t="shared" si="4"/>
        <v>63</v>
      </c>
      <c r="N41">
        <v>11</v>
      </c>
      <c r="O41">
        <f t="shared" si="5"/>
        <v>77</v>
      </c>
      <c r="P41">
        <v>5</v>
      </c>
      <c r="Q41">
        <f t="shared" si="6"/>
        <v>35</v>
      </c>
      <c r="R41">
        <v>47</v>
      </c>
      <c r="S41">
        <f t="shared" si="10"/>
        <v>294</v>
      </c>
      <c r="T41">
        <f t="shared" si="8"/>
        <v>9.8000000000000007</v>
      </c>
      <c r="U41">
        <f t="shared" si="9"/>
        <v>10</v>
      </c>
      <c r="V41" s="18">
        <f t="shared" si="0"/>
        <v>5.8799999999999998E-2</v>
      </c>
      <c r="W41">
        <v>20.784808399999999</v>
      </c>
      <c r="X41">
        <v>-98.664087899999998</v>
      </c>
      <c r="Y41">
        <v>534960.88897647662</v>
      </c>
      <c r="Z41">
        <v>2298368.4518520003</v>
      </c>
      <c r="AA41" s="15" t="s">
        <v>5604</v>
      </c>
    </row>
    <row r="42" spans="1:27" x14ac:dyDescent="0.3">
      <c r="A42" t="s">
        <v>5196</v>
      </c>
      <c r="B42" t="s">
        <v>2314</v>
      </c>
      <c r="C42" t="s">
        <v>258</v>
      </c>
      <c r="D42" t="s">
        <v>5199</v>
      </c>
      <c r="E42" t="s">
        <v>756</v>
      </c>
      <c r="F42">
        <v>12</v>
      </c>
      <c r="G42">
        <f t="shared" si="1"/>
        <v>72</v>
      </c>
      <c r="H42">
        <v>7</v>
      </c>
      <c r="I42">
        <f t="shared" si="2"/>
        <v>35</v>
      </c>
      <c r="J42">
        <v>13</v>
      </c>
      <c r="K42">
        <f t="shared" si="3"/>
        <v>65</v>
      </c>
      <c r="L42">
        <v>8</v>
      </c>
      <c r="M42">
        <f t="shared" si="4"/>
        <v>56</v>
      </c>
      <c r="N42">
        <v>10</v>
      </c>
      <c r="O42">
        <f t="shared" si="5"/>
        <v>70</v>
      </c>
      <c r="P42">
        <v>12</v>
      </c>
      <c r="Q42">
        <f t="shared" si="6"/>
        <v>84</v>
      </c>
      <c r="R42">
        <v>62</v>
      </c>
      <c r="S42">
        <f t="shared" si="10"/>
        <v>382</v>
      </c>
      <c r="T42">
        <f t="shared" si="8"/>
        <v>12.733333333333333</v>
      </c>
      <c r="U42">
        <f t="shared" si="9"/>
        <v>13</v>
      </c>
      <c r="V42" s="18">
        <f t="shared" si="0"/>
        <v>7.6399999999999996E-2</v>
      </c>
      <c r="W42">
        <v>20.856583100000002</v>
      </c>
      <c r="X42">
        <v>-98.554062799999997</v>
      </c>
      <c r="Y42">
        <v>546390.20235837426</v>
      </c>
      <c r="Z42">
        <v>2306339.6950748567</v>
      </c>
      <c r="AA42" s="15" t="s">
        <v>5604</v>
      </c>
    </row>
    <row r="43" spans="1:27" x14ac:dyDescent="0.3">
      <c r="A43" t="s">
        <v>5196</v>
      </c>
      <c r="B43" t="s">
        <v>2441</v>
      </c>
      <c r="C43" t="s">
        <v>955</v>
      </c>
      <c r="D43" t="s">
        <v>5208</v>
      </c>
      <c r="E43" t="s">
        <v>5442</v>
      </c>
      <c r="F43">
        <v>1</v>
      </c>
      <c r="G43">
        <f t="shared" si="1"/>
        <v>6</v>
      </c>
      <c r="H43">
        <v>5</v>
      </c>
      <c r="I43">
        <f t="shared" si="2"/>
        <v>25</v>
      </c>
      <c r="J43">
        <v>3</v>
      </c>
      <c r="K43">
        <f t="shared" si="3"/>
        <v>15</v>
      </c>
      <c r="L43">
        <v>2</v>
      </c>
      <c r="M43">
        <f t="shared" si="4"/>
        <v>14</v>
      </c>
      <c r="N43">
        <v>5</v>
      </c>
      <c r="O43">
        <f t="shared" si="5"/>
        <v>35</v>
      </c>
      <c r="P43">
        <v>5</v>
      </c>
      <c r="Q43">
        <f t="shared" si="6"/>
        <v>35</v>
      </c>
      <c r="R43">
        <v>21</v>
      </c>
      <c r="S43">
        <f t="shared" si="10"/>
        <v>130</v>
      </c>
      <c r="T43">
        <f t="shared" si="8"/>
        <v>4.333333333333333</v>
      </c>
      <c r="U43">
        <f t="shared" si="9"/>
        <v>5</v>
      </c>
      <c r="V43" s="18">
        <f t="shared" si="0"/>
        <v>2.5999999999999999E-2</v>
      </c>
      <c r="W43">
        <v>20.387566400000001</v>
      </c>
      <c r="X43">
        <v>-97.133611000000002</v>
      </c>
      <c r="Y43">
        <v>694778.03981916676</v>
      </c>
      <c r="Z43">
        <v>2255475.7805296858</v>
      </c>
      <c r="AA43" s="15" t="s">
        <v>5637</v>
      </c>
    </row>
    <row r="44" spans="1:27" x14ac:dyDescent="0.3">
      <c r="A44" t="s">
        <v>5196</v>
      </c>
      <c r="B44" t="s">
        <v>2487</v>
      </c>
      <c r="C44" t="s">
        <v>5561</v>
      </c>
      <c r="D44" t="s">
        <v>5208</v>
      </c>
      <c r="E44" t="s">
        <v>2488</v>
      </c>
      <c r="F44">
        <v>6</v>
      </c>
      <c r="G44">
        <f t="shared" si="1"/>
        <v>36</v>
      </c>
      <c r="H44">
        <v>3</v>
      </c>
      <c r="I44">
        <f t="shared" si="2"/>
        <v>15</v>
      </c>
      <c r="J44">
        <v>6</v>
      </c>
      <c r="K44">
        <f t="shared" si="3"/>
        <v>30</v>
      </c>
      <c r="L44">
        <v>5</v>
      </c>
      <c r="M44">
        <f t="shared" si="4"/>
        <v>35</v>
      </c>
      <c r="N44">
        <v>8</v>
      </c>
      <c r="O44">
        <f t="shared" si="5"/>
        <v>56</v>
      </c>
      <c r="P44">
        <v>9</v>
      </c>
      <c r="Q44">
        <f t="shared" si="6"/>
        <v>63</v>
      </c>
      <c r="R44">
        <v>37</v>
      </c>
      <c r="S44">
        <f t="shared" si="10"/>
        <v>235</v>
      </c>
      <c r="T44">
        <f t="shared" si="8"/>
        <v>7.833333333333333</v>
      </c>
      <c r="U44">
        <f t="shared" si="9"/>
        <v>8</v>
      </c>
      <c r="V44" s="18">
        <f t="shared" si="0"/>
        <v>4.7E-2</v>
      </c>
      <c r="W44">
        <v>20.5908485</v>
      </c>
      <c r="X44">
        <v>-98.789772999999997</v>
      </c>
      <c r="Y44">
        <v>521907.66560703999</v>
      </c>
      <c r="Z44">
        <v>2276880.9271662137</v>
      </c>
      <c r="AA44" s="15" t="s">
        <v>5637</v>
      </c>
    </row>
    <row r="45" spans="1:27" x14ac:dyDescent="0.3">
      <c r="A45" t="s">
        <v>5196</v>
      </c>
      <c r="B45" t="s">
        <v>2520</v>
      </c>
      <c r="C45" t="s">
        <v>408</v>
      </c>
      <c r="D45" t="s">
        <v>472</v>
      </c>
      <c r="E45" t="s">
        <v>2521</v>
      </c>
      <c r="F45">
        <v>2</v>
      </c>
      <c r="G45">
        <f t="shared" si="1"/>
        <v>12</v>
      </c>
      <c r="H45">
        <v>5</v>
      </c>
      <c r="I45">
        <f t="shared" si="2"/>
        <v>25</v>
      </c>
      <c r="J45">
        <v>2</v>
      </c>
      <c r="K45">
        <f t="shared" si="3"/>
        <v>10</v>
      </c>
      <c r="L45">
        <v>1</v>
      </c>
      <c r="M45">
        <f t="shared" si="4"/>
        <v>7</v>
      </c>
      <c r="N45">
        <v>3</v>
      </c>
      <c r="O45">
        <f t="shared" si="5"/>
        <v>21</v>
      </c>
      <c r="P45">
        <v>4</v>
      </c>
      <c r="Q45">
        <f t="shared" si="6"/>
        <v>28</v>
      </c>
      <c r="R45">
        <v>17</v>
      </c>
      <c r="S45">
        <f t="shared" si="10"/>
        <v>103</v>
      </c>
      <c r="T45">
        <f t="shared" si="8"/>
        <v>3.4333333333333331</v>
      </c>
      <c r="U45">
        <f t="shared" si="9"/>
        <v>4</v>
      </c>
      <c r="V45" s="18">
        <f t="shared" si="0"/>
        <v>2.06E-2</v>
      </c>
      <c r="W45">
        <v>20.897212700000001</v>
      </c>
      <c r="X45">
        <v>-98.522681199999994</v>
      </c>
      <c r="Y45">
        <v>549641.48994241341</v>
      </c>
      <c r="Z45">
        <v>2310845.7014811225</v>
      </c>
      <c r="AA45" s="15" t="s">
        <v>5615</v>
      </c>
    </row>
    <row r="46" spans="1:27" x14ac:dyDescent="0.3">
      <c r="A46" t="s">
        <v>5196</v>
      </c>
      <c r="B46" t="s">
        <v>2544</v>
      </c>
      <c r="C46" t="s">
        <v>424</v>
      </c>
      <c r="D46" t="s">
        <v>5208</v>
      </c>
      <c r="E46" t="s">
        <v>5449</v>
      </c>
      <c r="F46">
        <v>6</v>
      </c>
      <c r="G46">
        <f t="shared" si="1"/>
        <v>36</v>
      </c>
      <c r="H46">
        <v>6</v>
      </c>
      <c r="I46">
        <f t="shared" si="2"/>
        <v>30</v>
      </c>
      <c r="J46">
        <v>2</v>
      </c>
      <c r="K46">
        <f t="shared" si="3"/>
        <v>10</v>
      </c>
      <c r="L46">
        <v>6</v>
      </c>
      <c r="M46">
        <f t="shared" si="4"/>
        <v>42</v>
      </c>
      <c r="N46">
        <v>3</v>
      </c>
      <c r="O46">
        <f t="shared" si="5"/>
        <v>21</v>
      </c>
      <c r="P46">
        <v>4</v>
      </c>
      <c r="Q46">
        <f t="shared" si="6"/>
        <v>28</v>
      </c>
      <c r="R46">
        <v>27</v>
      </c>
      <c r="S46">
        <f t="shared" si="10"/>
        <v>167</v>
      </c>
      <c r="T46">
        <f t="shared" si="8"/>
        <v>5.5666666666666664</v>
      </c>
      <c r="U46">
        <f t="shared" si="9"/>
        <v>6</v>
      </c>
      <c r="V46" s="18">
        <f t="shared" si="0"/>
        <v>3.3399999999999999E-2</v>
      </c>
      <c r="W46">
        <v>20.526827600000001</v>
      </c>
      <c r="X46">
        <v>-98.785498200000006</v>
      </c>
      <c r="Y46">
        <v>522362.45694944641</v>
      </c>
      <c r="Z46">
        <v>2269796.4654684593</v>
      </c>
      <c r="AA46" s="15" t="s">
        <v>5637</v>
      </c>
    </row>
    <row r="47" spans="1:27" x14ac:dyDescent="0.3">
      <c r="A47" t="s">
        <v>5196</v>
      </c>
      <c r="B47" t="s">
        <v>2545</v>
      </c>
      <c r="C47" t="s">
        <v>2546</v>
      </c>
      <c r="D47" t="s">
        <v>5208</v>
      </c>
      <c r="E47" t="s">
        <v>2547</v>
      </c>
      <c r="F47">
        <v>6</v>
      </c>
      <c r="G47">
        <f t="shared" si="1"/>
        <v>36</v>
      </c>
      <c r="H47">
        <v>3</v>
      </c>
      <c r="I47">
        <f t="shared" si="2"/>
        <v>15</v>
      </c>
      <c r="J47">
        <v>6</v>
      </c>
      <c r="K47">
        <f t="shared" si="3"/>
        <v>30</v>
      </c>
      <c r="L47">
        <v>4</v>
      </c>
      <c r="M47">
        <f t="shared" si="4"/>
        <v>28</v>
      </c>
      <c r="N47">
        <v>8</v>
      </c>
      <c r="O47">
        <f t="shared" si="5"/>
        <v>56</v>
      </c>
      <c r="P47">
        <v>9</v>
      </c>
      <c r="Q47">
        <f t="shared" si="6"/>
        <v>63</v>
      </c>
      <c r="R47">
        <v>36</v>
      </c>
      <c r="S47">
        <f t="shared" si="10"/>
        <v>228</v>
      </c>
      <c r="T47">
        <f>S47/30</f>
        <v>7.6</v>
      </c>
      <c r="U47">
        <f t="shared" si="9"/>
        <v>8</v>
      </c>
      <c r="V47" s="18">
        <f t="shared" si="0"/>
        <v>4.5600000000000002E-2</v>
      </c>
      <c r="W47">
        <v>20.504351700000001</v>
      </c>
      <c r="X47">
        <v>-98.700462400000006</v>
      </c>
      <c r="Y47">
        <v>531232.30448424187</v>
      </c>
      <c r="Z47">
        <v>2267323.0549756777</v>
      </c>
      <c r="AA47" s="15" t="s">
        <v>5637</v>
      </c>
    </row>
    <row r="48" spans="1:27" x14ac:dyDescent="0.3">
      <c r="A48" t="s">
        <v>5196</v>
      </c>
      <c r="B48" t="s">
        <v>2548</v>
      </c>
      <c r="C48" t="s">
        <v>289</v>
      </c>
      <c r="D48" t="s">
        <v>5205</v>
      </c>
      <c r="E48" t="s">
        <v>2549</v>
      </c>
      <c r="F48">
        <v>3</v>
      </c>
      <c r="G48">
        <f t="shared" si="1"/>
        <v>18</v>
      </c>
      <c r="H48">
        <v>1</v>
      </c>
      <c r="I48">
        <f t="shared" si="2"/>
        <v>5</v>
      </c>
      <c r="J48">
        <v>1</v>
      </c>
      <c r="K48">
        <f t="shared" si="3"/>
        <v>5</v>
      </c>
      <c r="L48">
        <v>1</v>
      </c>
      <c r="M48">
        <f t="shared" si="4"/>
        <v>7</v>
      </c>
      <c r="N48">
        <v>3</v>
      </c>
      <c r="O48">
        <f t="shared" si="5"/>
        <v>21</v>
      </c>
      <c r="P48">
        <v>1</v>
      </c>
      <c r="Q48">
        <f t="shared" si="6"/>
        <v>7</v>
      </c>
      <c r="R48">
        <v>10</v>
      </c>
      <c r="S48">
        <f t="shared" si="10"/>
        <v>63</v>
      </c>
      <c r="T48">
        <f>S48/30</f>
        <v>2.1</v>
      </c>
      <c r="U48">
        <f t="shared" si="9"/>
        <v>3</v>
      </c>
      <c r="V48" s="18">
        <f t="shared" ref="V48:V111" si="11">(S48*$AB$11)/$AF$4</f>
        <v>1.26E-2</v>
      </c>
      <c r="W48">
        <v>20.7477777</v>
      </c>
      <c r="X48">
        <v>-98.903888800000004</v>
      </c>
      <c r="Y48">
        <v>510005.41044967674</v>
      </c>
      <c r="Z48">
        <v>2294236.8799392227</v>
      </c>
      <c r="AA48" s="15" t="s">
        <v>5760</v>
      </c>
    </row>
    <row r="49" spans="1:27" x14ac:dyDescent="0.3">
      <c r="A49" t="s">
        <v>5196</v>
      </c>
      <c r="B49" t="s">
        <v>2550</v>
      </c>
      <c r="C49" t="s">
        <v>1609</v>
      </c>
      <c r="D49" t="s">
        <v>5208</v>
      </c>
      <c r="E49" t="s">
        <v>2551</v>
      </c>
      <c r="F49">
        <v>1</v>
      </c>
      <c r="G49">
        <f t="shared" si="1"/>
        <v>6</v>
      </c>
      <c r="H49">
        <v>1</v>
      </c>
      <c r="I49">
        <f t="shared" si="2"/>
        <v>5</v>
      </c>
      <c r="J49">
        <v>1</v>
      </c>
      <c r="K49">
        <f t="shared" si="3"/>
        <v>5</v>
      </c>
      <c r="L49">
        <v>5</v>
      </c>
      <c r="M49">
        <f t="shared" si="4"/>
        <v>35</v>
      </c>
      <c r="N49">
        <v>3</v>
      </c>
      <c r="O49">
        <f t="shared" si="5"/>
        <v>21</v>
      </c>
      <c r="P49">
        <v>2</v>
      </c>
      <c r="Q49">
        <f t="shared" si="6"/>
        <v>14</v>
      </c>
      <c r="R49">
        <v>13</v>
      </c>
      <c r="S49">
        <f t="shared" si="10"/>
        <v>86</v>
      </c>
      <c r="T49">
        <f t="shared" si="8"/>
        <v>2.8666666666666667</v>
      </c>
      <c r="U49">
        <f t="shared" si="9"/>
        <v>3</v>
      </c>
      <c r="V49" s="18">
        <f t="shared" si="11"/>
        <v>1.72E-2</v>
      </c>
      <c r="W49">
        <v>20.514722200000001</v>
      </c>
      <c r="X49">
        <v>-98.711666699999995</v>
      </c>
      <c r="Y49">
        <v>530062.01892758615</v>
      </c>
      <c r="Z49">
        <v>2268468.6328720655</v>
      </c>
      <c r="AA49" s="15" t="s">
        <v>5637</v>
      </c>
    </row>
    <row r="50" spans="1:27" x14ac:dyDescent="0.3">
      <c r="A50" t="s">
        <v>5196</v>
      </c>
      <c r="B50" t="s">
        <v>2643</v>
      </c>
      <c r="C50" t="s">
        <v>2644</v>
      </c>
      <c r="D50" t="s">
        <v>477</v>
      </c>
      <c r="E50" t="s">
        <v>5456</v>
      </c>
      <c r="F50">
        <v>0</v>
      </c>
      <c r="G50">
        <f t="shared" si="1"/>
        <v>0</v>
      </c>
      <c r="H50">
        <v>1</v>
      </c>
      <c r="I50">
        <f t="shared" si="2"/>
        <v>5</v>
      </c>
      <c r="J50">
        <v>6</v>
      </c>
      <c r="K50">
        <f t="shared" si="3"/>
        <v>30</v>
      </c>
      <c r="L50">
        <v>3</v>
      </c>
      <c r="M50">
        <f t="shared" si="4"/>
        <v>21</v>
      </c>
      <c r="N50">
        <v>3</v>
      </c>
      <c r="O50">
        <f t="shared" si="5"/>
        <v>21</v>
      </c>
      <c r="P50">
        <v>1</v>
      </c>
      <c r="Q50">
        <f t="shared" si="6"/>
        <v>7</v>
      </c>
      <c r="R50">
        <v>14</v>
      </c>
      <c r="S50">
        <f t="shared" si="10"/>
        <v>84</v>
      </c>
      <c r="T50">
        <f t="shared" si="8"/>
        <v>2.8</v>
      </c>
      <c r="U50">
        <f t="shared" si="9"/>
        <v>3</v>
      </c>
      <c r="V50" s="18">
        <f t="shared" si="11"/>
        <v>1.6799999999999999E-2</v>
      </c>
      <c r="W50">
        <v>20.890531899999999</v>
      </c>
      <c r="X50">
        <v>-98.984579600000004</v>
      </c>
      <c r="Y50">
        <v>501603.78947184805</v>
      </c>
      <c r="Z50">
        <v>2310032.6484471047</v>
      </c>
      <c r="AA50" s="15" t="s">
        <v>5759</v>
      </c>
    </row>
    <row r="51" spans="1:27" x14ac:dyDescent="0.3">
      <c r="A51" t="s">
        <v>5196</v>
      </c>
      <c r="B51" t="s">
        <v>2645</v>
      </c>
      <c r="C51" t="s">
        <v>266</v>
      </c>
      <c r="D51" t="s">
        <v>477</v>
      </c>
      <c r="E51" t="s">
        <v>2646</v>
      </c>
      <c r="F51">
        <v>1</v>
      </c>
      <c r="G51">
        <f t="shared" si="1"/>
        <v>6</v>
      </c>
      <c r="H51">
        <v>3</v>
      </c>
      <c r="I51">
        <f t="shared" si="2"/>
        <v>15</v>
      </c>
      <c r="J51">
        <v>4</v>
      </c>
      <c r="K51">
        <f t="shared" si="3"/>
        <v>20</v>
      </c>
      <c r="L51">
        <v>0</v>
      </c>
      <c r="M51">
        <f t="shared" si="4"/>
        <v>0</v>
      </c>
      <c r="N51">
        <v>3</v>
      </c>
      <c r="O51">
        <f t="shared" si="5"/>
        <v>21</v>
      </c>
      <c r="P51">
        <v>0</v>
      </c>
      <c r="Q51">
        <f t="shared" si="6"/>
        <v>0</v>
      </c>
      <c r="R51">
        <v>11</v>
      </c>
      <c r="S51">
        <f t="shared" si="10"/>
        <v>62</v>
      </c>
      <c r="T51">
        <f t="shared" si="8"/>
        <v>2.0666666666666669</v>
      </c>
      <c r="U51">
        <f t="shared" si="9"/>
        <v>3</v>
      </c>
      <c r="V51" s="18">
        <f t="shared" si="11"/>
        <v>1.24E-2</v>
      </c>
      <c r="W51">
        <v>20.9767136</v>
      </c>
      <c r="X51">
        <v>-99.002533</v>
      </c>
      <c r="Y51">
        <v>499736.70750762976</v>
      </c>
      <c r="Z51">
        <v>2319570.4642757089</v>
      </c>
      <c r="AA51" s="15" t="s">
        <v>5759</v>
      </c>
    </row>
    <row r="52" spans="1:27" x14ac:dyDescent="0.3">
      <c r="A52" t="s">
        <v>5196</v>
      </c>
      <c r="B52" t="s">
        <v>2647</v>
      </c>
      <c r="C52" t="s">
        <v>955</v>
      </c>
      <c r="D52" t="s">
        <v>477</v>
      </c>
      <c r="E52" t="s">
        <v>857</v>
      </c>
      <c r="F52">
        <v>1</v>
      </c>
      <c r="G52">
        <f t="shared" si="1"/>
        <v>6</v>
      </c>
      <c r="H52">
        <v>3</v>
      </c>
      <c r="I52">
        <f t="shared" si="2"/>
        <v>15</v>
      </c>
      <c r="J52">
        <v>4</v>
      </c>
      <c r="K52">
        <f t="shared" si="3"/>
        <v>20</v>
      </c>
      <c r="L52">
        <v>5</v>
      </c>
      <c r="M52">
        <f t="shared" si="4"/>
        <v>35</v>
      </c>
      <c r="N52">
        <v>2</v>
      </c>
      <c r="O52">
        <f t="shared" si="5"/>
        <v>14</v>
      </c>
      <c r="P52">
        <v>5</v>
      </c>
      <c r="Q52">
        <f t="shared" si="6"/>
        <v>35</v>
      </c>
      <c r="R52">
        <v>20</v>
      </c>
      <c r="S52">
        <f t="shared" si="10"/>
        <v>125</v>
      </c>
      <c r="T52">
        <f t="shared" si="8"/>
        <v>4.166666666666667</v>
      </c>
      <c r="U52">
        <f t="shared" si="9"/>
        <v>5</v>
      </c>
      <c r="V52" s="18">
        <f t="shared" si="11"/>
        <v>2.5000000000000001E-2</v>
      </c>
      <c r="W52">
        <v>20.9130638</v>
      </c>
      <c r="X52">
        <v>-98.987913399999996</v>
      </c>
      <c r="Y52">
        <v>501256.87192170526</v>
      </c>
      <c r="Z52">
        <v>2312526.2572399061</v>
      </c>
      <c r="AA52" s="15" t="s">
        <v>5759</v>
      </c>
    </row>
    <row r="53" spans="1:27" x14ac:dyDescent="0.3">
      <c r="A53" t="s">
        <v>5196</v>
      </c>
      <c r="B53" t="s">
        <v>2648</v>
      </c>
      <c r="C53" t="s">
        <v>271</v>
      </c>
      <c r="D53" t="s">
        <v>477</v>
      </c>
      <c r="E53" t="s">
        <v>2649</v>
      </c>
      <c r="F53">
        <v>9</v>
      </c>
      <c r="G53">
        <f t="shared" si="1"/>
        <v>54</v>
      </c>
      <c r="H53">
        <v>7</v>
      </c>
      <c r="I53">
        <f t="shared" si="2"/>
        <v>35</v>
      </c>
      <c r="J53">
        <v>4</v>
      </c>
      <c r="K53">
        <f t="shared" si="3"/>
        <v>20</v>
      </c>
      <c r="L53">
        <v>5</v>
      </c>
      <c r="M53">
        <f t="shared" si="4"/>
        <v>35</v>
      </c>
      <c r="N53">
        <v>8</v>
      </c>
      <c r="O53">
        <f t="shared" si="5"/>
        <v>56</v>
      </c>
      <c r="P53">
        <v>4</v>
      </c>
      <c r="Q53">
        <f t="shared" si="6"/>
        <v>28</v>
      </c>
      <c r="R53">
        <v>37</v>
      </c>
      <c r="S53">
        <f t="shared" si="10"/>
        <v>228</v>
      </c>
      <c r="T53">
        <f t="shared" si="8"/>
        <v>7.6</v>
      </c>
      <c r="U53">
        <f t="shared" si="9"/>
        <v>8</v>
      </c>
      <c r="V53" s="18">
        <f t="shared" si="11"/>
        <v>4.5600000000000002E-2</v>
      </c>
      <c r="W53">
        <v>20.939444399999999</v>
      </c>
      <c r="X53">
        <v>-99.016666599999994</v>
      </c>
      <c r="Y53">
        <v>498267.16235827468</v>
      </c>
      <c r="Z53">
        <v>2315445.8880478423</v>
      </c>
      <c r="AA53" s="15" t="s">
        <v>5759</v>
      </c>
    </row>
    <row r="54" spans="1:27" x14ac:dyDescent="0.3">
      <c r="A54" t="s">
        <v>5196</v>
      </c>
      <c r="B54" t="s">
        <v>2670</v>
      </c>
      <c r="C54" t="s">
        <v>752</v>
      </c>
      <c r="D54" t="s">
        <v>5199</v>
      </c>
      <c r="E54" t="s">
        <v>5457</v>
      </c>
      <c r="F54">
        <v>4</v>
      </c>
      <c r="G54">
        <f t="shared" si="1"/>
        <v>24</v>
      </c>
      <c r="H54">
        <v>2</v>
      </c>
      <c r="I54">
        <f t="shared" si="2"/>
        <v>10</v>
      </c>
      <c r="J54">
        <v>0</v>
      </c>
      <c r="K54">
        <f t="shared" si="3"/>
        <v>0</v>
      </c>
      <c r="L54">
        <v>1</v>
      </c>
      <c r="M54">
        <f t="shared" si="4"/>
        <v>7</v>
      </c>
      <c r="N54">
        <v>5</v>
      </c>
      <c r="O54">
        <f t="shared" si="5"/>
        <v>35</v>
      </c>
      <c r="P54">
        <v>7</v>
      </c>
      <c r="Q54">
        <f t="shared" si="6"/>
        <v>49</v>
      </c>
      <c r="R54">
        <v>19</v>
      </c>
      <c r="S54">
        <f t="shared" si="10"/>
        <v>125</v>
      </c>
      <c r="T54">
        <f t="shared" si="8"/>
        <v>4.166666666666667</v>
      </c>
      <c r="U54">
        <f t="shared" si="9"/>
        <v>5</v>
      </c>
      <c r="V54" s="18">
        <f t="shared" si="11"/>
        <v>2.5000000000000001E-2</v>
      </c>
      <c r="W54">
        <v>20.767731900000001</v>
      </c>
      <c r="X54">
        <v>-98.613859300000001</v>
      </c>
      <c r="Y54">
        <v>540193.12949181639</v>
      </c>
      <c r="Z54">
        <v>2296490.2552314145</v>
      </c>
      <c r="AA54" s="15" t="s">
        <v>5604</v>
      </c>
    </row>
    <row r="55" spans="1:27" x14ac:dyDescent="0.3">
      <c r="A55" t="s">
        <v>5196</v>
      </c>
      <c r="B55" t="s">
        <v>2693</v>
      </c>
      <c r="C55" t="s">
        <v>378</v>
      </c>
      <c r="D55" t="s">
        <v>5199</v>
      </c>
      <c r="E55" t="s">
        <v>2694</v>
      </c>
      <c r="F55">
        <v>0</v>
      </c>
      <c r="G55">
        <f t="shared" si="1"/>
        <v>0</v>
      </c>
      <c r="H55">
        <v>1</v>
      </c>
      <c r="I55">
        <f t="shared" si="2"/>
        <v>5</v>
      </c>
      <c r="J55">
        <v>4</v>
      </c>
      <c r="K55">
        <f t="shared" si="3"/>
        <v>20</v>
      </c>
      <c r="L55">
        <v>0</v>
      </c>
      <c r="M55">
        <f t="shared" si="4"/>
        <v>0</v>
      </c>
      <c r="N55">
        <v>4</v>
      </c>
      <c r="O55">
        <f t="shared" si="5"/>
        <v>28</v>
      </c>
      <c r="P55">
        <v>4</v>
      </c>
      <c r="Q55">
        <f t="shared" si="6"/>
        <v>28</v>
      </c>
      <c r="R55">
        <v>13</v>
      </c>
      <c r="S55">
        <f t="shared" si="10"/>
        <v>81</v>
      </c>
      <c r="T55">
        <f t="shared" si="8"/>
        <v>2.7</v>
      </c>
      <c r="U55">
        <f t="shared" si="9"/>
        <v>3</v>
      </c>
      <c r="V55" s="18">
        <f t="shared" si="11"/>
        <v>1.6199999999999999E-2</v>
      </c>
      <c r="W55">
        <v>20.817324200000002</v>
      </c>
      <c r="X55">
        <v>-98.669150299999998</v>
      </c>
      <c r="Y55">
        <v>534426.62318573706</v>
      </c>
      <c r="Z55">
        <v>2301965.93809692</v>
      </c>
      <c r="AA55" s="15" t="s">
        <v>5604</v>
      </c>
    </row>
    <row r="56" spans="1:27" x14ac:dyDescent="0.3">
      <c r="A56" t="s">
        <v>5196</v>
      </c>
      <c r="B56" t="s">
        <v>2743</v>
      </c>
      <c r="C56" t="s">
        <v>684</v>
      </c>
      <c r="D56" t="s">
        <v>5208</v>
      </c>
      <c r="E56" t="s">
        <v>5209</v>
      </c>
      <c r="F56">
        <v>18</v>
      </c>
      <c r="G56">
        <f t="shared" si="1"/>
        <v>108</v>
      </c>
      <c r="H56">
        <v>19</v>
      </c>
      <c r="I56">
        <f t="shared" si="2"/>
        <v>95</v>
      </c>
      <c r="J56">
        <v>19</v>
      </c>
      <c r="K56">
        <f t="shared" si="3"/>
        <v>95</v>
      </c>
      <c r="L56">
        <v>13</v>
      </c>
      <c r="M56">
        <f t="shared" si="4"/>
        <v>91</v>
      </c>
      <c r="N56">
        <v>21</v>
      </c>
      <c r="O56">
        <f t="shared" si="5"/>
        <v>147</v>
      </c>
      <c r="P56">
        <v>17</v>
      </c>
      <c r="Q56">
        <f t="shared" si="6"/>
        <v>119</v>
      </c>
      <c r="R56">
        <v>107</v>
      </c>
      <c r="S56">
        <f t="shared" si="10"/>
        <v>655</v>
      </c>
      <c r="T56">
        <f t="shared" si="8"/>
        <v>21.833333333333332</v>
      </c>
      <c r="U56">
        <f t="shared" si="9"/>
        <v>22</v>
      </c>
      <c r="V56" s="18">
        <f t="shared" si="11"/>
        <v>0.13100000000000001</v>
      </c>
      <c r="W56">
        <v>20.638788399999999</v>
      </c>
      <c r="X56">
        <v>-98.8303425</v>
      </c>
      <c r="Y56">
        <v>517674.39373410173</v>
      </c>
      <c r="Z56">
        <v>2282181.4176804121</v>
      </c>
      <c r="AA56" s="15" t="s">
        <v>5761</v>
      </c>
    </row>
    <row r="57" spans="1:27" x14ac:dyDescent="0.3">
      <c r="A57" t="s">
        <v>5196</v>
      </c>
      <c r="B57" t="s">
        <v>2762</v>
      </c>
      <c r="C57" t="s">
        <v>339</v>
      </c>
      <c r="D57" t="s">
        <v>5205</v>
      </c>
      <c r="E57" t="s">
        <v>2763</v>
      </c>
      <c r="F57">
        <v>2</v>
      </c>
      <c r="G57">
        <f t="shared" si="1"/>
        <v>12</v>
      </c>
      <c r="H57">
        <v>3</v>
      </c>
      <c r="I57">
        <f t="shared" si="2"/>
        <v>15</v>
      </c>
      <c r="J57">
        <v>1</v>
      </c>
      <c r="K57">
        <f t="shared" si="3"/>
        <v>5</v>
      </c>
      <c r="L57">
        <v>7</v>
      </c>
      <c r="M57">
        <f t="shared" si="4"/>
        <v>49</v>
      </c>
      <c r="N57">
        <v>3</v>
      </c>
      <c r="O57">
        <f t="shared" si="5"/>
        <v>21</v>
      </c>
      <c r="P57">
        <v>3</v>
      </c>
      <c r="Q57">
        <f t="shared" si="6"/>
        <v>21</v>
      </c>
      <c r="R57">
        <v>19</v>
      </c>
      <c r="S57">
        <f t="shared" si="10"/>
        <v>123</v>
      </c>
      <c r="T57">
        <f t="shared" si="8"/>
        <v>4.0999999999999996</v>
      </c>
      <c r="U57">
        <f t="shared" si="9"/>
        <v>5</v>
      </c>
      <c r="V57" s="18">
        <f t="shared" si="11"/>
        <v>2.46E-2</v>
      </c>
      <c r="W57">
        <v>20.834781700000001</v>
      </c>
      <c r="X57">
        <v>-98.903111999999993</v>
      </c>
      <c r="Y57">
        <v>510080.49761851283</v>
      </c>
      <c r="Z57">
        <v>2303865.6747385324</v>
      </c>
      <c r="AA57" s="15" t="s">
        <v>5760</v>
      </c>
    </row>
    <row r="58" spans="1:27" x14ac:dyDescent="0.3">
      <c r="A58" t="s">
        <v>5196</v>
      </c>
      <c r="B58" t="s">
        <v>2775</v>
      </c>
      <c r="C58" t="s">
        <v>289</v>
      </c>
      <c r="D58" t="s">
        <v>5205</v>
      </c>
      <c r="E58" t="s">
        <v>420</v>
      </c>
      <c r="F58">
        <v>14</v>
      </c>
      <c r="G58">
        <f t="shared" si="1"/>
        <v>84</v>
      </c>
      <c r="H58">
        <v>17</v>
      </c>
      <c r="I58">
        <f t="shared" si="2"/>
        <v>85</v>
      </c>
      <c r="J58">
        <v>13</v>
      </c>
      <c r="K58">
        <f t="shared" si="3"/>
        <v>65</v>
      </c>
      <c r="L58">
        <v>18</v>
      </c>
      <c r="M58">
        <f t="shared" si="4"/>
        <v>126</v>
      </c>
      <c r="N58">
        <v>24</v>
      </c>
      <c r="O58">
        <f t="shared" si="5"/>
        <v>168</v>
      </c>
      <c r="P58">
        <v>20</v>
      </c>
      <c r="Q58">
        <f t="shared" si="6"/>
        <v>140</v>
      </c>
      <c r="R58">
        <v>106</v>
      </c>
      <c r="S58">
        <f t="shared" si="10"/>
        <v>668</v>
      </c>
      <c r="T58">
        <f t="shared" si="8"/>
        <v>22.266666666666666</v>
      </c>
      <c r="U58">
        <f t="shared" si="9"/>
        <v>23</v>
      </c>
      <c r="V58" s="18">
        <f t="shared" si="11"/>
        <v>0.1336</v>
      </c>
      <c r="W58">
        <v>20.7098786</v>
      </c>
      <c r="X58">
        <v>-98.837653799999998</v>
      </c>
      <c r="Y58">
        <v>516904.85308802058</v>
      </c>
      <c r="Z58">
        <v>2290048.1121442439</v>
      </c>
      <c r="AA58" s="15" t="s">
        <v>5760</v>
      </c>
    </row>
    <row r="59" spans="1:27" x14ac:dyDescent="0.3">
      <c r="A59" t="s">
        <v>5196</v>
      </c>
      <c r="B59" t="s">
        <v>2776</v>
      </c>
      <c r="C59" t="s">
        <v>1084</v>
      </c>
      <c r="D59" t="s">
        <v>5205</v>
      </c>
      <c r="E59" t="s">
        <v>2777</v>
      </c>
      <c r="F59">
        <v>4</v>
      </c>
      <c r="G59">
        <f t="shared" si="1"/>
        <v>24</v>
      </c>
      <c r="H59">
        <v>3</v>
      </c>
      <c r="I59">
        <f t="shared" si="2"/>
        <v>15</v>
      </c>
      <c r="J59">
        <v>4</v>
      </c>
      <c r="K59">
        <f t="shared" si="3"/>
        <v>20</v>
      </c>
      <c r="L59">
        <v>6</v>
      </c>
      <c r="M59">
        <f t="shared" si="4"/>
        <v>42</v>
      </c>
      <c r="N59">
        <v>4</v>
      </c>
      <c r="O59">
        <f t="shared" si="5"/>
        <v>28</v>
      </c>
      <c r="P59">
        <v>6</v>
      </c>
      <c r="Q59">
        <f t="shared" si="6"/>
        <v>42</v>
      </c>
      <c r="R59">
        <v>27</v>
      </c>
      <c r="S59">
        <f t="shared" si="10"/>
        <v>171</v>
      </c>
      <c r="T59">
        <f t="shared" si="8"/>
        <v>5.7</v>
      </c>
      <c r="U59">
        <f t="shared" si="9"/>
        <v>6</v>
      </c>
      <c r="V59" s="18">
        <f t="shared" si="11"/>
        <v>3.4200000000000001E-2</v>
      </c>
      <c r="W59">
        <v>20.718290799999998</v>
      </c>
      <c r="X59">
        <v>-98.949351100000001</v>
      </c>
      <c r="Y59">
        <v>505273.69396810618</v>
      </c>
      <c r="Z59">
        <v>2290971.4374180888</v>
      </c>
      <c r="AA59" s="15" t="s">
        <v>5760</v>
      </c>
    </row>
    <row r="60" spans="1:27" x14ac:dyDescent="0.3">
      <c r="A60" t="s">
        <v>5196</v>
      </c>
      <c r="B60" t="s">
        <v>2870</v>
      </c>
      <c r="C60" t="s">
        <v>261</v>
      </c>
      <c r="D60" t="s">
        <v>477</v>
      </c>
      <c r="E60" t="s">
        <v>2871</v>
      </c>
      <c r="F60">
        <v>7</v>
      </c>
      <c r="G60">
        <f t="shared" si="1"/>
        <v>42</v>
      </c>
      <c r="H60">
        <v>1</v>
      </c>
      <c r="I60">
        <f t="shared" si="2"/>
        <v>5</v>
      </c>
      <c r="J60">
        <v>4</v>
      </c>
      <c r="K60">
        <f t="shared" si="3"/>
        <v>20</v>
      </c>
      <c r="L60">
        <v>3</v>
      </c>
      <c r="M60">
        <f t="shared" si="4"/>
        <v>21</v>
      </c>
      <c r="N60">
        <v>0</v>
      </c>
      <c r="O60">
        <f t="shared" si="5"/>
        <v>0</v>
      </c>
      <c r="P60">
        <v>4</v>
      </c>
      <c r="Q60">
        <f t="shared" si="6"/>
        <v>28</v>
      </c>
      <c r="R60">
        <v>19</v>
      </c>
      <c r="S60">
        <f t="shared" si="10"/>
        <v>116</v>
      </c>
      <c r="T60">
        <f t="shared" si="8"/>
        <v>3.8666666666666667</v>
      </c>
      <c r="U60">
        <f t="shared" si="9"/>
        <v>4</v>
      </c>
      <c r="V60" s="18">
        <f t="shared" si="11"/>
        <v>2.3199999999999998E-2</v>
      </c>
      <c r="W60">
        <v>20.936447600000001</v>
      </c>
      <c r="X60">
        <v>-98.997897699999996</v>
      </c>
      <c r="Y60">
        <v>500218.58189528651</v>
      </c>
      <c r="Z60">
        <v>2315114.1377546536</v>
      </c>
      <c r="AA60" s="15" t="s">
        <v>5759</v>
      </c>
    </row>
    <row r="61" spans="1:27" x14ac:dyDescent="0.3">
      <c r="A61" t="s">
        <v>5196</v>
      </c>
      <c r="B61" t="s">
        <v>2872</v>
      </c>
      <c r="C61" t="s">
        <v>378</v>
      </c>
      <c r="D61" t="s">
        <v>477</v>
      </c>
      <c r="E61" t="s">
        <v>5467</v>
      </c>
      <c r="F61">
        <v>2</v>
      </c>
      <c r="G61">
        <f t="shared" si="1"/>
        <v>12</v>
      </c>
      <c r="H61">
        <v>1</v>
      </c>
      <c r="I61">
        <f t="shared" si="2"/>
        <v>5</v>
      </c>
      <c r="J61">
        <v>1</v>
      </c>
      <c r="K61">
        <f t="shared" si="3"/>
        <v>5</v>
      </c>
      <c r="L61">
        <v>3</v>
      </c>
      <c r="M61">
        <f t="shared" si="4"/>
        <v>21</v>
      </c>
      <c r="N61">
        <v>0</v>
      </c>
      <c r="O61">
        <f t="shared" si="5"/>
        <v>0</v>
      </c>
      <c r="P61">
        <v>0</v>
      </c>
      <c r="Q61">
        <f t="shared" si="6"/>
        <v>0</v>
      </c>
      <c r="R61">
        <v>7</v>
      </c>
      <c r="S61">
        <f t="shared" si="10"/>
        <v>43</v>
      </c>
      <c r="T61">
        <f t="shared" si="8"/>
        <v>1.4333333333333333</v>
      </c>
      <c r="U61">
        <f t="shared" si="9"/>
        <v>2</v>
      </c>
      <c r="V61" s="18">
        <f t="shared" si="11"/>
        <v>8.6E-3</v>
      </c>
      <c r="W61">
        <v>20.929605800000001</v>
      </c>
      <c r="X61">
        <v>-98.936608699999994</v>
      </c>
      <c r="Y61">
        <v>506591.26758908463</v>
      </c>
      <c r="Z61">
        <v>2314358.2440264612</v>
      </c>
      <c r="AA61" s="15" t="s">
        <v>5759</v>
      </c>
    </row>
    <row r="62" spans="1:27" x14ac:dyDescent="0.3">
      <c r="A62" t="s">
        <v>5196</v>
      </c>
      <c r="B62" t="s">
        <v>2946</v>
      </c>
      <c r="C62" t="s">
        <v>1484</v>
      </c>
      <c r="D62" t="s">
        <v>304</v>
      </c>
      <c r="E62" t="s">
        <v>304</v>
      </c>
      <c r="F62">
        <v>47</v>
      </c>
      <c r="G62">
        <f t="shared" si="1"/>
        <v>282</v>
      </c>
      <c r="H62">
        <v>41</v>
      </c>
      <c r="I62">
        <f t="shared" si="2"/>
        <v>205</v>
      </c>
      <c r="J62">
        <v>66</v>
      </c>
      <c r="K62">
        <f t="shared" si="3"/>
        <v>330</v>
      </c>
      <c r="L62">
        <v>43</v>
      </c>
      <c r="M62">
        <f t="shared" si="4"/>
        <v>301</v>
      </c>
      <c r="N62">
        <v>47</v>
      </c>
      <c r="O62">
        <f t="shared" si="5"/>
        <v>329</v>
      </c>
      <c r="P62">
        <v>57</v>
      </c>
      <c r="Q62">
        <f t="shared" si="6"/>
        <v>399</v>
      </c>
      <c r="R62">
        <v>301</v>
      </c>
      <c r="S62">
        <f t="shared" si="10"/>
        <v>1846</v>
      </c>
      <c r="T62">
        <f t="shared" si="8"/>
        <v>61.533333333333331</v>
      </c>
      <c r="U62">
        <f t="shared" si="9"/>
        <v>62</v>
      </c>
      <c r="V62" s="18">
        <f t="shared" si="11"/>
        <v>0.36919999999999997</v>
      </c>
      <c r="W62">
        <v>20.790785100000001</v>
      </c>
      <c r="X62">
        <v>-98.728845399999997</v>
      </c>
      <c r="Y62">
        <v>528219.93735854235</v>
      </c>
      <c r="Z62">
        <v>2299017.2282986087</v>
      </c>
      <c r="AA62" s="15" t="s">
        <v>5663</v>
      </c>
    </row>
    <row r="63" spans="1:27" x14ac:dyDescent="0.3">
      <c r="A63" t="s">
        <v>5196</v>
      </c>
      <c r="B63" t="s">
        <v>3095</v>
      </c>
      <c r="C63" t="s">
        <v>1989</v>
      </c>
      <c r="D63" t="s">
        <v>5208</v>
      </c>
      <c r="E63" t="s">
        <v>3096</v>
      </c>
      <c r="F63">
        <v>2</v>
      </c>
      <c r="G63">
        <f t="shared" si="1"/>
        <v>12</v>
      </c>
      <c r="H63">
        <v>3</v>
      </c>
      <c r="I63">
        <f t="shared" si="2"/>
        <v>15</v>
      </c>
      <c r="J63">
        <v>4</v>
      </c>
      <c r="K63">
        <f t="shared" si="3"/>
        <v>20</v>
      </c>
      <c r="L63">
        <v>5</v>
      </c>
      <c r="M63">
        <f t="shared" si="4"/>
        <v>35</v>
      </c>
      <c r="N63">
        <v>4</v>
      </c>
      <c r="O63">
        <f t="shared" si="5"/>
        <v>28</v>
      </c>
      <c r="P63">
        <v>6</v>
      </c>
      <c r="Q63">
        <f t="shared" si="6"/>
        <v>42</v>
      </c>
      <c r="R63">
        <v>24</v>
      </c>
      <c r="S63">
        <f t="shared" si="10"/>
        <v>152</v>
      </c>
      <c r="T63">
        <f t="shared" si="8"/>
        <v>5.0666666666666664</v>
      </c>
      <c r="U63">
        <f t="shared" si="9"/>
        <v>6</v>
      </c>
      <c r="V63" s="18">
        <f t="shared" si="11"/>
        <v>3.04E-2</v>
      </c>
      <c r="W63">
        <v>20.6031482</v>
      </c>
      <c r="X63">
        <v>-98.705506700000001</v>
      </c>
      <c r="Y63">
        <v>530686.60955777694</v>
      </c>
      <c r="Z63">
        <v>2278255.7211956964</v>
      </c>
      <c r="AA63" s="15" t="s">
        <v>5637</v>
      </c>
    </row>
    <row r="64" spans="1:27" x14ac:dyDescent="0.3">
      <c r="A64" t="s">
        <v>5196</v>
      </c>
      <c r="B64" t="s">
        <v>3097</v>
      </c>
      <c r="C64" t="s">
        <v>338</v>
      </c>
      <c r="D64" t="s">
        <v>5208</v>
      </c>
      <c r="E64" t="s">
        <v>3098</v>
      </c>
      <c r="F64">
        <v>4</v>
      </c>
      <c r="G64">
        <f t="shared" si="1"/>
        <v>24</v>
      </c>
      <c r="H64">
        <v>5</v>
      </c>
      <c r="I64">
        <f t="shared" si="2"/>
        <v>25</v>
      </c>
      <c r="J64">
        <v>4</v>
      </c>
      <c r="K64">
        <f t="shared" si="3"/>
        <v>20</v>
      </c>
      <c r="L64">
        <v>4</v>
      </c>
      <c r="M64">
        <f t="shared" si="4"/>
        <v>28</v>
      </c>
      <c r="N64">
        <v>9</v>
      </c>
      <c r="O64">
        <f t="shared" si="5"/>
        <v>63</v>
      </c>
      <c r="P64">
        <v>5</v>
      </c>
      <c r="Q64">
        <f t="shared" si="6"/>
        <v>35</v>
      </c>
      <c r="R64">
        <v>31</v>
      </c>
      <c r="S64">
        <f t="shared" si="10"/>
        <v>195</v>
      </c>
      <c r="T64">
        <f t="shared" si="8"/>
        <v>6.5</v>
      </c>
      <c r="U64">
        <f t="shared" si="9"/>
        <v>7</v>
      </c>
      <c r="V64" s="18">
        <f t="shared" si="11"/>
        <v>3.9E-2</v>
      </c>
      <c r="W64">
        <v>20.6682454</v>
      </c>
      <c r="X64">
        <v>-98.828695400000001</v>
      </c>
      <c r="Y64">
        <v>517842.5460632958</v>
      </c>
      <c r="Z64">
        <v>2285441.5638908902</v>
      </c>
      <c r="AA64" s="15" t="s">
        <v>5761</v>
      </c>
    </row>
    <row r="65" spans="1:27" x14ac:dyDescent="0.3">
      <c r="A65" t="s">
        <v>5196</v>
      </c>
      <c r="B65" t="s">
        <v>3099</v>
      </c>
      <c r="C65" t="s">
        <v>277</v>
      </c>
      <c r="D65" t="s">
        <v>5208</v>
      </c>
      <c r="E65" t="s">
        <v>748</v>
      </c>
      <c r="F65">
        <v>11</v>
      </c>
      <c r="G65">
        <f t="shared" si="1"/>
        <v>66</v>
      </c>
      <c r="H65">
        <v>11</v>
      </c>
      <c r="I65">
        <f t="shared" si="2"/>
        <v>55</v>
      </c>
      <c r="J65">
        <v>5</v>
      </c>
      <c r="K65">
        <f t="shared" si="3"/>
        <v>25</v>
      </c>
      <c r="L65">
        <v>12</v>
      </c>
      <c r="M65">
        <f t="shared" si="4"/>
        <v>84</v>
      </c>
      <c r="N65">
        <v>6</v>
      </c>
      <c r="O65">
        <f t="shared" si="5"/>
        <v>42</v>
      </c>
      <c r="P65">
        <v>14</v>
      </c>
      <c r="Q65">
        <f t="shared" si="6"/>
        <v>98</v>
      </c>
      <c r="R65">
        <v>59</v>
      </c>
      <c r="S65">
        <f t="shared" si="10"/>
        <v>370</v>
      </c>
      <c r="T65">
        <f t="shared" si="8"/>
        <v>12.333333333333334</v>
      </c>
      <c r="U65">
        <f t="shared" si="9"/>
        <v>13</v>
      </c>
      <c r="V65" s="18">
        <f t="shared" si="11"/>
        <v>7.3999999999999996E-2</v>
      </c>
      <c r="W65">
        <v>20.595552000000001</v>
      </c>
      <c r="X65">
        <v>-98.766603700000005</v>
      </c>
      <c r="Y65">
        <v>524321.39224281337</v>
      </c>
      <c r="Z65">
        <v>2277404.7423876557</v>
      </c>
      <c r="AA65" s="15" t="s">
        <v>5761</v>
      </c>
    </row>
    <row r="66" spans="1:27" x14ac:dyDescent="0.3">
      <c r="A66" t="s">
        <v>5196</v>
      </c>
      <c r="B66" t="s">
        <v>3100</v>
      </c>
      <c r="C66" t="s">
        <v>3101</v>
      </c>
      <c r="D66" t="s">
        <v>5208</v>
      </c>
      <c r="E66" t="s">
        <v>838</v>
      </c>
      <c r="F66">
        <v>22</v>
      </c>
      <c r="G66">
        <f t="shared" si="1"/>
        <v>132</v>
      </c>
      <c r="H66">
        <v>17</v>
      </c>
      <c r="I66">
        <f t="shared" si="2"/>
        <v>85</v>
      </c>
      <c r="J66">
        <v>22</v>
      </c>
      <c r="K66">
        <f t="shared" si="3"/>
        <v>110</v>
      </c>
      <c r="L66">
        <v>15</v>
      </c>
      <c r="M66">
        <f t="shared" si="4"/>
        <v>105</v>
      </c>
      <c r="N66">
        <v>18</v>
      </c>
      <c r="O66">
        <f t="shared" si="5"/>
        <v>126</v>
      </c>
      <c r="P66">
        <v>15</v>
      </c>
      <c r="Q66">
        <f t="shared" si="6"/>
        <v>105</v>
      </c>
      <c r="R66">
        <v>109</v>
      </c>
      <c r="S66">
        <f t="shared" si="10"/>
        <v>663</v>
      </c>
      <c r="T66">
        <f t="shared" si="8"/>
        <v>22.1</v>
      </c>
      <c r="U66">
        <f t="shared" si="9"/>
        <v>23</v>
      </c>
      <c r="V66" s="18">
        <f t="shared" si="11"/>
        <v>0.1326</v>
      </c>
      <c r="W66">
        <v>20.605511799999999</v>
      </c>
      <c r="X66">
        <v>-98.784607800000003</v>
      </c>
      <c r="Y66">
        <v>522443.7845641466</v>
      </c>
      <c r="Z66">
        <v>2278504.3906318308</v>
      </c>
      <c r="AA66" s="15" t="s">
        <v>5637</v>
      </c>
    </row>
    <row r="67" spans="1:27" x14ac:dyDescent="0.3">
      <c r="A67" t="s">
        <v>5196</v>
      </c>
      <c r="B67" t="s">
        <v>3105</v>
      </c>
      <c r="C67" t="s">
        <v>478</v>
      </c>
      <c r="D67" t="s">
        <v>5208</v>
      </c>
      <c r="E67" t="s">
        <v>5469</v>
      </c>
      <c r="F67">
        <v>0</v>
      </c>
      <c r="G67">
        <f t="shared" ref="G67:G122" si="12">F67*6</f>
        <v>0</v>
      </c>
      <c r="H67">
        <v>3</v>
      </c>
      <c r="I67">
        <f t="shared" ref="I67:I122" si="13">H67*5</f>
        <v>15</v>
      </c>
      <c r="J67">
        <v>0</v>
      </c>
      <c r="K67">
        <f t="shared" ref="K67:K122" si="14">J67*5</f>
        <v>0</v>
      </c>
      <c r="L67">
        <v>1</v>
      </c>
      <c r="M67">
        <f t="shared" ref="M67:M122" si="15">L67*7</f>
        <v>7</v>
      </c>
      <c r="N67">
        <v>3</v>
      </c>
      <c r="O67">
        <f t="shared" ref="O67:O122" si="16">N67*7</f>
        <v>21</v>
      </c>
      <c r="P67">
        <v>1</v>
      </c>
      <c r="Q67">
        <f t="shared" ref="Q67:Q122" si="17">P67*7</f>
        <v>7</v>
      </c>
      <c r="R67">
        <v>8</v>
      </c>
      <c r="S67">
        <f t="shared" ref="S67:S122" si="18">G67+I67+K67+M67+O67+Q67</f>
        <v>50</v>
      </c>
      <c r="T67">
        <f t="shared" ref="T67:T122" si="19">S67/30</f>
        <v>1.6666666666666667</v>
      </c>
      <c r="U67">
        <f t="shared" ref="U67:U122" si="20">ROUNDUP(T67,0)</f>
        <v>2</v>
      </c>
      <c r="V67" s="18">
        <f t="shared" si="11"/>
        <v>0.01</v>
      </c>
      <c r="W67">
        <v>20.533500400000001</v>
      </c>
      <c r="X67">
        <v>-98.726436800000002</v>
      </c>
      <c r="Y67">
        <v>528518.5804663524</v>
      </c>
      <c r="Z67">
        <v>2270544.1244032714</v>
      </c>
      <c r="AA67" s="15" t="s">
        <v>5637</v>
      </c>
    </row>
    <row r="68" spans="1:27" x14ac:dyDescent="0.3">
      <c r="A68" t="s">
        <v>5196</v>
      </c>
      <c r="B68" t="s">
        <v>3106</v>
      </c>
      <c r="C68" t="s">
        <v>1087</v>
      </c>
      <c r="D68" t="s">
        <v>5208</v>
      </c>
      <c r="E68" t="s">
        <v>832</v>
      </c>
      <c r="F68">
        <v>0</v>
      </c>
      <c r="G68">
        <f t="shared" si="12"/>
        <v>0</v>
      </c>
      <c r="H68">
        <v>1</v>
      </c>
      <c r="I68">
        <f t="shared" si="13"/>
        <v>5</v>
      </c>
      <c r="J68">
        <v>2</v>
      </c>
      <c r="K68">
        <f t="shared" si="14"/>
        <v>10</v>
      </c>
      <c r="L68">
        <v>1</v>
      </c>
      <c r="M68">
        <f t="shared" si="15"/>
        <v>7</v>
      </c>
      <c r="N68">
        <v>3</v>
      </c>
      <c r="O68">
        <f t="shared" si="16"/>
        <v>21</v>
      </c>
      <c r="P68">
        <v>2</v>
      </c>
      <c r="Q68">
        <f t="shared" si="17"/>
        <v>14</v>
      </c>
      <c r="R68">
        <v>9</v>
      </c>
      <c r="S68">
        <f t="shared" si="18"/>
        <v>57</v>
      </c>
      <c r="T68">
        <f t="shared" si="19"/>
        <v>1.9</v>
      </c>
      <c r="U68">
        <f t="shared" si="20"/>
        <v>2</v>
      </c>
      <c r="V68" s="18">
        <f t="shared" si="11"/>
        <v>1.14E-2</v>
      </c>
      <c r="W68">
        <v>20.535666599999999</v>
      </c>
      <c r="X68">
        <v>-98.763950300000005</v>
      </c>
      <c r="Y68">
        <v>524607.48605960293</v>
      </c>
      <c r="Z68">
        <v>2270777.7519160006</v>
      </c>
      <c r="AA68" s="15" t="s">
        <v>5637</v>
      </c>
    </row>
    <row r="69" spans="1:27" x14ac:dyDescent="0.3">
      <c r="A69" t="s">
        <v>5196</v>
      </c>
      <c r="B69" t="s">
        <v>3110</v>
      </c>
      <c r="C69" t="s">
        <v>3111</v>
      </c>
      <c r="D69" t="s">
        <v>5208</v>
      </c>
      <c r="E69" t="s">
        <v>3112</v>
      </c>
      <c r="F69">
        <v>9</v>
      </c>
      <c r="G69">
        <f t="shared" si="12"/>
        <v>54</v>
      </c>
      <c r="H69">
        <v>6</v>
      </c>
      <c r="I69">
        <f t="shared" si="13"/>
        <v>30</v>
      </c>
      <c r="J69">
        <v>3</v>
      </c>
      <c r="K69">
        <f t="shared" si="14"/>
        <v>15</v>
      </c>
      <c r="L69">
        <v>1</v>
      </c>
      <c r="M69">
        <f t="shared" si="15"/>
        <v>7</v>
      </c>
      <c r="N69">
        <v>4</v>
      </c>
      <c r="O69">
        <f t="shared" si="16"/>
        <v>28</v>
      </c>
      <c r="P69">
        <v>2</v>
      </c>
      <c r="Q69">
        <f t="shared" si="17"/>
        <v>14</v>
      </c>
      <c r="R69">
        <v>25</v>
      </c>
      <c r="S69">
        <f t="shared" si="18"/>
        <v>148</v>
      </c>
      <c r="T69">
        <f t="shared" si="19"/>
        <v>4.9333333333333336</v>
      </c>
      <c r="U69">
        <f t="shared" si="20"/>
        <v>5</v>
      </c>
      <c r="V69" s="18">
        <f t="shared" si="11"/>
        <v>2.9600000000000001E-2</v>
      </c>
      <c r="W69">
        <v>20.5970619</v>
      </c>
      <c r="X69">
        <v>-98.724920499999996</v>
      </c>
      <c r="Y69">
        <v>528664.79033167753</v>
      </c>
      <c r="Z69">
        <v>2277578.6208598809</v>
      </c>
      <c r="AA69" s="15" t="s">
        <v>5637</v>
      </c>
    </row>
    <row r="70" spans="1:27" x14ac:dyDescent="0.3">
      <c r="A70" t="s">
        <v>5196</v>
      </c>
      <c r="B70" t="s">
        <v>3113</v>
      </c>
      <c r="C70" t="s">
        <v>266</v>
      </c>
      <c r="D70" t="s">
        <v>5208</v>
      </c>
      <c r="E70" t="s">
        <v>5470</v>
      </c>
      <c r="F70">
        <v>9</v>
      </c>
      <c r="G70">
        <f t="shared" si="12"/>
        <v>54</v>
      </c>
      <c r="H70">
        <v>7</v>
      </c>
      <c r="I70">
        <f t="shared" si="13"/>
        <v>35</v>
      </c>
      <c r="J70">
        <v>6</v>
      </c>
      <c r="K70">
        <f t="shared" si="14"/>
        <v>30</v>
      </c>
      <c r="L70">
        <v>4</v>
      </c>
      <c r="M70">
        <f t="shared" si="15"/>
        <v>28</v>
      </c>
      <c r="N70">
        <v>12</v>
      </c>
      <c r="O70">
        <f t="shared" si="16"/>
        <v>84</v>
      </c>
      <c r="P70">
        <v>10</v>
      </c>
      <c r="Q70">
        <f t="shared" si="17"/>
        <v>70</v>
      </c>
      <c r="R70">
        <v>48</v>
      </c>
      <c r="S70">
        <f t="shared" si="18"/>
        <v>301</v>
      </c>
      <c r="T70">
        <f t="shared" si="19"/>
        <v>10.033333333333333</v>
      </c>
      <c r="U70">
        <f t="shared" si="20"/>
        <v>11</v>
      </c>
      <c r="V70" s="18">
        <f t="shared" si="11"/>
        <v>6.0199999999999997E-2</v>
      </c>
      <c r="W70">
        <v>20.6304458</v>
      </c>
      <c r="X70">
        <v>-98.772481200000001</v>
      </c>
      <c r="Y70">
        <v>523703.51799079764</v>
      </c>
      <c r="Z70">
        <v>2281265.5172266276</v>
      </c>
      <c r="AA70" s="15" t="s">
        <v>5637</v>
      </c>
    </row>
    <row r="71" spans="1:27" x14ac:dyDescent="0.3">
      <c r="A71" t="s">
        <v>5196</v>
      </c>
      <c r="B71" t="s">
        <v>3224</v>
      </c>
      <c r="C71" t="s">
        <v>487</v>
      </c>
      <c r="D71" t="s">
        <v>472</v>
      </c>
      <c r="E71" t="s">
        <v>3225</v>
      </c>
      <c r="F71">
        <v>1</v>
      </c>
      <c r="G71">
        <f t="shared" si="12"/>
        <v>6</v>
      </c>
      <c r="H71">
        <v>8</v>
      </c>
      <c r="I71">
        <f t="shared" si="13"/>
        <v>40</v>
      </c>
      <c r="J71">
        <v>2</v>
      </c>
      <c r="K71">
        <f t="shared" si="14"/>
        <v>10</v>
      </c>
      <c r="L71">
        <v>4</v>
      </c>
      <c r="M71">
        <f t="shared" si="15"/>
        <v>28</v>
      </c>
      <c r="N71">
        <v>2</v>
      </c>
      <c r="O71">
        <f t="shared" si="16"/>
        <v>14</v>
      </c>
      <c r="P71">
        <v>5</v>
      </c>
      <c r="Q71">
        <f t="shared" si="17"/>
        <v>35</v>
      </c>
      <c r="R71">
        <v>22</v>
      </c>
      <c r="S71">
        <f t="shared" si="18"/>
        <v>133</v>
      </c>
      <c r="T71">
        <f t="shared" si="19"/>
        <v>4.4333333333333336</v>
      </c>
      <c r="U71">
        <f t="shared" si="20"/>
        <v>5</v>
      </c>
      <c r="V71" s="18">
        <f t="shared" si="11"/>
        <v>2.6599999999999999E-2</v>
      </c>
      <c r="W71">
        <v>20.917203600000001</v>
      </c>
      <c r="X71">
        <v>-98.624648300000004</v>
      </c>
      <c r="Y71">
        <v>539031.53830886283</v>
      </c>
      <c r="Z71">
        <v>2313030.0137113375</v>
      </c>
      <c r="AA71" s="15" t="s">
        <v>5615</v>
      </c>
    </row>
    <row r="72" spans="1:27" x14ac:dyDescent="0.3">
      <c r="A72" t="s">
        <v>5196</v>
      </c>
      <c r="B72" t="s">
        <v>3226</v>
      </c>
      <c r="C72" t="s">
        <v>5160</v>
      </c>
      <c r="D72" t="s">
        <v>472</v>
      </c>
      <c r="E72" t="s">
        <v>5476</v>
      </c>
      <c r="F72">
        <v>2</v>
      </c>
      <c r="G72">
        <f t="shared" si="12"/>
        <v>12</v>
      </c>
      <c r="H72">
        <v>6</v>
      </c>
      <c r="I72">
        <f t="shared" si="13"/>
        <v>30</v>
      </c>
      <c r="J72">
        <v>3</v>
      </c>
      <c r="K72">
        <f t="shared" si="14"/>
        <v>15</v>
      </c>
      <c r="L72">
        <v>5</v>
      </c>
      <c r="M72">
        <f t="shared" si="15"/>
        <v>35</v>
      </c>
      <c r="N72">
        <v>3</v>
      </c>
      <c r="O72">
        <f t="shared" si="16"/>
        <v>21</v>
      </c>
      <c r="P72">
        <v>5</v>
      </c>
      <c r="Q72">
        <f t="shared" si="17"/>
        <v>35</v>
      </c>
      <c r="R72">
        <v>24</v>
      </c>
      <c r="S72">
        <f t="shared" si="18"/>
        <v>148</v>
      </c>
      <c r="T72">
        <f t="shared" si="19"/>
        <v>4.9333333333333336</v>
      </c>
      <c r="U72">
        <f t="shared" si="20"/>
        <v>5</v>
      </c>
      <c r="V72" s="18">
        <f t="shared" si="11"/>
        <v>2.9600000000000001E-2</v>
      </c>
      <c r="W72">
        <v>20.928928599999999</v>
      </c>
      <c r="X72">
        <v>-98.520783199999997</v>
      </c>
      <c r="Y72">
        <v>549828.40691959334</v>
      </c>
      <c r="Z72">
        <v>2314356.4311609128</v>
      </c>
      <c r="AA72" s="15" t="s">
        <v>5615</v>
      </c>
    </row>
    <row r="73" spans="1:27" x14ac:dyDescent="0.3">
      <c r="A73" t="s">
        <v>5196</v>
      </c>
      <c r="B73" t="s">
        <v>3228</v>
      </c>
      <c r="C73" t="s">
        <v>856</v>
      </c>
      <c r="D73" t="s">
        <v>472</v>
      </c>
      <c r="E73" t="s">
        <v>3229</v>
      </c>
      <c r="F73">
        <v>3</v>
      </c>
      <c r="G73">
        <f t="shared" si="12"/>
        <v>18</v>
      </c>
      <c r="H73">
        <v>3</v>
      </c>
      <c r="I73">
        <f t="shared" si="13"/>
        <v>15</v>
      </c>
      <c r="J73">
        <v>5</v>
      </c>
      <c r="K73">
        <f t="shared" si="14"/>
        <v>25</v>
      </c>
      <c r="L73">
        <v>6</v>
      </c>
      <c r="M73">
        <f t="shared" si="15"/>
        <v>42</v>
      </c>
      <c r="N73">
        <v>3</v>
      </c>
      <c r="O73">
        <f t="shared" si="16"/>
        <v>21</v>
      </c>
      <c r="P73">
        <v>4</v>
      </c>
      <c r="Q73">
        <f t="shared" si="17"/>
        <v>28</v>
      </c>
      <c r="R73">
        <v>24</v>
      </c>
      <c r="S73">
        <f t="shared" si="18"/>
        <v>149</v>
      </c>
      <c r="T73">
        <f t="shared" si="19"/>
        <v>4.9666666666666668</v>
      </c>
      <c r="U73">
        <f t="shared" si="20"/>
        <v>5</v>
      </c>
      <c r="V73" s="18">
        <f t="shared" si="11"/>
        <v>2.98E-2</v>
      </c>
      <c r="W73">
        <v>20.876746000000001</v>
      </c>
      <c r="X73">
        <v>-98.540860199999997</v>
      </c>
      <c r="Y73">
        <v>547757.30187369778</v>
      </c>
      <c r="Z73">
        <v>2308575.0597878867</v>
      </c>
      <c r="AA73" s="15" t="s">
        <v>5615</v>
      </c>
    </row>
    <row r="74" spans="1:27" x14ac:dyDescent="0.3">
      <c r="A74" t="s">
        <v>5196</v>
      </c>
      <c r="B74" t="s">
        <v>3241</v>
      </c>
      <c r="C74" t="s">
        <v>266</v>
      </c>
      <c r="D74" t="s">
        <v>472</v>
      </c>
      <c r="E74" t="s">
        <v>1319</v>
      </c>
      <c r="F74">
        <v>10</v>
      </c>
      <c r="G74">
        <f t="shared" si="12"/>
        <v>60</v>
      </c>
      <c r="H74">
        <v>6</v>
      </c>
      <c r="I74">
        <f t="shared" si="13"/>
        <v>30</v>
      </c>
      <c r="J74">
        <v>13</v>
      </c>
      <c r="K74">
        <f t="shared" si="14"/>
        <v>65</v>
      </c>
      <c r="L74">
        <v>6</v>
      </c>
      <c r="M74">
        <f t="shared" si="15"/>
        <v>42</v>
      </c>
      <c r="N74">
        <v>7</v>
      </c>
      <c r="O74">
        <f t="shared" si="16"/>
        <v>49</v>
      </c>
      <c r="P74">
        <v>16</v>
      </c>
      <c r="Q74">
        <f t="shared" si="17"/>
        <v>112</v>
      </c>
      <c r="R74">
        <v>58</v>
      </c>
      <c r="S74">
        <f t="shared" si="18"/>
        <v>358</v>
      </c>
      <c r="T74">
        <f t="shared" si="19"/>
        <v>11.933333333333334</v>
      </c>
      <c r="U74">
        <f t="shared" si="20"/>
        <v>12</v>
      </c>
      <c r="V74" s="18">
        <f t="shared" si="11"/>
        <v>7.1599999999999997E-2</v>
      </c>
      <c r="W74">
        <v>20.930833199999999</v>
      </c>
      <c r="X74">
        <v>-98.591388800000004</v>
      </c>
      <c r="Y74">
        <v>542486.28012392879</v>
      </c>
      <c r="Z74">
        <v>2314546.9019361339</v>
      </c>
      <c r="AA74" s="15" t="s">
        <v>5615</v>
      </c>
    </row>
    <row r="75" spans="1:27" x14ac:dyDescent="0.3">
      <c r="A75" t="s">
        <v>5196</v>
      </c>
      <c r="B75" t="s">
        <v>3247</v>
      </c>
      <c r="C75" t="s">
        <v>370</v>
      </c>
      <c r="D75" t="s">
        <v>472</v>
      </c>
      <c r="E75" t="s">
        <v>5390</v>
      </c>
      <c r="F75">
        <v>9</v>
      </c>
      <c r="G75">
        <f t="shared" si="12"/>
        <v>54</v>
      </c>
      <c r="H75">
        <v>8</v>
      </c>
      <c r="I75">
        <f t="shared" si="13"/>
        <v>40</v>
      </c>
      <c r="J75">
        <v>12</v>
      </c>
      <c r="K75">
        <f t="shared" si="14"/>
        <v>60</v>
      </c>
      <c r="L75">
        <v>12</v>
      </c>
      <c r="M75">
        <f t="shared" si="15"/>
        <v>84</v>
      </c>
      <c r="N75">
        <v>14</v>
      </c>
      <c r="O75">
        <f t="shared" si="16"/>
        <v>98</v>
      </c>
      <c r="P75">
        <v>16</v>
      </c>
      <c r="Q75">
        <f t="shared" si="17"/>
        <v>112</v>
      </c>
      <c r="R75">
        <v>71</v>
      </c>
      <c r="S75">
        <f t="shared" si="18"/>
        <v>448</v>
      </c>
      <c r="T75">
        <f t="shared" si="19"/>
        <v>14.933333333333334</v>
      </c>
      <c r="U75">
        <f t="shared" si="20"/>
        <v>15</v>
      </c>
      <c r="V75" s="18">
        <f t="shared" si="11"/>
        <v>8.9599999999999999E-2</v>
      </c>
      <c r="W75">
        <v>20.890902100000002</v>
      </c>
      <c r="X75">
        <v>-98.644780400000002</v>
      </c>
      <c r="Y75">
        <v>536944.48866325419</v>
      </c>
      <c r="Z75">
        <v>2310114.3802086012</v>
      </c>
      <c r="AA75" s="15" t="s">
        <v>5615</v>
      </c>
    </row>
    <row r="76" spans="1:27" x14ac:dyDescent="0.3">
      <c r="A76" t="s">
        <v>5196</v>
      </c>
      <c r="B76" t="s">
        <v>3248</v>
      </c>
      <c r="C76" t="s">
        <v>558</v>
      </c>
      <c r="D76" t="s">
        <v>472</v>
      </c>
      <c r="E76" t="s">
        <v>472</v>
      </c>
      <c r="F76">
        <v>30</v>
      </c>
      <c r="G76">
        <f t="shared" si="12"/>
        <v>180</v>
      </c>
      <c r="H76">
        <v>36</v>
      </c>
      <c r="I76">
        <f t="shared" si="13"/>
        <v>180</v>
      </c>
      <c r="J76">
        <v>28</v>
      </c>
      <c r="K76">
        <f t="shared" si="14"/>
        <v>140</v>
      </c>
      <c r="L76">
        <v>26</v>
      </c>
      <c r="M76">
        <f t="shared" si="15"/>
        <v>182</v>
      </c>
      <c r="N76">
        <v>23</v>
      </c>
      <c r="O76">
        <f t="shared" si="16"/>
        <v>161</v>
      </c>
      <c r="P76">
        <v>20</v>
      </c>
      <c r="Q76">
        <f t="shared" si="17"/>
        <v>140</v>
      </c>
      <c r="R76">
        <v>163</v>
      </c>
      <c r="S76">
        <f t="shared" si="18"/>
        <v>983</v>
      </c>
      <c r="T76">
        <f t="shared" si="19"/>
        <v>32.766666666666666</v>
      </c>
      <c r="U76">
        <f t="shared" si="20"/>
        <v>33</v>
      </c>
      <c r="V76" s="18">
        <f t="shared" si="11"/>
        <v>0.1966</v>
      </c>
      <c r="W76">
        <v>20.898152199999998</v>
      </c>
      <c r="X76">
        <v>-98.592337400000005</v>
      </c>
      <c r="Y76">
        <v>542396.83279190445</v>
      </c>
      <c r="Z76">
        <v>2310929.7226585257</v>
      </c>
      <c r="AA76" s="15" t="s">
        <v>5615</v>
      </c>
    </row>
    <row r="77" spans="1:27" x14ac:dyDescent="0.3">
      <c r="A77" t="s">
        <v>5196</v>
      </c>
      <c r="B77" t="s">
        <v>3257</v>
      </c>
      <c r="C77" t="s">
        <v>3258</v>
      </c>
      <c r="D77" t="s">
        <v>472</v>
      </c>
      <c r="E77" t="s">
        <v>472</v>
      </c>
      <c r="F77">
        <v>66</v>
      </c>
      <c r="G77">
        <f t="shared" si="12"/>
        <v>396</v>
      </c>
      <c r="H77">
        <v>60</v>
      </c>
      <c r="I77">
        <f t="shared" si="13"/>
        <v>300</v>
      </c>
      <c r="J77">
        <v>60</v>
      </c>
      <c r="K77">
        <f t="shared" si="14"/>
        <v>300</v>
      </c>
      <c r="L77">
        <v>52</v>
      </c>
      <c r="M77">
        <f t="shared" si="15"/>
        <v>364</v>
      </c>
      <c r="N77">
        <v>53</v>
      </c>
      <c r="O77">
        <f t="shared" si="16"/>
        <v>371</v>
      </c>
      <c r="P77">
        <v>47</v>
      </c>
      <c r="Q77">
        <f t="shared" si="17"/>
        <v>329</v>
      </c>
      <c r="R77">
        <v>338</v>
      </c>
      <c r="S77">
        <f t="shared" si="18"/>
        <v>2060</v>
      </c>
      <c r="T77">
        <f t="shared" si="19"/>
        <v>68.666666666666671</v>
      </c>
      <c r="U77">
        <f t="shared" si="20"/>
        <v>69</v>
      </c>
      <c r="V77" s="18">
        <f t="shared" si="11"/>
        <v>0.41199999999999998</v>
      </c>
      <c r="W77">
        <v>20.897519599999999</v>
      </c>
      <c r="X77">
        <v>-98.583434100000005</v>
      </c>
      <c r="Y77">
        <v>543322.96798483666</v>
      </c>
      <c r="Z77">
        <v>2310862.0863023032</v>
      </c>
      <c r="AA77" s="15" t="s">
        <v>5615</v>
      </c>
    </row>
    <row r="78" spans="1:27" x14ac:dyDescent="0.3">
      <c r="A78" t="s">
        <v>5196</v>
      </c>
      <c r="B78" t="s">
        <v>3262</v>
      </c>
      <c r="C78" t="s">
        <v>3263</v>
      </c>
      <c r="D78" t="s">
        <v>472</v>
      </c>
      <c r="E78" t="s">
        <v>836</v>
      </c>
      <c r="F78">
        <v>9</v>
      </c>
      <c r="G78">
        <f t="shared" si="12"/>
        <v>54</v>
      </c>
      <c r="H78">
        <v>6</v>
      </c>
      <c r="I78">
        <f t="shared" si="13"/>
        <v>30</v>
      </c>
      <c r="J78">
        <v>15</v>
      </c>
      <c r="K78">
        <f t="shared" si="14"/>
        <v>75</v>
      </c>
      <c r="L78">
        <v>9</v>
      </c>
      <c r="M78">
        <f t="shared" si="15"/>
        <v>63</v>
      </c>
      <c r="N78">
        <v>8</v>
      </c>
      <c r="O78">
        <f t="shared" si="16"/>
        <v>56</v>
      </c>
      <c r="P78">
        <v>10</v>
      </c>
      <c r="Q78">
        <f t="shared" si="17"/>
        <v>70</v>
      </c>
      <c r="R78">
        <v>57</v>
      </c>
      <c r="S78">
        <f t="shared" si="18"/>
        <v>348</v>
      </c>
      <c r="T78">
        <f t="shared" si="19"/>
        <v>11.6</v>
      </c>
      <c r="U78">
        <f t="shared" si="20"/>
        <v>12</v>
      </c>
      <c r="V78" s="18">
        <f t="shared" si="11"/>
        <v>6.9599999999999995E-2</v>
      </c>
      <c r="W78">
        <v>20.9093649</v>
      </c>
      <c r="X78">
        <v>-98.486990500000005</v>
      </c>
      <c r="Y78">
        <v>553349.12296431756</v>
      </c>
      <c r="Z78">
        <v>2312202.0867522224</v>
      </c>
      <c r="AA78" s="15" t="s">
        <v>5615</v>
      </c>
    </row>
    <row r="79" spans="1:27" x14ac:dyDescent="0.3">
      <c r="A79" t="s">
        <v>5196</v>
      </c>
      <c r="B79" t="s">
        <v>3264</v>
      </c>
      <c r="C79" t="s">
        <v>289</v>
      </c>
      <c r="D79" t="s">
        <v>472</v>
      </c>
      <c r="E79" t="s">
        <v>5281</v>
      </c>
      <c r="F79">
        <v>12</v>
      </c>
      <c r="G79">
        <f t="shared" si="12"/>
        <v>72</v>
      </c>
      <c r="H79">
        <v>13</v>
      </c>
      <c r="I79">
        <f t="shared" si="13"/>
        <v>65</v>
      </c>
      <c r="J79">
        <v>13</v>
      </c>
      <c r="K79">
        <f t="shared" si="14"/>
        <v>65</v>
      </c>
      <c r="L79">
        <v>11</v>
      </c>
      <c r="M79">
        <f t="shared" si="15"/>
        <v>77</v>
      </c>
      <c r="N79">
        <v>13</v>
      </c>
      <c r="O79">
        <f t="shared" si="16"/>
        <v>91</v>
      </c>
      <c r="P79">
        <v>23</v>
      </c>
      <c r="Q79">
        <f t="shared" si="17"/>
        <v>161</v>
      </c>
      <c r="R79">
        <v>85</v>
      </c>
      <c r="S79">
        <f t="shared" si="18"/>
        <v>531</v>
      </c>
      <c r="T79">
        <f t="shared" si="19"/>
        <v>17.7</v>
      </c>
      <c r="U79">
        <f t="shared" si="20"/>
        <v>18</v>
      </c>
      <c r="V79" s="18">
        <f t="shared" si="11"/>
        <v>0.1062</v>
      </c>
      <c r="W79">
        <v>20.8952776</v>
      </c>
      <c r="X79">
        <v>-98.545277600000006</v>
      </c>
      <c r="Y79">
        <v>547292.01679370401</v>
      </c>
      <c r="Z79">
        <v>2310624.7180168908</v>
      </c>
      <c r="AA79" s="15" t="s">
        <v>5615</v>
      </c>
    </row>
    <row r="80" spans="1:27" x14ac:dyDescent="0.3">
      <c r="A80" t="s">
        <v>5196</v>
      </c>
      <c r="B80" t="s">
        <v>3269</v>
      </c>
      <c r="C80" t="s">
        <v>289</v>
      </c>
      <c r="D80" t="s">
        <v>472</v>
      </c>
      <c r="E80" t="s">
        <v>616</v>
      </c>
      <c r="F80">
        <v>13</v>
      </c>
      <c r="G80">
        <f t="shared" si="12"/>
        <v>78</v>
      </c>
      <c r="H80">
        <v>7</v>
      </c>
      <c r="I80">
        <f t="shared" si="13"/>
        <v>35</v>
      </c>
      <c r="J80">
        <v>11</v>
      </c>
      <c r="K80">
        <f t="shared" si="14"/>
        <v>55</v>
      </c>
      <c r="L80">
        <v>8</v>
      </c>
      <c r="M80">
        <f t="shared" si="15"/>
        <v>56</v>
      </c>
      <c r="N80">
        <v>10</v>
      </c>
      <c r="O80">
        <f t="shared" si="16"/>
        <v>70</v>
      </c>
      <c r="P80">
        <v>13</v>
      </c>
      <c r="Q80">
        <f t="shared" si="17"/>
        <v>91</v>
      </c>
      <c r="R80">
        <v>62</v>
      </c>
      <c r="S80">
        <f t="shared" si="18"/>
        <v>385</v>
      </c>
      <c r="T80">
        <f t="shared" si="19"/>
        <v>12.833333333333334</v>
      </c>
      <c r="U80">
        <f t="shared" si="20"/>
        <v>13</v>
      </c>
      <c r="V80" s="18">
        <f t="shared" si="11"/>
        <v>7.6999999999999999E-2</v>
      </c>
      <c r="W80">
        <v>20.926956000000001</v>
      </c>
      <c r="X80">
        <v>-98.482531600000002</v>
      </c>
      <c r="Y80">
        <v>553806.54632788175</v>
      </c>
      <c r="Z80">
        <v>2314150.4711237843</v>
      </c>
      <c r="AA80" s="15" t="s">
        <v>5615</v>
      </c>
    </row>
    <row r="81" spans="1:27" x14ac:dyDescent="0.3">
      <c r="A81" t="s">
        <v>5196</v>
      </c>
      <c r="B81" t="s">
        <v>3270</v>
      </c>
      <c r="C81" t="s">
        <v>403</v>
      </c>
      <c r="D81" t="s">
        <v>472</v>
      </c>
      <c r="E81" t="s">
        <v>733</v>
      </c>
      <c r="F81">
        <v>13</v>
      </c>
      <c r="G81">
        <f t="shared" si="12"/>
        <v>78</v>
      </c>
      <c r="H81">
        <v>16</v>
      </c>
      <c r="I81">
        <f t="shared" si="13"/>
        <v>80</v>
      </c>
      <c r="J81">
        <v>13</v>
      </c>
      <c r="K81">
        <f t="shared" si="14"/>
        <v>65</v>
      </c>
      <c r="L81">
        <v>15</v>
      </c>
      <c r="M81">
        <f t="shared" si="15"/>
        <v>105</v>
      </c>
      <c r="N81">
        <v>12</v>
      </c>
      <c r="O81">
        <f t="shared" si="16"/>
        <v>84</v>
      </c>
      <c r="P81">
        <v>11</v>
      </c>
      <c r="Q81">
        <f t="shared" si="17"/>
        <v>77</v>
      </c>
      <c r="R81">
        <v>80</v>
      </c>
      <c r="S81">
        <f t="shared" si="18"/>
        <v>489</v>
      </c>
      <c r="T81">
        <f t="shared" si="19"/>
        <v>16.3</v>
      </c>
      <c r="U81">
        <f t="shared" si="20"/>
        <v>17</v>
      </c>
      <c r="V81" s="18">
        <f t="shared" si="11"/>
        <v>9.7799999999999998E-2</v>
      </c>
      <c r="W81">
        <v>20.9012952</v>
      </c>
      <c r="X81">
        <v>-98.498890399999993</v>
      </c>
      <c r="Y81">
        <v>552114.38635032484</v>
      </c>
      <c r="Z81">
        <v>2311305.0664722431</v>
      </c>
      <c r="AA81" s="15" t="s">
        <v>5615</v>
      </c>
    </row>
    <row r="82" spans="1:27" x14ac:dyDescent="0.3">
      <c r="A82" t="s">
        <v>5196</v>
      </c>
      <c r="B82" t="s">
        <v>3403</v>
      </c>
      <c r="C82" t="s">
        <v>892</v>
      </c>
      <c r="D82" t="s">
        <v>283</v>
      </c>
      <c r="E82" t="s">
        <v>721</v>
      </c>
      <c r="F82">
        <v>4</v>
      </c>
      <c r="G82">
        <f t="shared" si="12"/>
        <v>24</v>
      </c>
      <c r="H82">
        <v>7</v>
      </c>
      <c r="I82">
        <f t="shared" si="13"/>
        <v>35</v>
      </c>
      <c r="J82">
        <v>7</v>
      </c>
      <c r="K82">
        <f t="shared" si="14"/>
        <v>35</v>
      </c>
      <c r="L82">
        <v>6</v>
      </c>
      <c r="M82">
        <f t="shared" si="15"/>
        <v>42</v>
      </c>
      <c r="N82">
        <v>10</v>
      </c>
      <c r="O82">
        <f t="shared" si="16"/>
        <v>70</v>
      </c>
      <c r="P82">
        <v>3</v>
      </c>
      <c r="Q82">
        <f t="shared" si="17"/>
        <v>21</v>
      </c>
      <c r="R82">
        <v>37</v>
      </c>
      <c r="S82">
        <f t="shared" si="18"/>
        <v>227</v>
      </c>
      <c r="T82">
        <f t="shared" si="19"/>
        <v>7.5666666666666664</v>
      </c>
      <c r="U82">
        <f t="shared" si="20"/>
        <v>8</v>
      </c>
      <c r="V82" s="18">
        <f t="shared" si="11"/>
        <v>4.5400000000000003E-2</v>
      </c>
      <c r="W82">
        <v>20.935093999999999</v>
      </c>
      <c r="X82">
        <v>-98.731440699999993</v>
      </c>
      <c r="Y82">
        <v>527923.17434279656</v>
      </c>
      <c r="Z82">
        <v>2314987.7138102935</v>
      </c>
      <c r="AA82" s="15" t="s">
        <v>5758</v>
      </c>
    </row>
    <row r="83" spans="1:27" x14ac:dyDescent="0.3">
      <c r="A83" t="s">
        <v>5196</v>
      </c>
      <c r="B83" t="s">
        <v>3409</v>
      </c>
      <c r="C83" t="s">
        <v>243</v>
      </c>
      <c r="D83" t="s">
        <v>283</v>
      </c>
      <c r="E83" t="s">
        <v>3410</v>
      </c>
      <c r="F83">
        <v>4</v>
      </c>
      <c r="G83">
        <f t="shared" si="12"/>
        <v>24</v>
      </c>
      <c r="H83">
        <v>0</v>
      </c>
      <c r="I83">
        <f t="shared" si="13"/>
        <v>0</v>
      </c>
      <c r="J83">
        <v>1</v>
      </c>
      <c r="K83">
        <f t="shared" si="14"/>
        <v>5</v>
      </c>
      <c r="L83">
        <v>3</v>
      </c>
      <c r="M83">
        <f t="shared" si="15"/>
        <v>21</v>
      </c>
      <c r="N83">
        <v>5</v>
      </c>
      <c r="O83">
        <f t="shared" si="16"/>
        <v>35</v>
      </c>
      <c r="P83">
        <v>2</v>
      </c>
      <c r="Q83">
        <f t="shared" si="17"/>
        <v>14</v>
      </c>
      <c r="R83">
        <v>15</v>
      </c>
      <c r="S83">
        <f t="shared" si="18"/>
        <v>99</v>
      </c>
      <c r="T83">
        <f t="shared" si="19"/>
        <v>3.3</v>
      </c>
      <c r="U83">
        <f t="shared" si="20"/>
        <v>4</v>
      </c>
      <c r="V83" s="18">
        <f t="shared" si="11"/>
        <v>1.9800000000000002E-2</v>
      </c>
      <c r="W83">
        <v>20.923120300000001</v>
      </c>
      <c r="X83">
        <v>-98.752074800000003</v>
      </c>
      <c r="Y83">
        <v>525779.80307572929</v>
      </c>
      <c r="Z83">
        <v>2313659.0981909041</v>
      </c>
      <c r="AA83" s="15" t="s">
        <v>5758</v>
      </c>
    </row>
    <row r="84" spans="1:27" x14ac:dyDescent="0.3">
      <c r="A84" t="s">
        <v>5196</v>
      </c>
      <c r="B84" t="s">
        <v>3411</v>
      </c>
      <c r="C84" t="s">
        <v>2987</v>
      </c>
      <c r="D84" t="s">
        <v>283</v>
      </c>
      <c r="E84" t="s">
        <v>3412</v>
      </c>
      <c r="F84">
        <v>2</v>
      </c>
      <c r="G84">
        <f t="shared" si="12"/>
        <v>12</v>
      </c>
      <c r="H84">
        <v>2</v>
      </c>
      <c r="I84">
        <f t="shared" si="13"/>
        <v>10</v>
      </c>
      <c r="J84">
        <v>1</v>
      </c>
      <c r="K84">
        <f t="shared" si="14"/>
        <v>5</v>
      </c>
      <c r="L84">
        <v>1</v>
      </c>
      <c r="M84">
        <f t="shared" si="15"/>
        <v>7</v>
      </c>
      <c r="N84">
        <v>3</v>
      </c>
      <c r="O84">
        <f t="shared" si="16"/>
        <v>21</v>
      </c>
      <c r="P84">
        <v>7</v>
      </c>
      <c r="Q84">
        <f t="shared" si="17"/>
        <v>49</v>
      </c>
      <c r="R84">
        <v>16</v>
      </c>
      <c r="S84">
        <f t="shared" si="18"/>
        <v>104</v>
      </c>
      <c r="T84">
        <f t="shared" si="19"/>
        <v>3.4666666666666668</v>
      </c>
      <c r="U84">
        <f t="shared" si="20"/>
        <v>4</v>
      </c>
      <c r="V84" s="18">
        <f t="shared" si="11"/>
        <v>2.0799999999999999E-2</v>
      </c>
      <c r="W84">
        <v>20.898726499999999</v>
      </c>
      <c r="X84">
        <v>-98.647339799999997</v>
      </c>
      <c r="Y84">
        <v>536676.39565634041</v>
      </c>
      <c r="Z84">
        <v>2310979.7432670812</v>
      </c>
      <c r="AA84" s="15" t="s">
        <v>5758</v>
      </c>
    </row>
    <row r="85" spans="1:27" x14ac:dyDescent="0.3">
      <c r="A85" t="s">
        <v>5196</v>
      </c>
      <c r="B85" t="s">
        <v>3417</v>
      </c>
      <c r="C85" t="s">
        <v>3418</v>
      </c>
      <c r="D85" t="s">
        <v>5210</v>
      </c>
      <c r="E85" t="s">
        <v>5181</v>
      </c>
      <c r="F85">
        <v>10</v>
      </c>
      <c r="G85">
        <f t="shared" si="12"/>
        <v>60</v>
      </c>
      <c r="H85">
        <v>23</v>
      </c>
      <c r="I85">
        <f t="shared" si="13"/>
        <v>115</v>
      </c>
      <c r="J85">
        <v>22</v>
      </c>
      <c r="K85">
        <f t="shared" si="14"/>
        <v>110</v>
      </c>
      <c r="L85">
        <v>17</v>
      </c>
      <c r="M85">
        <f t="shared" si="15"/>
        <v>119</v>
      </c>
      <c r="N85">
        <v>16</v>
      </c>
      <c r="O85">
        <f t="shared" si="16"/>
        <v>112</v>
      </c>
      <c r="P85">
        <v>21</v>
      </c>
      <c r="Q85">
        <f t="shared" si="17"/>
        <v>147</v>
      </c>
      <c r="R85">
        <v>109</v>
      </c>
      <c r="S85">
        <f t="shared" si="18"/>
        <v>663</v>
      </c>
      <c r="T85">
        <f t="shared" si="19"/>
        <v>22.1</v>
      </c>
      <c r="U85">
        <f t="shared" si="20"/>
        <v>23</v>
      </c>
      <c r="V85" s="18">
        <f t="shared" si="11"/>
        <v>0.1326</v>
      </c>
      <c r="W85">
        <v>20.851855700000002</v>
      </c>
      <c r="X85">
        <v>-98.876944899999998</v>
      </c>
      <c r="Y85">
        <v>512801.55445730151</v>
      </c>
      <c r="Z85">
        <v>2305757.1283091567</v>
      </c>
      <c r="AA85" s="15" t="s">
        <v>5760</v>
      </c>
    </row>
    <row r="86" spans="1:27" x14ac:dyDescent="0.3">
      <c r="A86" t="s">
        <v>5196</v>
      </c>
      <c r="B86" t="s">
        <v>3419</v>
      </c>
      <c r="C86" t="s">
        <v>3420</v>
      </c>
      <c r="D86" t="s">
        <v>5210</v>
      </c>
      <c r="E86" t="s">
        <v>366</v>
      </c>
      <c r="F86">
        <v>10</v>
      </c>
      <c r="G86">
        <f t="shared" si="12"/>
        <v>60</v>
      </c>
      <c r="H86">
        <v>14</v>
      </c>
      <c r="I86">
        <f t="shared" si="13"/>
        <v>70</v>
      </c>
      <c r="J86">
        <v>8</v>
      </c>
      <c r="K86">
        <f t="shared" si="14"/>
        <v>40</v>
      </c>
      <c r="L86">
        <v>20</v>
      </c>
      <c r="M86">
        <f t="shared" si="15"/>
        <v>140</v>
      </c>
      <c r="N86">
        <v>10</v>
      </c>
      <c r="O86">
        <f t="shared" si="16"/>
        <v>70</v>
      </c>
      <c r="P86">
        <v>16</v>
      </c>
      <c r="Q86">
        <f t="shared" si="17"/>
        <v>112</v>
      </c>
      <c r="R86">
        <v>78</v>
      </c>
      <c r="S86">
        <f t="shared" si="18"/>
        <v>492</v>
      </c>
      <c r="T86">
        <f t="shared" si="19"/>
        <v>16.399999999999999</v>
      </c>
      <c r="U86">
        <f t="shared" si="20"/>
        <v>17</v>
      </c>
      <c r="V86" s="18">
        <f t="shared" si="11"/>
        <v>9.8400000000000001E-2</v>
      </c>
      <c r="W86">
        <v>20.822451099999999</v>
      </c>
      <c r="X86">
        <v>-98.814342699999997</v>
      </c>
      <c r="Y86">
        <v>519317.89386781998</v>
      </c>
      <c r="Z86">
        <v>2302509.1350385719</v>
      </c>
      <c r="AA86" s="15" t="s">
        <v>5760</v>
      </c>
    </row>
    <row r="87" spans="1:27" x14ac:dyDescent="0.3">
      <c r="A87" t="s">
        <v>5196</v>
      </c>
      <c r="B87" t="s">
        <v>3422</v>
      </c>
      <c r="C87" t="s">
        <v>289</v>
      </c>
      <c r="D87" t="s">
        <v>283</v>
      </c>
      <c r="E87" t="s">
        <v>283</v>
      </c>
      <c r="F87">
        <v>13</v>
      </c>
      <c r="G87">
        <f t="shared" si="12"/>
        <v>78</v>
      </c>
      <c r="H87">
        <v>15</v>
      </c>
      <c r="I87">
        <f t="shared" si="13"/>
        <v>75</v>
      </c>
      <c r="J87">
        <v>11</v>
      </c>
      <c r="K87">
        <f t="shared" si="14"/>
        <v>55</v>
      </c>
      <c r="L87">
        <v>12</v>
      </c>
      <c r="M87">
        <f t="shared" si="15"/>
        <v>84</v>
      </c>
      <c r="N87">
        <v>10</v>
      </c>
      <c r="O87">
        <f t="shared" si="16"/>
        <v>70</v>
      </c>
      <c r="P87">
        <v>11</v>
      </c>
      <c r="Q87">
        <f t="shared" si="17"/>
        <v>77</v>
      </c>
      <c r="R87">
        <v>72</v>
      </c>
      <c r="S87">
        <f t="shared" si="18"/>
        <v>439</v>
      </c>
      <c r="T87">
        <f t="shared" si="19"/>
        <v>14.633333333333333</v>
      </c>
      <c r="U87">
        <f t="shared" si="20"/>
        <v>15</v>
      </c>
      <c r="V87" s="18">
        <f t="shared" si="11"/>
        <v>8.7800000000000003E-2</v>
      </c>
      <c r="W87">
        <v>20.839784999999999</v>
      </c>
      <c r="X87">
        <v>-98.716803200000001</v>
      </c>
      <c r="Y87">
        <v>529463.69066013466</v>
      </c>
      <c r="Z87">
        <v>2304442.2662944561</v>
      </c>
      <c r="AA87" s="15" t="s">
        <v>5758</v>
      </c>
    </row>
    <row r="88" spans="1:27" x14ac:dyDescent="0.3">
      <c r="A88" t="s">
        <v>5196</v>
      </c>
      <c r="B88" t="s">
        <v>3426</v>
      </c>
      <c r="C88" t="s">
        <v>269</v>
      </c>
      <c r="D88" t="s">
        <v>283</v>
      </c>
      <c r="E88" t="s">
        <v>764</v>
      </c>
      <c r="F88">
        <v>6</v>
      </c>
      <c r="G88">
        <f t="shared" si="12"/>
        <v>36</v>
      </c>
      <c r="H88">
        <v>6</v>
      </c>
      <c r="I88">
        <f t="shared" si="13"/>
        <v>30</v>
      </c>
      <c r="J88">
        <v>7</v>
      </c>
      <c r="K88">
        <f t="shared" si="14"/>
        <v>35</v>
      </c>
      <c r="L88">
        <v>6</v>
      </c>
      <c r="M88">
        <f t="shared" si="15"/>
        <v>42</v>
      </c>
      <c r="N88">
        <v>3</v>
      </c>
      <c r="O88">
        <f t="shared" si="16"/>
        <v>21</v>
      </c>
      <c r="P88">
        <v>1</v>
      </c>
      <c r="Q88">
        <f t="shared" si="17"/>
        <v>7</v>
      </c>
      <c r="R88">
        <v>29</v>
      </c>
      <c r="S88">
        <f t="shared" si="18"/>
        <v>171</v>
      </c>
      <c r="T88">
        <f t="shared" si="19"/>
        <v>5.7</v>
      </c>
      <c r="U88">
        <f t="shared" si="20"/>
        <v>6</v>
      </c>
      <c r="V88" s="18">
        <f t="shared" si="11"/>
        <v>3.4200000000000001E-2</v>
      </c>
      <c r="W88">
        <v>20.875</v>
      </c>
      <c r="X88">
        <v>-98.691944500000005</v>
      </c>
      <c r="Y88">
        <v>532042.53793648211</v>
      </c>
      <c r="Z88">
        <v>2308344.3315388681</v>
      </c>
      <c r="AA88" s="15" t="s">
        <v>5758</v>
      </c>
    </row>
    <row r="89" spans="1:27" x14ac:dyDescent="0.3">
      <c r="A89" t="s">
        <v>5196</v>
      </c>
      <c r="B89" t="s">
        <v>3427</v>
      </c>
      <c r="C89" t="s">
        <v>3428</v>
      </c>
      <c r="D89" t="s">
        <v>283</v>
      </c>
      <c r="E89" t="s">
        <v>3429</v>
      </c>
      <c r="F89">
        <v>2</v>
      </c>
      <c r="G89">
        <f t="shared" si="12"/>
        <v>12</v>
      </c>
      <c r="H89">
        <v>3</v>
      </c>
      <c r="I89">
        <f t="shared" si="13"/>
        <v>15</v>
      </c>
      <c r="J89">
        <v>5</v>
      </c>
      <c r="K89">
        <f t="shared" si="14"/>
        <v>25</v>
      </c>
      <c r="L89">
        <v>3</v>
      </c>
      <c r="M89">
        <f t="shared" si="15"/>
        <v>21</v>
      </c>
      <c r="N89">
        <v>5</v>
      </c>
      <c r="O89">
        <f t="shared" si="16"/>
        <v>35</v>
      </c>
      <c r="P89">
        <v>6</v>
      </c>
      <c r="Q89">
        <f t="shared" si="17"/>
        <v>42</v>
      </c>
      <c r="R89">
        <v>24</v>
      </c>
      <c r="S89">
        <f t="shared" si="18"/>
        <v>150</v>
      </c>
      <c r="T89">
        <f t="shared" si="19"/>
        <v>5</v>
      </c>
      <c r="U89">
        <f t="shared" si="20"/>
        <v>5</v>
      </c>
      <c r="V89" s="18">
        <f t="shared" si="11"/>
        <v>0.03</v>
      </c>
      <c r="W89">
        <v>20.877573300000002</v>
      </c>
      <c r="X89">
        <v>-98.682781599999998</v>
      </c>
      <c r="Y89">
        <v>532995.06661943241</v>
      </c>
      <c r="Z89">
        <v>2308630.9779980625</v>
      </c>
      <c r="AA89" s="15" t="s">
        <v>5758</v>
      </c>
    </row>
    <row r="90" spans="1:27" x14ac:dyDescent="0.3">
      <c r="A90" t="s">
        <v>5196</v>
      </c>
      <c r="B90" t="s">
        <v>3438</v>
      </c>
      <c r="C90" t="s">
        <v>3439</v>
      </c>
      <c r="D90" t="s">
        <v>283</v>
      </c>
      <c r="E90" t="s">
        <v>385</v>
      </c>
      <c r="F90">
        <v>17</v>
      </c>
      <c r="G90">
        <f t="shared" si="12"/>
        <v>102</v>
      </c>
      <c r="H90">
        <v>24</v>
      </c>
      <c r="I90">
        <f t="shared" si="13"/>
        <v>120</v>
      </c>
      <c r="J90">
        <v>25</v>
      </c>
      <c r="K90">
        <f t="shared" si="14"/>
        <v>125</v>
      </c>
      <c r="L90">
        <v>26</v>
      </c>
      <c r="M90">
        <f t="shared" si="15"/>
        <v>182</v>
      </c>
      <c r="N90">
        <v>17</v>
      </c>
      <c r="O90">
        <f t="shared" si="16"/>
        <v>119</v>
      </c>
      <c r="P90">
        <v>19</v>
      </c>
      <c r="Q90">
        <f t="shared" si="17"/>
        <v>133</v>
      </c>
      <c r="R90">
        <v>128</v>
      </c>
      <c r="S90">
        <f t="shared" si="18"/>
        <v>781</v>
      </c>
      <c r="T90">
        <f t="shared" si="19"/>
        <v>26.033333333333335</v>
      </c>
      <c r="U90">
        <f t="shared" si="20"/>
        <v>27</v>
      </c>
      <c r="V90" s="18">
        <f t="shared" si="11"/>
        <v>0.15620000000000001</v>
      </c>
      <c r="W90">
        <v>20.883684299999999</v>
      </c>
      <c r="X90">
        <v>-98.7035032</v>
      </c>
      <c r="Y90">
        <v>530838.47347868234</v>
      </c>
      <c r="Z90">
        <v>2309303.1826978936</v>
      </c>
      <c r="AA90" s="15" t="s">
        <v>5758</v>
      </c>
    </row>
    <row r="91" spans="1:27" x14ac:dyDescent="0.3">
      <c r="A91" t="s">
        <v>5196</v>
      </c>
      <c r="B91" t="s">
        <v>3526</v>
      </c>
      <c r="C91" t="s">
        <v>5160</v>
      </c>
      <c r="D91" t="s">
        <v>5208</v>
      </c>
      <c r="E91" t="s">
        <v>5484</v>
      </c>
      <c r="F91">
        <v>2</v>
      </c>
      <c r="G91">
        <f t="shared" si="12"/>
        <v>12</v>
      </c>
      <c r="H91">
        <v>8</v>
      </c>
      <c r="I91">
        <f t="shared" si="13"/>
        <v>40</v>
      </c>
      <c r="J91">
        <v>9</v>
      </c>
      <c r="K91">
        <f t="shared" si="14"/>
        <v>45</v>
      </c>
      <c r="L91">
        <v>5</v>
      </c>
      <c r="M91">
        <f t="shared" si="15"/>
        <v>35</v>
      </c>
      <c r="N91">
        <v>6</v>
      </c>
      <c r="O91">
        <f t="shared" si="16"/>
        <v>42</v>
      </c>
      <c r="P91">
        <v>3</v>
      </c>
      <c r="Q91">
        <f t="shared" si="17"/>
        <v>21</v>
      </c>
      <c r="R91">
        <v>33</v>
      </c>
      <c r="S91">
        <f t="shared" si="18"/>
        <v>195</v>
      </c>
      <c r="T91">
        <f t="shared" si="19"/>
        <v>6.5</v>
      </c>
      <c r="U91">
        <f t="shared" si="20"/>
        <v>7</v>
      </c>
      <c r="V91" s="18">
        <f t="shared" si="11"/>
        <v>3.9E-2</v>
      </c>
      <c r="W91">
        <v>20.5299786</v>
      </c>
      <c r="X91">
        <v>-98.719383500000006</v>
      </c>
      <c r="Y91">
        <v>529254.55101598159</v>
      </c>
      <c r="Z91">
        <v>2270155.6221219152</v>
      </c>
      <c r="AA91" s="15" t="s">
        <v>5637</v>
      </c>
    </row>
    <row r="92" spans="1:27" x14ac:dyDescent="0.3">
      <c r="A92" t="s">
        <v>5196</v>
      </c>
      <c r="B92" t="s">
        <v>3527</v>
      </c>
      <c r="C92" t="s">
        <v>3528</v>
      </c>
      <c r="D92" t="s">
        <v>5208</v>
      </c>
      <c r="E92" t="s">
        <v>5298</v>
      </c>
      <c r="F92">
        <v>6</v>
      </c>
      <c r="G92">
        <f t="shared" si="12"/>
        <v>36</v>
      </c>
      <c r="H92">
        <v>7</v>
      </c>
      <c r="I92">
        <f t="shared" si="13"/>
        <v>35</v>
      </c>
      <c r="J92">
        <v>8</v>
      </c>
      <c r="K92">
        <f t="shared" si="14"/>
        <v>40</v>
      </c>
      <c r="L92">
        <v>5</v>
      </c>
      <c r="M92">
        <f t="shared" si="15"/>
        <v>35</v>
      </c>
      <c r="N92">
        <v>6</v>
      </c>
      <c r="O92">
        <f t="shared" si="16"/>
        <v>42</v>
      </c>
      <c r="P92">
        <v>6</v>
      </c>
      <c r="Q92">
        <f t="shared" si="17"/>
        <v>42</v>
      </c>
      <c r="R92">
        <v>38</v>
      </c>
      <c r="S92">
        <f t="shared" si="18"/>
        <v>230</v>
      </c>
      <c r="T92">
        <f t="shared" si="19"/>
        <v>7.666666666666667</v>
      </c>
      <c r="U92">
        <f t="shared" si="20"/>
        <v>8</v>
      </c>
      <c r="V92" s="18">
        <f t="shared" si="11"/>
        <v>4.5999999999999999E-2</v>
      </c>
      <c r="W92">
        <v>20.6343836</v>
      </c>
      <c r="X92">
        <v>-98.806452899999996</v>
      </c>
      <c r="Y92">
        <v>520163.72547553747</v>
      </c>
      <c r="Z92">
        <v>2281696.7253548903</v>
      </c>
      <c r="AA92" s="15" t="s">
        <v>5761</v>
      </c>
    </row>
    <row r="93" spans="1:27" x14ac:dyDescent="0.3">
      <c r="A93" t="s">
        <v>5196</v>
      </c>
      <c r="B93" t="s">
        <v>3529</v>
      </c>
      <c r="C93" t="s">
        <v>3530</v>
      </c>
      <c r="D93" t="s">
        <v>5208</v>
      </c>
      <c r="E93" t="s">
        <v>808</v>
      </c>
      <c r="F93">
        <v>6</v>
      </c>
      <c r="G93">
        <f t="shared" si="12"/>
        <v>36</v>
      </c>
      <c r="H93">
        <v>4</v>
      </c>
      <c r="I93">
        <f t="shared" si="13"/>
        <v>20</v>
      </c>
      <c r="J93">
        <v>7</v>
      </c>
      <c r="K93">
        <f t="shared" si="14"/>
        <v>35</v>
      </c>
      <c r="L93">
        <v>4</v>
      </c>
      <c r="M93">
        <f t="shared" si="15"/>
        <v>28</v>
      </c>
      <c r="N93">
        <v>7</v>
      </c>
      <c r="O93">
        <f t="shared" si="16"/>
        <v>49</v>
      </c>
      <c r="P93">
        <v>4</v>
      </c>
      <c r="Q93">
        <f t="shared" si="17"/>
        <v>28</v>
      </c>
      <c r="R93">
        <v>32</v>
      </c>
      <c r="S93">
        <f t="shared" si="18"/>
        <v>196</v>
      </c>
      <c r="T93">
        <f t="shared" si="19"/>
        <v>6.5333333333333332</v>
      </c>
      <c r="U93">
        <f t="shared" si="20"/>
        <v>7</v>
      </c>
      <c r="V93" s="18">
        <f t="shared" si="11"/>
        <v>3.9199999999999999E-2</v>
      </c>
      <c r="W93">
        <v>20.684536300000001</v>
      </c>
      <c r="X93">
        <v>-98.812818500000006</v>
      </c>
      <c r="Y93">
        <v>519494.15839342563</v>
      </c>
      <c r="Z93">
        <v>2287246.2876426592</v>
      </c>
      <c r="AA93" s="15" t="s">
        <v>5761</v>
      </c>
    </row>
    <row r="94" spans="1:27" x14ac:dyDescent="0.3">
      <c r="A94" t="s">
        <v>5196</v>
      </c>
      <c r="B94" t="s">
        <v>3531</v>
      </c>
      <c r="C94" t="s">
        <v>3532</v>
      </c>
      <c r="D94" t="s">
        <v>5208</v>
      </c>
      <c r="E94" t="s">
        <v>3533</v>
      </c>
      <c r="F94">
        <v>2</v>
      </c>
      <c r="G94">
        <f t="shared" si="12"/>
        <v>12</v>
      </c>
      <c r="H94">
        <v>7</v>
      </c>
      <c r="I94">
        <f t="shared" si="13"/>
        <v>35</v>
      </c>
      <c r="J94">
        <v>4</v>
      </c>
      <c r="K94">
        <f t="shared" si="14"/>
        <v>20</v>
      </c>
      <c r="L94">
        <v>1</v>
      </c>
      <c r="M94">
        <f t="shared" si="15"/>
        <v>7</v>
      </c>
      <c r="N94">
        <v>6</v>
      </c>
      <c r="O94">
        <f t="shared" si="16"/>
        <v>42</v>
      </c>
      <c r="P94">
        <v>3</v>
      </c>
      <c r="Q94">
        <f t="shared" si="17"/>
        <v>21</v>
      </c>
      <c r="R94">
        <v>23</v>
      </c>
      <c r="S94">
        <f t="shared" si="18"/>
        <v>137</v>
      </c>
      <c r="T94">
        <f t="shared" si="19"/>
        <v>4.5666666666666664</v>
      </c>
      <c r="U94">
        <f t="shared" si="20"/>
        <v>5</v>
      </c>
      <c r="V94" s="18">
        <f t="shared" si="11"/>
        <v>2.7400000000000001E-2</v>
      </c>
      <c r="W94">
        <v>20.6191225</v>
      </c>
      <c r="X94">
        <v>-98.800104500000003</v>
      </c>
      <c r="Y94">
        <v>520827.17917693011</v>
      </c>
      <c r="Z94">
        <v>2280008.6035094201</v>
      </c>
      <c r="AA94" s="15" t="s">
        <v>5761</v>
      </c>
    </row>
    <row r="95" spans="1:27" x14ac:dyDescent="0.3">
      <c r="A95" t="s">
        <v>5196</v>
      </c>
      <c r="B95" t="s">
        <v>3535</v>
      </c>
      <c r="C95" t="s">
        <v>5562</v>
      </c>
      <c r="D95" t="s">
        <v>5208</v>
      </c>
      <c r="E95" t="s">
        <v>5208</v>
      </c>
      <c r="F95">
        <v>67</v>
      </c>
      <c r="G95">
        <f t="shared" si="12"/>
        <v>402</v>
      </c>
      <c r="H95">
        <v>70</v>
      </c>
      <c r="I95">
        <f t="shared" si="13"/>
        <v>350</v>
      </c>
      <c r="J95">
        <v>75</v>
      </c>
      <c r="K95">
        <f t="shared" si="14"/>
        <v>375</v>
      </c>
      <c r="L95">
        <v>90</v>
      </c>
      <c r="M95">
        <f t="shared" si="15"/>
        <v>630</v>
      </c>
      <c r="N95">
        <v>81</v>
      </c>
      <c r="O95">
        <f t="shared" si="16"/>
        <v>567</v>
      </c>
      <c r="P95">
        <v>74</v>
      </c>
      <c r="Q95">
        <f t="shared" si="17"/>
        <v>518</v>
      </c>
      <c r="R95">
        <v>457</v>
      </c>
      <c r="S95">
        <f t="shared" si="18"/>
        <v>2842</v>
      </c>
      <c r="T95">
        <f t="shared" si="19"/>
        <v>94.733333333333334</v>
      </c>
      <c r="U95">
        <f t="shared" si="20"/>
        <v>95</v>
      </c>
      <c r="V95" s="18">
        <f t="shared" si="11"/>
        <v>0.56840000000000002</v>
      </c>
      <c r="W95">
        <v>20.595256899999999</v>
      </c>
      <c r="X95">
        <v>-98.762337200000005</v>
      </c>
      <c r="Y95">
        <v>524766.03848982439</v>
      </c>
      <c r="Z95">
        <v>2277372.7270987858</v>
      </c>
      <c r="AA95" s="15" t="s">
        <v>5637</v>
      </c>
    </row>
    <row r="96" spans="1:27" x14ac:dyDescent="0.3">
      <c r="A96" t="s">
        <v>5196</v>
      </c>
      <c r="B96" t="s">
        <v>3536</v>
      </c>
      <c r="C96" t="s">
        <v>955</v>
      </c>
      <c r="D96" t="s">
        <v>5208</v>
      </c>
      <c r="E96" t="s">
        <v>3537</v>
      </c>
      <c r="F96">
        <v>4</v>
      </c>
      <c r="G96">
        <f t="shared" si="12"/>
        <v>24</v>
      </c>
      <c r="H96">
        <v>3</v>
      </c>
      <c r="I96">
        <f t="shared" si="13"/>
        <v>15</v>
      </c>
      <c r="J96">
        <v>1</v>
      </c>
      <c r="K96">
        <f t="shared" si="14"/>
        <v>5</v>
      </c>
      <c r="L96">
        <v>5</v>
      </c>
      <c r="M96">
        <f t="shared" si="15"/>
        <v>35</v>
      </c>
      <c r="N96">
        <v>4</v>
      </c>
      <c r="O96">
        <f t="shared" si="16"/>
        <v>28</v>
      </c>
      <c r="P96">
        <v>6</v>
      </c>
      <c r="Q96">
        <f t="shared" si="17"/>
        <v>42</v>
      </c>
      <c r="R96">
        <v>23</v>
      </c>
      <c r="S96">
        <f t="shared" si="18"/>
        <v>149</v>
      </c>
      <c r="T96">
        <f t="shared" si="19"/>
        <v>4.9666666666666668</v>
      </c>
      <c r="U96">
        <f t="shared" si="20"/>
        <v>5</v>
      </c>
      <c r="V96" s="18">
        <f t="shared" si="11"/>
        <v>2.98E-2</v>
      </c>
      <c r="W96">
        <v>20.584166499999998</v>
      </c>
      <c r="X96">
        <v>-98.8408333</v>
      </c>
      <c r="Y96">
        <v>516587.40394211945</v>
      </c>
      <c r="Z96">
        <v>2276135.4128275346</v>
      </c>
      <c r="AA96" s="15" t="s">
        <v>5761</v>
      </c>
    </row>
    <row r="97" spans="1:27" x14ac:dyDescent="0.3">
      <c r="A97" t="s">
        <v>5196</v>
      </c>
      <c r="B97" t="s">
        <v>3544</v>
      </c>
      <c r="C97" t="s">
        <v>3545</v>
      </c>
      <c r="D97" t="s">
        <v>5208</v>
      </c>
      <c r="E97" t="s">
        <v>3546</v>
      </c>
      <c r="F97">
        <v>3</v>
      </c>
      <c r="G97">
        <f t="shared" si="12"/>
        <v>18</v>
      </c>
      <c r="H97">
        <v>0</v>
      </c>
      <c r="I97">
        <f t="shared" si="13"/>
        <v>0</v>
      </c>
      <c r="J97">
        <v>1</v>
      </c>
      <c r="K97">
        <f t="shared" si="14"/>
        <v>5</v>
      </c>
      <c r="L97">
        <v>3</v>
      </c>
      <c r="M97">
        <f t="shared" si="15"/>
        <v>21</v>
      </c>
      <c r="N97">
        <v>1</v>
      </c>
      <c r="O97">
        <f t="shared" si="16"/>
        <v>7</v>
      </c>
      <c r="P97">
        <v>2</v>
      </c>
      <c r="Q97">
        <f t="shared" si="17"/>
        <v>14</v>
      </c>
      <c r="R97">
        <v>10</v>
      </c>
      <c r="S97">
        <f t="shared" si="18"/>
        <v>65</v>
      </c>
      <c r="T97">
        <f t="shared" si="19"/>
        <v>2.1666666666666665</v>
      </c>
      <c r="U97">
        <f t="shared" si="20"/>
        <v>3</v>
      </c>
      <c r="V97" s="18">
        <f t="shared" si="11"/>
        <v>1.2999999999999999E-2</v>
      </c>
      <c r="W97">
        <v>20.496965100000001</v>
      </c>
      <c r="X97">
        <v>-98.706017799999998</v>
      </c>
      <c r="Y97">
        <v>530654.5168938532</v>
      </c>
      <c r="Z97">
        <v>2266504.5480563203</v>
      </c>
      <c r="AA97" s="15" t="s">
        <v>5637</v>
      </c>
    </row>
    <row r="98" spans="1:27" x14ac:dyDescent="0.3">
      <c r="A98" t="s">
        <v>5196</v>
      </c>
      <c r="B98" t="s">
        <v>3552</v>
      </c>
      <c r="C98" t="s">
        <v>3553</v>
      </c>
      <c r="D98" t="s">
        <v>5208</v>
      </c>
      <c r="E98" t="s">
        <v>3554</v>
      </c>
      <c r="F98">
        <v>1</v>
      </c>
      <c r="G98">
        <f t="shared" si="12"/>
        <v>6</v>
      </c>
      <c r="H98">
        <v>2</v>
      </c>
      <c r="I98">
        <f t="shared" si="13"/>
        <v>10</v>
      </c>
      <c r="J98">
        <v>1</v>
      </c>
      <c r="K98">
        <f t="shared" si="14"/>
        <v>5</v>
      </c>
      <c r="L98">
        <v>3</v>
      </c>
      <c r="M98">
        <f t="shared" si="15"/>
        <v>21</v>
      </c>
      <c r="N98">
        <v>4</v>
      </c>
      <c r="O98">
        <f t="shared" si="16"/>
        <v>28</v>
      </c>
      <c r="P98">
        <v>2</v>
      </c>
      <c r="Q98">
        <f t="shared" si="17"/>
        <v>14</v>
      </c>
      <c r="R98">
        <v>13</v>
      </c>
      <c r="S98">
        <f t="shared" si="18"/>
        <v>84</v>
      </c>
      <c r="T98">
        <f t="shared" si="19"/>
        <v>2.8</v>
      </c>
      <c r="U98">
        <f t="shared" si="20"/>
        <v>3</v>
      </c>
      <c r="V98" s="18">
        <f t="shared" si="11"/>
        <v>1.6799999999999999E-2</v>
      </c>
      <c r="W98">
        <v>20.583248000000001</v>
      </c>
      <c r="X98">
        <v>-98.792163900000006</v>
      </c>
      <c r="Y98">
        <v>521659.58298750478</v>
      </c>
      <c r="Z98">
        <v>2276039.4755642274</v>
      </c>
      <c r="AA98" s="15" t="s">
        <v>5637</v>
      </c>
    </row>
    <row r="99" spans="1:27" x14ac:dyDescent="0.3">
      <c r="A99" t="s">
        <v>5196</v>
      </c>
      <c r="B99" t="s">
        <v>3555</v>
      </c>
      <c r="C99" t="s">
        <v>310</v>
      </c>
      <c r="D99" t="s">
        <v>5208</v>
      </c>
      <c r="E99" t="s">
        <v>749</v>
      </c>
      <c r="F99">
        <v>7</v>
      </c>
      <c r="G99">
        <f t="shared" si="12"/>
        <v>42</v>
      </c>
      <c r="H99">
        <v>3</v>
      </c>
      <c r="I99">
        <f t="shared" si="13"/>
        <v>15</v>
      </c>
      <c r="J99">
        <v>10</v>
      </c>
      <c r="K99">
        <f t="shared" si="14"/>
        <v>50</v>
      </c>
      <c r="L99">
        <v>8</v>
      </c>
      <c r="M99">
        <f t="shared" si="15"/>
        <v>56</v>
      </c>
      <c r="N99">
        <v>8</v>
      </c>
      <c r="O99">
        <f t="shared" si="16"/>
        <v>56</v>
      </c>
      <c r="P99">
        <v>9</v>
      </c>
      <c r="Q99">
        <f t="shared" si="17"/>
        <v>63</v>
      </c>
      <c r="R99">
        <v>45</v>
      </c>
      <c r="S99">
        <f t="shared" si="18"/>
        <v>282</v>
      </c>
      <c r="T99">
        <f t="shared" si="19"/>
        <v>9.4</v>
      </c>
      <c r="U99">
        <f t="shared" si="20"/>
        <v>10</v>
      </c>
      <c r="V99" s="18">
        <f t="shared" si="11"/>
        <v>5.6399999999999999E-2</v>
      </c>
      <c r="W99">
        <v>20.498165499999999</v>
      </c>
      <c r="X99">
        <v>-98.694788200000005</v>
      </c>
      <c r="Y99">
        <v>531825.22567329928</v>
      </c>
      <c r="Z99">
        <v>2266639.5372817931</v>
      </c>
      <c r="AA99" s="15" t="s">
        <v>5637</v>
      </c>
    </row>
    <row r="100" spans="1:27" x14ac:dyDescent="0.3">
      <c r="A100" t="s">
        <v>5196</v>
      </c>
      <c r="B100" t="s">
        <v>3559</v>
      </c>
      <c r="C100" t="s">
        <v>278</v>
      </c>
      <c r="D100" t="s">
        <v>5208</v>
      </c>
      <c r="E100" t="s">
        <v>3560</v>
      </c>
      <c r="F100">
        <v>2</v>
      </c>
      <c r="G100">
        <f t="shared" si="12"/>
        <v>12</v>
      </c>
      <c r="H100">
        <v>2</v>
      </c>
      <c r="I100">
        <f t="shared" si="13"/>
        <v>10</v>
      </c>
      <c r="J100">
        <v>0</v>
      </c>
      <c r="K100">
        <f t="shared" si="14"/>
        <v>0</v>
      </c>
      <c r="L100">
        <v>1</v>
      </c>
      <c r="M100">
        <f t="shared" si="15"/>
        <v>7</v>
      </c>
      <c r="N100">
        <v>4</v>
      </c>
      <c r="O100">
        <f t="shared" si="16"/>
        <v>28</v>
      </c>
      <c r="P100">
        <v>2</v>
      </c>
      <c r="Q100">
        <f t="shared" si="17"/>
        <v>14</v>
      </c>
      <c r="R100">
        <v>11</v>
      </c>
      <c r="S100">
        <f t="shared" si="18"/>
        <v>71</v>
      </c>
      <c r="T100">
        <f t="shared" si="19"/>
        <v>2.3666666666666667</v>
      </c>
      <c r="U100">
        <f t="shared" si="20"/>
        <v>3</v>
      </c>
      <c r="V100" s="18">
        <f t="shared" si="11"/>
        <v>1.4200000000000001E-2</v>
      </c>
      <c r="W100">
        <v>20.6599884</v>
      </c>
      <c r="X100">
        <v>-98.772793500000006</v>
      </c>
      <c r="Y100">
        <v>523666.41038791044</v>
      </c>
      <c r="Z100">
        <v>2284534.9164758772</v>
      </c>
      <c r="AA100" s="15" t="s">
        <v>5761</v>
      </c>
    </row>
    <row r="101" spans="1:27" x14ac:dyDescent="0.3">
      <c r="A101" t="s">
        <v>5196</v>
      </c>
      <c r="B101" t="s">
        <v>3561</v>
      </c>
      <c r="C101" t="s">
        <v>1389</v>
      </c>
      <c r="D101" t="s">
        <v>5208</v>
      </c>
      <c r="E101" t="s">
        <v>3562</v>
      </c>
      <c r="F101">
        <v>2</v>
      </c>
      <c r="G101">
        <f t="shared" si="12"/>
        <v>12</v>
      </c>
      <c r="H101">
        <v>2</v>
      </c>
      <c r="I101">
        <f t="shared" si="13"/>
        <v>10</v>
      </c>
      <c r="J101">
        <v>1</v>
      </c>
      <c r="K101">
        <f t="shared" si="14"/>
        <v>5</v>
      </c>
      <c r="L101">
        <v>5</v>
      </c>
      <c r="M101">
        <f t="shared" si="15"/>
        <v>35</v>
      </c>
      <c r="N101">
        <v>3</v>
      </c>
      <c r="O101">
        <f t="shared" si="16"/>
        <v>21</v>
      </c>
      <c r="P101">
        <v>2</v>
      </c>
      <c r="Q101">
        <f t="shared" si="17"/>
        <v>14</v>
      </c>
      <c r="R101">
        <v>15</v>
      </c>
      <c r="S101">
        <f t="shared" si="18"/>
        <v>97</v>
      </c>
      <c r="T101">
        <f t="shared" si="19"/>
        <v>3.2333333333333334</v>
      </c>
      <c r="U101">
        <f t="shared" si="20"/>
        <v>4</v>
      </c>
      <c r="V101" s="18">
        <f t="shared" si="11"/>
        <v>1.9400000000000001E-2</v>
      </c>
      <c r="W101">
        <v>20.5486355</v>
      </c>
      <c r="X101">
        <v>-98.748460899999998</v>
      </c>
      <c r="Y101">
        <v>526220.00702710485</v>
      </c>
      <c r="Z101">
        <v>2272215.3998676562</v>
      </c>
      <c r="AA101" s="15" t="s">
        <v>5637</v>
      </c>
    </row>
    <row r="102" spans="1:27" x14ac:dyDescent="0.3">
      <c r="A102" t="s">
        <v>5196</v>
      </c>
      <c r="B102" t="s">
        <v>3563</v>
      </c>
      <c r="C102" t="s">
        <v>271</v>
      </c>
      <c r="D102" t="s">
        <v>5208</v>
      </c>
      <c r="E102" t="s">
        <v>747</v>
      </c>
      <c r="F102">
        <v>9</v>
      </c>
      <c r="G102">
        <f t="shared" si="12"/>
        <v>54</v>
      </c>
      <c r="H102">
        <v>16</v>
      </c>
      <c r="I102">
        <f t="shared" si="13"/>
        <v>80</v>
      </c>
      <c r="J102">
        <v>19</v>
      </c>
      <c r="K102">
        <f t="shared" si="14"/>
        <v>95</v>
      </c>
      <c r="L102">
        <v>12</v>
      </c>
      <c r="M102">
        <f t="shared" si="15"/>
        <v>84</v>
      </c>
      <c r="N102">
        <v>9</v>
      </c>
      <c r="O102">
        <f t="shared" si="16"/>
        <v>63</v>
      </c>
      <c r="P102">
        <v>11</v>
      </c>
      <c r="Q102">
        <f t="shared" si="17"/>
        <v>77</v>
      </c>
      <c r="R102">
        <v>76</v>
      </c>
      <c r="S102">
        <f t="shared" si="18"/>
        <v>453</v>
      </c>
      <c r="T102">
        <f t="shared" si="19"/>
        <v>15.1</v>
      </c>
      <c r="U102">
        <f t="shared" si="20"/>
        <v>16</v>
      </c>
      <c r="V102" s="18">
        <f t="shared" si="11"/>
        <v>9.06E-2</v>
      </c>
      <c r="W102">
        <v>20.2474375</v>
      </c>
      <c r="X102">
        <v>-99.038378399999999</v>
      </c>
      <c r="Y102">
        <v>495991.72874674719</v>
      </c>
      <c r="Z102">
        <v>2238863.581087165</v>
      </c>
      <c r="AA102" s="15" t="s">
        <v>5761</v>
      </c>
    </row>
    <row r="103" spans="1:27" x14ac:dyDescent="0.3">
      <c r="A103" t="s">
        <v>5196</v>
      </c>
      <c r="B103" t="s">
        <v>3564</v>
      </c>
      <c r="C103" t="s">
        <v>1055</v>
      </c>
      <c r="D103" t="s">
        <v>5208</v>
      </c>
      <c r="E103" t="s">
        <v>814</v>
      </c>
      <c r="F103">
        <v>5</v>
      </c>
      <c r="G103">
        <f t="shared" si="12"/>
        <v>30</v>
      </c>
      <c r="H103">
        <v>9</v>
      </c>
      <c r="I103">
        <f t="shared" si="13"/>
        <v>45</v>
      </c>
      <c r="J103">
        <v>2</v>
      </c>
      <c r="K103">
        <f t="shared" si="14"/>
        <v>10</v>
      </c>
      <c r="L103">
        <v>2</v>
      </c>
      <c r="M103">
        <f t="shared" si="15"/>
        <v>14</v>
      </c>
      <c r="N103">
        <v>4</v>
      </c>
      <c r="O103">
        <f t="shared" si="16"/>
        <v>28</v>
      </c>
      <c r="P103">
        <v>5</v>
      </c>
      <c r="Q103">
        <f t="shared" si="17"/>
        <v>35</v>
      </c>
      <c r="R103">
        <v>27</v>
      </c>
      <c r="S103">
        <f t="shared" si="18"/>
        <v>162</v>
      </c>
      <c r="T103">
        <f t="shared" si="19"/>
        <v>5.4</v>
      </c>
      <c r="U103">
        <f t="shared" si="20"/>
        <v>6</v>
      </c>
      <c r="V103" s="18">
        <f t="shared" si="11"/>
        <v>3.2399999999999998E-2</v>
      </c>
      <c r="W103">
        <v>20.665288499999999</v>
      </c>
      <c r="X103">
        <v>-98.7419218</v>
      </c>
      <c r="Y103">
        <v>526881.16882258328</v>
      </c>
      <c r="Z103">
        <v>2285126.2792993346</v>
      </c>
      <c r="AA103" s="15" t="s">
        <v>5637</v>
      </c>
    </row>
    <row r="104" spans="1:27" x14ac:dyDescent="0.3">
      <c r="A104" t="s">
        <v>5196</v>
      </c>
      <c r="B104" t="s">
        <v>3565</v>
      </c>
      <c r="C104" t="s">
        <v>2136</v>
      </c>
      <c r="D104" t="s">
        <v>5208</v>
      </c>
      <c r="E104" t="s">
        <v>3566</v>
      </c>
      <c r="F104">
        <v>4</v>
      </c>
      <c r="G104">
        <f t="shared" si="12"/>
        <v>24</v>
      </c>
      <c r="H104">
        <v>7</v>
      </c>
      <c r="I104">
        <f t="shared" si="13"/>
        <v>35</v>
      </c>
      <c r="J104">
        <v>7</v>
      </c>
      <c r="K104">
        <f t="shared" si="14"/>
        <v>35</v>
      </c>
      <c r="L104">
        <v>6</v>
      </c>
      <c r="M104">
        <f t="shared" si="15"/>
        <v>42</v>
      </c>
      <c r="N104">
        <v>7</v>
      </c>
      <c r="O104">
        <f t="shared" si="16"/>
        <v>49</v>
      </c>
      <c r="P104">
        <v>9</v>
      </c>
      <c r="Q104">
        <f t="shared" si="17"/>
        <v>63</v>
      </c>
      <c r="R104">
        <v>40</v>
      </c>
      <c r="S104">
        <f t="shared" si="18"/>
        <v>248</v>
      </c>
      <c r="T104">
        <f t="shared" si="19"/>
        <v>8.2666666666666675</v>
      </c>
      <c r="U104">
        <f t="shared" si="20"/>
        <v>9</v>
      </c>
      <c r="V104" s="18">
        <f t="shared" si="11"/>
        <v>4.9599999999999998E-2</v>
      </c>
      <c r="W104">
        <v>20.630052299999999</v>
      </c>
      <c r="X104">
        <v>-98.751826699999995</v>
      </c>
      <c r="Y104">
        <v>525855.43534557486</v>
      </c>
      <c r="Z104">
        <v>2281225.1164471633</v>
      </c>
      <c r="AA104" s="15" t="s">
        <v>5637</v>
      </c>
    </row>
    <row r="105" spans="1:27" x14ac:dyDescent="0.3">
      <c r="A105" t="s">
        <v>5196</v>
      </c>
      <c r="B105" t="s">
        <v>3584</v>
      </c>
      <c r="C105" t="s">
        <v>271</v>
      </c>
      <c r="D105" t="s">
        <v>5210</v>
      </c>
      <c r="E105" t="s">
        <v>5210</v>
      </c>
      <c r="F105">
        <v>12</v>
      </c>
      <c r="G105">
        <f t="shared" si="12"/>
        <v>72</v>
      </c>
      <c r="H105">
        <v>7</v>
      </c>
      <c r="I105">
        <f t="shared" si="13"/>
        <v>35</v>
      </c>
      <c r="J105">
        <v>5</v>
      </c>
      <c r="K105">
        <f t="shared" si="14"/>
        <v>25</v>
      </c>
      <c r="L105">
        <v>6</v>
      </c>
      <c r="M105">
        <f t="shared" si="15"/>
        <v>42</v>
      </c>
      <c r="N105">
        <v>11</v>
      </c>
      <c r="O105">
        <f t="shared" si="16"/>
        <v>77</v>
      </c>
      <c r="P105">
        <v>6</v>
      </c>
      <c r="Q105">
        <f t="shared" si="17"/>
        <v>42</v>
      </c>
      <c r="R105">
        <v>47</v>
      </c>
      <c r="S105">
        <f t="shared" si="18"/>
        <v>293</v>
      </c>
      <c r="T105">
        <f t="shared" si="19"/>
        <v>9.7666666666666675</v>
      </c>
      <c r="U105">
        <f t="shared" si="20"/>
        <v>10</v>
      </c>
      <c r="V105" s="18">
        <f t="shared" si="11"/>
        <v>5.8599999999999999E-2</v>
      </c>
      <c r="W105">
        <v>20.785704200000001</v>
      </c>
      <c r="X105">
        <v>-98.828006400000007</v>
      </c>
      <c r="Y105">
        <v>517900.49996170728</v>
      </c>
      <c r="Z105">
        <v>2298440.7569214785</v>
      </c>
      <c r="AA105" s="15" t="s">
        <v>5760</v>
      </c>
    </row>
    <row r="106" spans="1:27" x14ac:dyDescent="0.3">
      <c r="A106" t="s">
        <v>5196</v>
      </c>
      <c r="B106" t="s">
        <v>3585</v>
      </c>
      <c r="C106" t="s">
        <v>3586</v>
      </c>
      <c r="D106" t="s">
        <v>5210</v>
      </c>
      <c r="E106" t="s">
        <v>5320</v>
      </c>
      <c r="F106">
        <v>10</v>
      </c>
      <c r="G106">
        <f t="shared" si="12"/>
        <v>60</v>
      </c>
      <c r="H106">
        <v>9</v>
      </c>
      <c r="I106">
        <f t="shared" si="13"/>
        <v>45</v>
      </c>
      <c r="J106">
        <v>10</v>
      </c>
      <c r="K106">
        <f t="shared" si="14"/>
        <v>50</v>
      </c>
      <c r="L106">
        <v>4</v>
      </c>
      <c r="M106">
        <f t="shared" si="15"/>
        <v>28</v>
      </c>
      <c r="N106">
        <v>13</v>
      </c>
      <c r="O106">
        <f t="shared" si="16"/>
        <v>91</v>
      </c>
      <c r="P106">
        <v>2</v>
      </c>
      <c r="Q106">
        <f t="shared" si="17"/>
        <v>14</v>
      </c>
      <c r="R106">
        <v>48</v>
      </c>
      <c r="S106">
        <f t="shared" si="18"/>
        <v>288</v>
      </c>
      <c r="T106">
        <f t="shared" si="19"/>
        <v>9.6</v>
      </c>
      <c r="U106">
        <f t="shared" si="20"/>
        <v>10</v>
      </c>
      <c r="V106" s="18">
        <f t="shared" si="11"/>
        <v>5.7599999999999998E-2</v>
      </c>
      <c r="W106">
        <v>20.869656599999999</v>
      </c>
      <c r="X106">
        <v>-98.8505763</v>
      </c>
      <c r="Y106">
        <v>515542.88300060848</v>
      </c>
      <c r="Z106">
        <v>2307729.4974138089</v>
      </c>
      <c r="AA106" s="15" t="s">
        <v>5757</v>
      </c>
    </row>
    <row r="107" spans="1:27" x14ac:dyDescent="0.3">
      <c r="A107" t="s">
        <v>5196</v>
      </c>
      <c r="B107" t="s">
        <v>3591</v>
      </c>
      <c r="C107" t="s">
        <v>280</v>
      </c>
      <c r="D107" t="s">
        <v>472</v>
      </c>
      <c r="E107" t="s">
        <v>633</v>
      </c>
      <c r="F107">
        <v>10</v>
      </c>
      <c r="G107">
        <f t="shared" si="12"/>
        <v>60</v>
      </c>
      <c r="H107">
        <v>3</v>
      </c>
      <c r="I107">
        <f t="shared" si="13"/>
        <v>15</v>
      </c>
      <c r="J107">
        <v>11</v>
      </c>
      <c r="K107">
        <f t="shared" si="14"/>
        <v>55</v>
      </c>
      <c r="L107">
        <v>6</v>
      </c>
      <c r="M107">
        <f t="shared" si="15"/>
        <v>42</v>
      </c>
      <c r="N107">
        <v>7</v>
      </c>
      <c r="O107">
        <f t="shared" si="16"/>
        <v>49</v>
      </c>
      <c r="P107">
        <v>5</v>
      </c>
      <c r="Q107">
        <f t="shared" si="17"/>
        <v>35</v>
      </c>
      <c r="R107">
        <v>42</v>
      </c>
      <c r="S107">
        <f t="shared" si="18"/>
        <v>256</v>
      </c>
      <c r="T107">
        <f t="shared" si="19"/>
        <v>8.5333333333333332</v>
      </c>
      <c r="U107">
        <f t="shared" si="20"/>
        <v>9</v>
      </c>
      <c r="V107" s="18">
        <f t="shared" si="11"/>
        <v>5.1200000000000002E-2</v>
      </c>
      <c r="W107">
        <v>20.8974999</v>
      </c>
      <c r="X107">
        <v>-98.5147221</v>
      </c>
      <c r="Y107">
        <v>550469.16063060996</v>
      </c>
      <c r="Z107">
        <v>2310879.9674647842</v>
      </c>
      <c r="AA107" s="15" t="s">
        <v>5615</v>
      </c>
    </row>
    <row r="108" spans="1:27" x14ac:dyDescent="0.3">
      <c r="A108" t="s">
        <v>5196</v>
      </c>
      <c r="B108" t="s">
        <v>3592</v>
      </c>
      <c r="C108" t="s">
        <v>1376</v>
      </c>
      <c r="D108" t="s">
        <v>472</v>
      </c>
      <c r="E108" t="s">
        <v>3593</v>
      </c>
      <c r="F108">
        <v>9</v>
      </c>
      <c r="G108">
        <f t="shared" si="12"/>
        <v>54</v>
      </c>
      <c r="H108">
        <v>6</v>
      </c>
      <c r="I108">
        <f t="shared" si="13"/>
        <v>30</v>
      </c>
      <c r="J108">
        <v>11</v>
      </c>
      <c r="K108">
        <f t="shared" si="14"/>
        <v>55</v>
      </c>
      <c r="L108">
        <v>2</v>
      </c>
      <c r="M108">
        <f t="shared" si="15"/>
        <v>14</v>
      </c>
      <c r="N108">
        <v>1</v>
      </c>
      <c r="O108">
        <f t="shared" si="16"/>
        <v>7</v>
      </c>
      <c r="P108">
        <v>9</v>
      </c>
      <c r="Q108">
        <f t="shared" si="17"/>
        <v>63</v>
      </c>
      <c r="R108">
        <v>38</v>
      </c>
      <c r="S108">
        <f t="shared" si="18"/>
        <v>223</v>
      </c>
      <c r="T108">
        <f t="shared" si="19"/>
        <v>7.4333333333333336</v>
      </c>
      <c r="U108">
        <f t="shared" si="20"/>
        <v>8</v>
      </c>
      <c r="V108" s="18">
        <f t="shared" si="11"/>
        <v>4.4600000000000001E-2</v>
      </c>
      <c r="W108">
        <v>20.927031599999999</v>
      </c>
      <c r="X108">
        <v>-98.613662399999996</v>
      </c>
      <c r="Y108">
        <v>540171.31816686539</v>
      </c>
      <c r="Z108">
        <v>2314120.4250889062</v>
      </c>
      <c r="AA108" s="15" t="s">
        <v>5615</v>
      </c>
    </row>
    <row r="109" spans="1:27" x14ac:dyDescent="0.3">
      <c r="A109" t="s">
        <v>5196</v>
      </c>
      <c r="B109" t="s">
        <v>3617</v>
      </c>
      <c r="C109" t="s">
        <v>3528</v>
      </c>
      <c r="D109" t="s">
        <v>5205</v>
      </c>
      <c r="E109" t="s">
        <v>5205</v>
      </c>
      <c r="F109">
        <v>9</v>
      </c>
      <c r="G109">
        <f t="shared" si="12"/>
        <v>54</v>
      </c>
      <c r="H109">
        <v>8</v>
      </c>
      <c r="I109">
        <f t="shared" si="13"/>
        <v>40</v>
      </c>
      <c r="J109">
        <v>6</v>
      </c>
      <c r="K109">
        <f t="shared" si="14"/>
        <v>30</v>
      </c>
      <c r="L109">
        <v>6</v>
      </c>
      <c r="M109">
        <f t="shared" si="15"/>
        <v>42</v>
      </c>
      <c r="N109">
        <v>10</v>
      </c>
      <c r="O109">
        <f t="shared" si="16"/>
        <v>70</v>
      </c>
      <c r="P109">
        <v>7</v>
      </c>
      <c r="Q109">
        <f t="shared" si="17"/>
        <v>49</v>
      </c>
      <c r="R109">
        <v>46</v>
      </c>
      <c r="S109">
        <f t="shared" si="18"/>
        <v>285</v>
      </c>
      <c r="T109">
        <f t="shared" si="19"/>
        <v>9.5</v>
      </c>
      <c r="U109">
        <f t="shared" si="20"/>
        <v>10</v>
      </c>
      <c r="V109" s="18">
        <f t="shared" si="11"/>
        <v>5.7000000000000002E-2</v>
      </c>
      <c r="W109">
        <v>20.745196</v>
      </c>
      <c r="X109">
        <v>-98.811470700000001</v>
      </c>
      <c r="Y109">
        <v>519626.71297519491</v>
      </c>
      <c r="Z109">
        <v>2293959.6294462401</v>
      </c>
      <c r="AA109" s="15" t="s">
        <v>5760</v>
      </c>
    </row>
    <row r="110" spans="1:27" x14ac:dyDescent="0.3">
      <c r="A110" t="s">
        <v>5196</v>
      </c>
      <c r="B110" t="s">
        <v>3626</v>
      </c>
      <c r="C110" t="s">
        <v>880</v>
      </c>
      <c r="D110" t="s">
        <v>5208</v>
      </c>
      <c r="E110" t="s">
        <v>663</v>
      </c>
      <c r="F110">
        <v>10</v>
      </c>
      <c r="G110">
        <f t="shared" si="12"/>
        <v>60</v>
      </c>
      <c r="H110">
        <v>7</v>
      </c>
      <c r="I110">
        <f t="shared" si="13"/>
        <v>35</v>
      </c>
      <c r="J110">
        <v>17</v>
      </c>
      <c r="K110">
        <f t="shared" si="14"/>
        <v>85</v>
      </c>
      <c r="L110">
        <v>9</v>
      </c>
      <c r="M110">
        <f t="shared" si="15"/>
        <v>63</v>
      </c>
      <c r="N110">
        <v>16</v>
      </c>
      <c r="O110">
        <f t="shared" si="16"/>
        <v>112</v>
      </c>
      <c r="P110">
        <v>22</v>
      </c>
      <c r="Q110">
        <f t="shared" si="17"/>
        <v>154</v>
      </c>
      <c r="R110">
        <v>81</v>
      </c>
      <c r="S110">
        <f t="shared" si="18"/>
        <v>509</v>
      </c>
      <c r="T110">
        <f t="shared" si="19"/>
        <v>16.966666666666665</v>
      </c>
      <c r="U110">
        <f t="shared" si="20"/>
        <v>17</v>
      </c>
      <c r="V110" s="18">
        <f t="shared" si="11"/>
        <v>0.1018</v>
      </c>
      <c r="W110">
        <v>20.642905200000001</v>
      </c>
      <c r="X110">
        <v>-98.809172700000005</v>
      </c>
      <c r="Y110">
        <v>519879.26896368247</v>
      </c>
      <c r="Z110">
        <v>2282639.4634800358</v>
      </c>
      <c r="AA110" s="15" t="s">
        <v>5761</v>
      </c>
    </row>
    <row r="111" spans="1:27" x14ac:dyDescent="0.3">
      <c r="A111" t="s">
        <v>5196</v>
      </c>
      <c r="B111" t="s">
        <v>3635</v>
      </c>
      <c r="C111" t="s">
        <v>277</v>
      </c>
      <c r="D111" t="s">
        <v>477</v>
      </c>
      <c r="E111" t="s">
        <v>868</v>
      </c>
      <c r="F111">
        <v>0</v>
      </c>
      <c r="G111">
        <f t="shared" si="12"/>
        <v>0</v>
      </c>
      <c r="H111">
        <v>2</v>
      </c>
      <c r="I111">
        <f t="shared" si="13"/>
        <v>10</v>
      </c>
      <c r="J111">
        <v>3</v>
      </c>
      <c r="K111">
        <f t="shared" si="14"/>
        <v>15</v>
      </c>
      <c r="L111">
        <v>5</v>
      </c>
      <c r="M111">
        <f t="shared" si="15"/>
        <v>35</v>
      </c>
      <c r="N111">
        <v>4</v>
      </c>
      <c r="O111">
        <f t="shared" si="16"/>
        <v>28</v>
      </c>
      <c r="P111">
        <v>4</v>
      </c>
      <c r="Q111">
        <f t="shared" si="17"/>
        <v>28</v>
      </c>
      <c r="R111">
        <v>18</v>
      </c>
      <c r="S111">
        <f t="shared" si="18"/>
        <v>116</v>
      </c>
      <c r="T111">
        <f t="shared" si="19"/>
        <v>3.8666666666666667</v>
      </c>
      <c r="U111">
        <f t="shared" si="20"/>
        <v>4</v>
      </c>
      <c r="V111" s="18">
        <f t="shared" si="11"/>
        <v>2.3199999999999998E-2</v>
      </c>
      <c r="W111">
        <v>20.909416</v>
      </c>
      <c r="X111">
        <v>-98.914962399999993</v>
      </c>
      <c r="Y111">
        <v>508843.18049831252</v>
      </c>
      <c r="Z111">
        <v>2312124.8441842864</v>
      </c>
      <c r="AA111" s="15" t="s">
        <v>5756</v>
      </c>
    </row>
    <row r="112" spans="1:27" x14ac:dyDescent="0.3">
      <c r="A112" t="s">
        <v>5196</v>
      </c>
      <c r="B112" t="s">
        <v>3658</v>
      </c>
      <c r="C112" t="s">
        <v>5559</v>
      </c>
      <c r="D112" t="s">
        <v>472</v>
      </c>
      <c r="E112" t="s">
        <v>5391</v>
      </c>
      <c r="F112">
        <v>19</v>
      </c>
      <c r="G112">
        <f t="shared" si="12"/>
        <v>114</v>
      </c>
      <c r="H112">
        <v>29</v>
      </c>
      <c r="I112">
        <f t="shared" si="13"/>
        <v>145</v>
      </c>
      <c r="J112">
        <v>18</v>
      </c>
      <c r="K112">
        <f t="shared" si="14"/>
        <v>90</v>
      </c>
      <c r="L112">
        <v>22</v>
      </c>
      <c r="M112">
        <f t="shared" si="15"/>
        <v>154</v>
      </c>
      <c r="N112">
        <v>28</v>
      </c>
      <c r="O112">
        <f t="shared" si="16"/>
        <v>196</v>
      </c>
      <c r="P112">
        <v>30</v>
      </c>
      <c r="Q112">
        <f t="shared" si="17"/>
        <v>210</v>
      </c>
      <c r="R112">
        <v>146</v>
      </c>
      <c r="S112">
        <f t="shared" si="18"/>
        <v>909</v>
      </c>
      <c r="T112">
        <f t="shared" si="19"/>
        <v>30.3</v>
      </c>
      <c r="U112">
        <f t="shared" si="20"/>
        <v>31</v>
      </c>
      <c r="V112" s="18">
        <f t="shared" ref="V112:V122" si="21">(S112*$AB$11)/$AF$4</f>
        <v>0.18179999999999999</v>
      </c>
      <c r="W112">
        <v>20.9267793</v>
      </c>
      <c r="X112">
        <v>-98.563200399999999</v>
      </c>
      <c r="Y112">
        <v>545418.49624188698</v>
      </c>
      <c r="Z112">
        <v>2314105.9646897321</v>
      </c>
      <c r="AA112" s="15" t="s">
        <v>5615</v>
      </c>
    </row>
    <row r="113" spans="1:27" x14ac:dyDescent="0.3">
      <c r="A113" t="s">
        <v>5196</v>
      </c>
      <c r="B113" t="s">
        <v>3685</v>
      </c>
      <c r="C113" t="s">
        <v>752</v>
      </c>
      <c r="D113" t="s">
        <v>477</v>
      </c>
      <c r="E113" t="s">
        <v>795</v>
      </c>
      <c r="F113">
        <v>13</v>
      </c>
      <c r="G113">
        <f t="shared" si="12"/>
        <v>78</v>
      </c>
      <c r="H113">
        <v>12</v>
      </c>
      <c r="I113">
        <f t="shared" si="13"/>
        <v>60</v>
      </c>
      <c r="J113">
        <v>21</v>
      </c>
      <c r="K113">
        <f t="shared" si="14"/>
        <v>105</v>
      </c>
      <c r="L113">
        <v>14</v>
      </c>
      <c r="M113">
        <f t="shared" si="15"/>
        <v>98</v>
      </c>
      <c r="N113">
        <v>18</v>
      </c>
      <c r="O113">
        <f t="shared" si="16"/>
        <v>126</v>
      </c>
      <c r="P113">
        <v>14</v>
      </c>
      <c r="Q113">
        <f t="shared" si="17"/>
        <v>98</v>
      </c>
      <c r="R113">
        <v>92</v>
      </c>
      <c r="S113">
        <f t="shared" si="18"/>
        <v>565</v>
      </c>
      <c r="T113">
        <f t="shared" si="19"/>
        <v>18.833333333333332</v>
      </c>
      <c r="U113">
        <f t="shared" si="20"/>
        <v>19</v>
      </c>
      <c r="V113" s="18">
        <f t="shared" si="21"/>
        <v>0.113</v>
      </c>
      <c r="W113">
        <v>20.9908334</v>
      </c>
      <c r="X113">
        <v>-98.974166600000004</v>
      </c>
      <c r="Y113">
        <v>502684.99855502544</v>
      </c>
      <c r="Z113">
        <v>2321133.3530062488</v>
      </c>
      <c r="AA113" s="15" t="s">
        <v>5759</v>
      </c>
    </row>
    <row r="114" spans="1:27" x14ac:dyDescent="0.3">
      <c r="A114" t="s">
        <v>5196</v>
      </c>
      <c r="B114" t="s">
        <v>3686</v>
      </c>
      <c r="C114" t="s">
        <v>257</v>
      </c>
      <c r="D114" t="s">
        <v>477</v>
      </c>
      <c r="E114" t="s">
        <v>3687</v>
      </c>
      <c r="F114">
        <v>7</v>
      </c>
      <c r="G114">
        <f t="shared" si="12"/>
        <v>42</v>
      </c>
      <c r="H114">
        <v>8</v>
      </c>
      <c r="I114">
        <f t="shared" si="13"/>
        <v>40</v>
      </c>
      <c r="J114">
        <v>3</v>
      </c>
      <c r="K114">
        <f t="shared" si="14"/>
        <v>15</v>
      </c>
      <c r="L114">
        <v>11</v>
      </c>
      <c r="M114">
        <f t="shared" si="15"/>
        <v>77</v>
      </c>
      <c r="N114">
        <v>6</v>
      </c>
      <c r="O114">
        <f t="shared" si="16"/>
        <v>42</v>
      </c>
      <c r="P114">
        <v>5</v>
      </c>
      <c r="Q114">
        <f t="shared" si="17"/>
        <v>35</v>
      </c>
      <c r="R114">
        <v>40</v>
      </c>
      <c r="S114">
        <f t="shared" si="18"/>
        <v>251</v>
      </c>
      <c r="T114">
        <f t="shared" si="19"/>
        <v>8.3666666666666671</v>
      </c>
      <c r="U114">
        <f t="shared" si="20"/>
        <v>9</v>
      </c>
      <c r="V114" s="18">
        <f t="shared" si="21"/>
        <v>5.0200000000000002E-2</v>
      </c>
      <c r="W114">
        <v>20.952500000000001</v>
      </c>
      <c r="X114">
        <v>-98.895555400000006</v>
      </c>
      <c r="Y114">
        <v>510858.23830600333</v>
      </c>
      <c r="Z114">
        <v>2316894.2268730961</v>
      </c>
      <c r="AA114" s="15" t="s">
        <v>5756</v>
      </c>
    </row>
    <row r="115" spans="1:27" x14ac:dyDescent="0.3">
      <c r="A115" t="s">
        <v>5196</v>
      </c>
      <c r="B115" t="s">
        <v>3688</v>
      </c>
      <c r="C115" t="s">
        <v>1985</v>
      </c>
      <c r="D115" t="s">
        <v>477</v>
      </c>
      <c r="E115" t="s">
        <v>5489</v>
      </c>
      <c r="F115">
        <v>0</v>
      </c>
      <c r="G115">
        <f t="shared" si="12"/>
        <v>0</v>
      </c>
      <c r="H115">
        <v>3</v>
      </c>
      <c r="I115">
        <f t="shared" si="13"/>
        <v>15</v>
      </c>
      <c r="J115">
        <v>4</v>
      </c>
      <c r="K115">
        <f t="shared" si="14"/>
        <v>20</v>
      </c>
      <c r="L115">
        <v>0</v>
      </c>
      <c r="M115">
        <f t="shared" si="15"/>
        <v>0</v>
      </c>
      <c r="N115">
        <v>1</v>
      </c>
      <c r="O115">
        <f t="shared" si="16"/>
        <v>7</v>
      </c>
      <c r="P115">
        <v>3</v>
      </c>
      <c r="Q115">
        <f t="shared" si="17"/>
        <v>21</v>
      </c>
      <c r="R115">
        <v>11</v>
      </c>
      <c r="S115">
        <f t="shared" si="18"/>
        <v>63</v>
      </c>
      <c r="T115">
        <f t="shared" si="19"/>
        <v>2.1</v>
      </c>
      <c r="U115">
        <f t="shared" si="20"/>
        <v>3</v>
      </c>
      <c r="V115" s="18">
        <f t="shared" si="21"/>
        <v>1.26E-2</v>
      </c>
      <c r="W115">
        <v>20.928940900000001</v>
      </c>
      <c r="X115">
        <v>-98.992009800000005</v>
      </c>
      <c r="Y115">
        <v>500830.8043964259</v>
      </c>
      <c r="Z115">
        <v>2314283.3765098052</v>
      </c>
      <c r="AA115" s="15" t="s">
        <v>5759</v>
      </c>
    </row>
    <row r="116" spans="1:27" x14ac:dyDescent="0.3">
      <c r="A116" t="s">
        <v>5196</v>
      </c>
      <c r="B116" t="s">
        <v>3689</v>
      </c>
      <c r="C116" t="s">
        <v>1900</v>
      </c>
      <c r="D116" t="s">
        <v>477</v>
      </c>
      <c r="E116" t="s">
        <v>3690</v>
      </c>
      <c r="F116">
        <v>3</v>
      </c>
      <c r="G116">
        <f t="shared" si="12"/>
        <v>18</v>
      </c>
      <c r="H116">
        <v>3</v>
      </c>
      <c r="I116">
        <f t="shared" si="13"/>
        <v>15</v>
      </c>
      <c r="J116">
        <v>4</v>
      </c>
      <c r="K116">
        <f t="shared" si="14"/>
        <v>20</v>
      </c>
      <c r="L116">
        <v>5</v>
      </c>
      <c r="M116">
        <f t="shared" si="15"/>
        <v>35</v>
      </c>
      <c r="N116">
        <v>3</v>
      </c>
      <c r="O116">
        <f t="shared" si="16"/>
        <v>21</v>
      </c>
      <c r="P116">
        <v>2</v>
      </c>
      <c r="Q116">
        <f t="shared" si="17"/>
        <v>14</v>
      </c>
      <c r="R116">
        <v>20</v>
      </c>
      <c r="S116">
        <f t="shared" si="18"/>
        <v>123</v>
      </c>
      <c r="T116">
        <f t="shared" si="19"/>
        <v>4.0999999999999996</v>
      </c>
      <c r="U116">
        <f t="shared" si="20"/>
        <v>5</v>
      </c>
      <c r="V116" s="18">
        <f t="shared" si="21"/>
        <v>2.46E-2</v>
      </c>
      <c r="W116">
        <v>20.867777700000001</v>
      </c>
      <c r="X116">
        <v>-98.8974999</v>
      </c>
      <c r="Y116">
        <v>510662.07130805292</v>
      </c>
      <c r="Z116">
        <v>2307517.7346697818</v>
      </c>
      <c r="AA116" s="15" t="s">
        <v>5756</v>
      </c>
    </row>
    <row r="117" spans="1:27" x14ac:dyDescent="0.3">
      <c r="A117" t="s">
        <v>5196</v>
      </c>
      <c r="B117" t="s">
        <v>3717</v>
      </c>
      <c r="C117" t="s">
        <v>266</v>
      </c>
      <c r="D117" t="s">
        <v>5199</v>
      </c>
      <c r="E117" t="s">
        <v>5199</v>
      </c>
      <c r="F117">
        <v>16</v>
      </c>
      <c r="G117">
        <f t="shared" si="12"/>
        <v>96</v>
      </c>
      <c r="H117">
        <v>12</v>
      </c>
      <c r="I117">
        <f t="shared" si="13"/>
        <v>60</v>
      </c>
      <c r="J117">
        <v>21</v>
      </c>
      <c r="K117">
        <f t="shared" si="14"/>
        <v>105</v>
      </c>
      <c r="L117">
        <v>23</v>
      </c>
      <c r="M117">
        <f t="shared" si="15"/>
        <v>161</v>
      </c>
      <c r="N117">
        <v>18</v>
      </c>
      <c r="O117">
        <f t="shared" si="16"/>
        <v>126</v>
      </c>
      <c r="P117">
        <v>14</v>
      </c>
      <c r="Q117">
        <f t="shared" si="17"/>
        <v>98</v>
      </c>
      <c r="R117">
        <v>104</v>
      </c>
      <c r="S117">
        <f t="shared" si="18"/>
        <v>646</v>
      </c>
      <c r="T117">
        <f t="shared" si="19"/>
        <v>21.533333333333335</v>
      </c>
      <c r="U117">
        <f t="shared" si="20"/>
        <v>22</v>
      </c>
      <c r="V117" s="18">
        <f t="shared" si="21"/>
        <v>0.12920000000000001</v>
      </c>
      <c r="W117">
        <v>20.776700399999999</v>
      </c>
      <c r="X117">
        <v>-98.686190300000007</v>
      </c>
      <c r="Y117">
        <v>532662.25237283937</v>
      </c>
      <c r="Z117">
        <v>2297466.5016818098</v>
      </c>
      <c r="AA117" s="15" t="s">
        <v>5604</v>
      </c>
    </row>
    <row r="118" spans="1:27" x14ac:dyDescent="0.3">
      <c r="A118" t="s">
        <v>5196</v>
      </c>
      <c r="B118" t="s">
        <v>3718</v>
      </c>
      <c r="C118" t="s">
        <v>259</v>
      </c>
      <c r="D118" t="s">
        <v>5199</v>
      </c>
      <c r="E118" t="s">
        <v>3719</v>
      </c>
      <c r="F118">
        <v>4</v>
      </c>
      <c r="G118">
        <f t="shared" si="12"/>
        <v>24</v>
      </c>
      <c r="H118">
        <v>2</v>
      </c>
      <c r="I118">
        <f t="shared" si="13"/>
        <v>10</v>
      </c>
      <c r="J118">
        <v>2</v>
      </c>
      <c r="K118">
        <f t="shared" si="14"/>
        <v>10</v>
      </c>
      <c r="L118">
        <v>4</v>
      </c>
      <c r="M118">
        <f t="shared" si="15"/>
        <v>28</v>
      </c>
      <c r="N118">
        <v>5</v>
      </c>
      <c r="O118">
        <f t="shared" si="16"/>
        <v>35</v>
      </c>
      <c r="P118">
        <v>2</v>
      </c>
      <c r="Q118">
        <f t="shared" si="17"/>
        <v>14</v>
      </c>
      <c r="R118">
        <v>19</v>
      </c>
      <c r="S118">
        <f t="shared" si="18"/>
        <v>121</v>
      </c>
      <c r="T118">
        <f t="shared" si="19"/>
        <v>4.0333333333333332</v>
      </c>
      <c r="U118">
        <f t="shared" si="20"/>
        <v>5</v>
      </c>
      <c r="V118" s="18">
        <f t="shared" si="21"/>
        <v>2.4199999999999999E-2</v>
      </c>
      <c r="W118">
        <v>20.820792300000001</v>
      </c>
      <c r="X118">
        <v>-98.643387099999998</v>
      </c>
      <c r="Y118">
        <v>537106.59348063078</v>
      </c>
      <c r="Z118">
        <v>2302355.4754592301</v>
      </c>
      <c r="AA118" s="15" t="s">
        <v>5604</v>
      </c>
    </row>
    <row r="119" spans="1:27" x14ac:dyDescent="0.3">
      <c r="A119" t="s">
        <v>5196</v>
      </c>
      <c r="B119" t="s">
        <v>3720</v>
      </c>
      <c r="C119" t="s">
        <v>1219</v>
      </c>
      <c r="D119" t="s">
        <v>5199</v>
      </c>
      <c r="E119" t="s">
        <v>755</v>
      </c>
      <c r="F119">
        <v>10</v>
      </c>
      <c r="G119">
        <f t="shared" si="12"/>
        <v>60</v>
      </c>
      <c r="H119">
        <v>15</v>
      </c>
      <c r="I119">
        <f t="shared" si="13"/>
        <v>75</v>
      </c>
      <c r="J119">
        <v>17</v>
      </c>
      <c r="K119">
        <f t="shared" si="14"/>
        <v>85</v>
      </c>
      <c r="L119">
        <v>19</v>
      </c>
      <c r="M119">
        <f t="shared" si="15"/>
        <v>133</v>
      </c>
      <c r="N119">
        <v>21</v>
      </c>
      <c r="O119">
        <f t="shared" si="16"/>
        <v>147</v>
      </c>
      <c r="P119">
        <v>16</v>
      </c>
      <c r="Q119">
        <f t="shared" si="17"/>
        <v>112</v>
      </c>
      <c r="R119">
        <v>98</v>
      </c>
      <c r="S119">
        <f t="shared" si="18"/>
        <v>612</v>
      </c>
      <c r="T119">
        <f t="shared" si="19"/>
        <v>20.399999999999999</v>
      </c>
      <c r="U119">
        <f t="shared" si="20"/>
        <v>21</v>
      </c>
      <c r="V119" s="18">
        <f t="shared" si="21"/>
        <v>0.12239999999999999</v>
      </c>
      <c r="W119">
        <v>20.839580999999999</v>
      </c>
      <c r="X119">
        <v>-98.614888800000003</v>
      </c>
      <c r="Y119">
        <v>540066.9854395627</v>
      </c>
      <c r="Z119">
        <v>2304441.6889623003</v>
      </c>
      <c r="AA119" s="15" t="s">
        <v>5604</v>
      </c>
    </row>
    <row r="120" spans="1:27" x14ac:dyDescent="0.3">
      <c r="A120" t="s">
        <v>5196</v>
      </c>
      <c r="B120" t="s">
        <v>3752</v>
      </c>
      <c r="C120" t="s">
        <v>278</v>
      </c>
      <c r="D120" t="s">
        <v>477</v>
      </c>
      <c r="E120" t="s">
        <v>5495</v>
      </c>
      <c r="F120">
        <v>7</v>
      </c>
      <c r="G120">
        <f t="shared" si="12"/>
        <v>42</v>
      </c>
      <c r="H120">
        <v>1</v>
      </c>
      <c r="I120">
        <f t="shared" si="13"/>
        <v>5</v>
      </c>
      <c r="J120">
        <v>1</v>
      </c>
      <c r="K120">
        <f t="shared" si="14"/>
        <v>5</v>
      </c>
      <c r="L120">
        <v>2</v>
      </c>
      <c r="M120">
        <f t="shared" si="15"/>
        <v>14</v>
      </c>
      <c r="N120">
        <v>1</v>
      </c>
      <c r="O120">
        <f t="shared" si="16"/>
        <v>7</v>
      </c>
      <c r="P120">
        <v>0</v>
      </c>
      <c r="Q120">
        <f t="shared" si="17"/>
        <v>0</v>
      </c>
      <c r="R120">
        <v>12</v>
      </c>
      <c r="S120">
        <f t="shared" si="18"/>
        <v>73</v>
      </c>
      <c r="T120">
        <f t="shared" si="19"/>
        <v>2.4333333333333331</v>
      </c>
      <c r="U120">
        <f t="shared" si="20"/>
        <v>3</v>
      </c>
      <c r="V120" s="18">
        <f t="shared" si="21"/>
        <v>1.46E-2</v>
      </c>
      <c r="W120">
        <v>20.984999999999999</v>
      </c>
      <c r="X120">
        <v>-98.966666599999996</v>
      </c>
      <c r="Y120">
        <v>503464.6468382969</v>
      </c>
      <c r="Z120">
        <v>2320487.89965413</v>
      </c>
      <c r="AA120" s="15" t="s">
        <v>5759</v>
      </c>
    </row>
    <row r="121" spans="1:27" x14ac:dyDescent="0.3">
      <c r="A121" t="s">
        <v>5196</v>
      </c>
      <c r="B121" t="s">
        <v>3817</v>
      </c>
      <c r="C121" t="s">
        <v>277</v>
      </c>
      <c r="D121" t="s">
        <v>304</v>
      </c>
      <c r="E121" t="s">
        <v>5500</v>
      </c>
      <c r="F121">
        <v>0</v>
      </c>
      <c r="G121">
        <f t="shared" si="12"/>
        <v>0</v>
      </c>
      <c r="H121">
        <v>2</v>
      </c>
      <c r="I121">
        <f t="shared" si="13"/>
        <v>10</v>
      </c>
      <c r="J121">
        <v>5</v>
      </c>
      <c r="K121">
        <f t="shared" si="14"/>
        <v>25</v>
      </c>
      <c r="L121">
        <v>4</v>
      </c>
      <c r="M121">
        <f t="shared" si="15"/>
        <v>28</v>
      </c>
      <c r="N121">
        <v>0</v>
      </c>
      <c r="O121">
        <f t="shared" si="16"/>
        <v>0</v>
      </c>
      <c r="P121">
        <v>2</v>
      </c>
      <c r="Q121">
        <f t="shared" si="17"/>
        <v>14</v>
      </c>
      <c r="R121">
        <v>13</v>
      </c>
      <c r="S121">
        <f t="shared" si="18"/>
        <v>77</v>
      </c>
      <c r="T121">
        <f t="shared" si="19"/>
        <v>2.5666666666666669</v>
      </c>
      <c r="U121">
        <f t="shared" si="20"/>
        <v>3</v>
      </c>
      <c r="V121" s="18">
        <f t="shared" si="21"/>
        <v>1.54E-2</v>
      </c>
      <c r="W121">
        <v>20.790785100000001</v>
      </c>
      <c r="X121">
        <v>-98.728845399999997</v>
      </c>
      <c r="Y121">
        <v>528219.93735854235</v>
      </c>
      <c r="Z121">
        <v>2299017.2282986087</v>
      </c>
      <c r="AA121" s="15" t="s">
        <v>5663</v>
      </c>
    </row>
    <row r="122" spans="1:27" x14ac:dyDescent="0.3">
      <c r="A122" t="s">
        <v>5196</v>
      </c>
      <c r="B122" t="s">
        <v>3871</v>
      </c>
      <c r="C122" t="s">
        <v>3872</v>
      </c>
      <c r="D122" t="s">
        <v>283</v>
      </c>
      <c r="E122" t="s">
        <v>3873</v>
      </c>
      <c r="F122">
        <v>3</v>
      </c>
      <c r="G122">
        <f t="shared" si="12"/>
        <v>18</v>
      </c>
      <c r="H122">
        <v>1</v>
      </c>
      <c r="I122">
        <f t="shared" si="13"/>
        <v>5</v>
      </c>
      <c r="J122">
        <v>4</v>
      </c>
      <c r="K122">
        <f t="shared" si="14"/>
        <v>20</v>
      </c>
      <c r="L122">
        <v>1</v>
      </c>
      <c r="M122">
        <f t="shared" si="15"/>
        <v>7</v>
      </c>
      <c r="N122">
        <v>4</v>
      </c>
      <c r="O122">
        <f t="shared" si="16"/>
        <v>28</v>
      </c>
      <c r="P122">
        <v>2</v>
      </c>
      <c r="Q122">
        <f t="shared" si="17"/>
        <v>14</v>
      </c>
      <c r="R122">
        <v>15</v>
      </c>
      <c r="S122">
        <f t="shared" si="18"/>
        <v>92</v>
      </c>
      <c r="T122">
        <f t="shared" si="19"/>
        <v>3.0666666666666669</v>
      </c>
      <c r="U122">
        <f t="shared" si="20"/>
        <v>4</v>
      </c>
      <c r="V122" s="18">
        <f t="shared" si="21"/>
        <v>1.84E-2</v>
      </c>
      <c r="W122">
        <v>21.040037399999999</v>
      </c>
      <c r="X122">
        <v>-98.755516799999995</v>
      </c>
      <c r="Y122">
        <v>525402.12439008802</v>
      </c>
      <c r="Z122">
        <v>2326598.1450657416</v>
      </c>
      <c r="AA122" s="15" t="s">
        <v>5758</v>
      </c>
    </row>
    <row r="123" spans="1:27" x14ac:dyDescent="0.3">
      <c r="V123" s="3">
        <f>SUM(V2:V122)</f>
        <v>7.721000000000001</v>
      </c>
      <c r="AA123" s="15"/>
    </row>
    <row r="124" spans="1:27" x14ac:dyDescent="0.3">
      <c r="AA124" s="15"/>
    </row>
    <row r="125" spans="1:27" x14ac:dyDescent="0.3">
      <c r="AA125" s="15"/>
    </row>
    <row r="126" spans="1:27" x14ac:dyDescent="0.3">
      <c r="AA126" s="15"/>
    </row>
    <row r="127" spans="1:27" x14ac:dyDescent="0.3">
      <c r="AA127" s="15"/>
    </row>
    <row r="128" spans="1:27" x14ac:dyDescent="0.3">
      <c r="AA128" s="15"/>
    </row>
    <row r="129" spans="27:27" x14ac:dyDescent="0.3">
      <c r="AA129" s="15"/>
    </row>
    <row r="130" spans="27:27" x14ac:dyDescent="0.3">
      <c r="AA130" s="15"/>
    </row>
    <row r="131" spans="27:27" x14ac:dyDescent="0.3">
      <c r="AA131" s="15"/>
    </row>
    <row r="132" spans="27:27" x14ac:dyDescent="0.3">
      <c r="AA132" s="15"/>
    </row>
    <row r="133" spans="27:27" x14ac:dyDescent="0.3">
      <c r="AA133" s="15"/>
    </row>
    <row r="134" spans="27:27" x14ac:dyDescent="0.3">
      <c r="AA134" s="15"/>
    </row>
    <row r="135" spans="27:27" x14ac:dyDescent="0.3">
      <c r="AA135" s="15"/>
    </row>
    <row r="136" spans="27:27" x14ac:dyDescent="0.3">
      <c r="AA136" s="15"/>
    </row>
    <row r="137" spans="27:27" x14ac:dyDescent="0.3">
      <c r="AA137" s="15"/>
    </row>
    <row r="138" spans="27:27" x14ac:dyDescent="0.3">
      <c r="AA138" s="15"/>
    </row>
    <row r="139" spans="27:27" x14ac:dyDescent="0.3">
      <c r="AA139" s="15"/>
    </row>
    <row r="140" spans="27:27" x14ac:dyDescent="0.3">
      <c r="AA140" s="15"/>
    </row>
    <row r="141" spans="27:27" x14ac:dyDescent="0.3">
      <c r="AA141" s="15"/>
    </row>
    <row r="142" spans="27:27" x14ac:dyDescent="0.3">
      <c r="AA142" s="15"/>
    </row>
    <row r="143" spans="27:27" x14ac:dyDescent="0.3">
      <c r="AA143" s="15"/>
    </row>
    <row r="144" spans="27:27" x14ac:dyDescent="0.3">
      <c r="AA144" s="15"/>
    </row>
    <row r="145" spans="27:27" x14ac:dyDescent="0.3">
      <c r="AA145" s="15"/>
    </row>
    <row r="146" spans="27:27" x14ac:dyDescent="0.3">
      <c r="AA146" s="15"/>
    </row>
    <row r="147" spans="27:27" x14ac:dyDescent="0.3">
      <c r="AA147" s="15"/>
    </row>
    <row r="148" spans="27:27" x14ac:dyDescent="0.3">
      <c r="AA148" s="15"/>
    </row>
    <row r="149" spans="27:27" x14ac:dyDescent="0.3">
      <c r="AA149" s="15"/>
    </row>
    <row r="150" spans="27:27" x14ac:dyDescent="0.3">
      <c r="AA150" s="15"/>
    </row>
    <row r="151" spans="27:27" x14ac:dyDescent="0.3">
      <c r="AA151" s="15"/>
    </row>
    <row r="152" spans="27:27" x14ac:dyDescent="0.3">
      <c r="AA152" s="15"/>
    </row>
    <row r="153" spans="27:27" x14ac:dyDescent="0.3">
      <c r="AA153" s="15"/>
    </row>
    <row r="154" spans="27:27" x14ac:dyDescent="0.3">
      <c r="AA154" s="15"/>
    </row>
    <row r="155" spans="27:27" x14ac:dyDescent="0.3">
      <c r="AA155" s="15"/>
    </row>
    <row r="156" spans="27:27" x14ac:dyDescent="0.3">
      <c r="AA156" s="15"/>
    </row>
    <row r="157" spans="27:27" x14ac:dyDescent="0.3">
      <c r="AA157" s="15"/>
    </row>
    <row r="158" spans="27:27" x14ac:dyDescent="0.3">
      <c r="AA158" s="15"/>
    </row>
    <row r="159" spans="27:27" x14ac:dyDescent="0.3">
      <c r="AA159" s="15"/>
    </row>
    <row r="160" spans="27:27" x14ac:dyDescent="0.3">
      <c r="AA160" s="15"/>
    </row>
    <row r="161" spans="27:27" x14ac:dyDescent="0.3">
      <c r="AA161" s="15"/>
    </row>
    <row r="162" spans="27:27" x14ac:dyDescent="0.3">
      <c r="AA162" s="15"/>
    </row>
    <row r="163" spans="27:27" x14ac:dyDescent="0.3">
      <c r="AA163" s="15"/>
    </row>
    <row r="164" spans="27:27" x14ac:dyDescent="0.3">
      <c r="AA164" s="15"/>
    </row>
    <row r="165" spans="27:27" x14ac:dyDescent="0.3">
      <c r="AA165" s="15"/>
    </row>
    <row r="166" spans="27:27" x14ac:dyDescent="0.3">
      <c r="AA166" s="15"/>
    </row>
    <row r="167" spans="27:27" x14ac:dyDescent="0.3">
      <c r="AA167" s="15"/>
    </row>
    <row r="168" spans="27:27" x14ac:dyDescent="0.3">
      <c r="AA168" s="15"/>
    </row>
    <row r="169" spans="27:27" x14ac:dyDescent="0.3">
      <c r="AA169" s="15"/>
    </row>
    <row r="170" spans="27:27" x14ac:dyDescent="0.3">
      <c r="AA170" s="15"/>
    </row>
    <row r="171" spans="27:27" x14ac:dyDescent="0.3">
      <c r="AA171" s="15"/>
    </row>
    <row r="172" spans="27:27" x14ac:dyDescent="0.3">
      <c r="AA172" s="15"/>
    </row>
    <row r="173" spans="27:27" x14ac:dyDescent="0.3">
      <c r="AA173" s="15"/>
    </row>
    <row r="174" spans="27:27" x14ac:dyDescent="0.3">
      <c r="AA174" s="15"/>
    </row>
    <row r="175" spans="27:27" x14ac:dyDescent="0.3">
      <c r="AA175" s="15"/>
    </row>
    <row r="176" spans="27:27" x14ac:dyDescent="0.3">
      <c r="AA176" s="15"/>
    </row>
    <row r="177" spans="27:27" x14ac:dyDescent="0.3">
      <c r="AA177" s="15"/>
    </row>
    <row r="178" spans="27:27" x14ac:dyDescent="0.3">
      <c r="AA178" s="15"/>
    </row>
    <row r="179" spans="27:27" x14ac:dyDescent="0.3">
      <c r="AA179" s="15"/>
    </row>
    <row r="180" spans="27:27" x14ac:dyDescent="0.3">
      <c r="AA180" s="15"/>
    </row>
    <row r="181" spans="27:27" x14ac:dyDescent="0.3">
      <c r="AA181" s="15"/>
    </row>
    <row r="182" spans="27:27" x14ac:dyDescent="0.3">
      <c r="AA182" s="15"/>
    </row>
    <row r="183" spans="27:27" x14ac:dyDescent="0.3">
      <c r="AA183" s="15"/>
    </row>
    <row r="184" spans="27:27" x14ac:dyDescent="0.3">
      <c r="AA184" s="15"/>
    </row>
    <row r="185" spans="27:27" x14ac:dyDescent="0.3">
      <c r="AA185" s="15"/>
    </row>
    <row r="186" spans="27:27" x14ac:dyDescent="0.3">
      <c r="AA186" s="15"/>
    </row>
    <row r="187" spans="27:27" x14ac:dyDescent="0.3">
      <c r="AA187" s="15"/>
    </row>
    <row r="188" spans="27:27" x14ac:dyDescent="0.3">
      <c r="AA188" s="15"/>
    </row>
    <row r="189" spans="27:27" x14ac:dyDescent="0.3">
      <c r="AA189" s="15"/>
    </row>
    <row r="190" spans="27:27" x14ac:dyDescent="0.3">
      <c r="AA190" s="15"/>
    </row>
    <row r="191" spans="27:27" x14ac:dyDescent="0.3">
      <c r="AA191" s="15"/>
    </row>
    <row r="192" spans="27:27" x14ac:dyDescent="0.3">
      <c r="AA192" s="15"/>
    </row>
    <row r="193" spans="27:27" x14ac:dyDescent="0.3">
      <c r="AA193" s="15"/>
    </row>
    <row r="194" spans="27:27" x14ac:dyDescent="0.3">
      <c r="AA194" s="15"/>
    </row>
  </sheetData>
  <autoFilter ref="A1:AF123" xr:uid="{653DA823-7F2D-4160-A693-88F23E377EAC}"/>
  <mergeCells count="1">
    <mergeCell ref="AB6:AD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2058-B6C3-439B-95CD-66B677D6C0A8}">
  <sheetPr codeName="Hoja8"/>
  <dimension ref="A1:AG215"/>
  <sheetViews>
    <sheetView zoomScale="91" workbookViewId="0">
      <selection activeCell="AA161" sqref="AA161:AA180"/>
    </sheetView>
  </sheetViews>
  <sheetFormatPr baseColWidth="10" defaultRowHeight="14.4" x14ac:dyDescent="0.3"/>
  <cols>
    <col min="1" max="1" width="21.6640625" customWidth="1"/>
    <col min="3" max="3" width="23.5546875" customWidth="1"/>
    <col min="4" max="4" width="29.44140625" customWidth="1"/>
    <col min="6" max="6" width="11.44140625" hidden="1" customWidth="1"/>
    <col min="7" max="7" width="12.109375" hidden="1" customWidth="1"/>
    <col min="8" max="8" width="11.44140625" hidden="1" customWidth="1"/>
    <col min="9" max="9" width="12.109375" hidden="1" customWidth="1"/>
    <col min="10" max="10" width="11.44140625" hidden="1" customWidth="1"/>
    <col min="11" max="11" width="12.109375" hidden="1" customWidth="1"/>
    <col min="12" max="12" width="11.44140625" hidden="1" customWidth="1"/>
    <col min="13" max="13" width="12.109375" hidden="1" customWidth="1"/>
    <col min="14" max="14" width="11.44140625" hidden="1" customWidth="1"/>
    <col min="15" max="15" width="12.109375" hidden="1" customWidth="1"/>
    <col min="16" max="16" width="11.44140625" hidden="1" customWidth="1"/>
    <col min="17" max="17" width="12.109375" hidden="1" customWidth="1"/>
    <col min="18" max="18" width="11.44140625" hidden="1" customWidth="1"/>
    <col min="19" max="19" width="12.109375" customWidth="1"/>
    <col min="20" max="20" width="17.5546875" customWidth="1"/>
    <col min="21" max="21" width="17" customWidth="1"/>
    <col min="22" max="22" width="12.109375" customWidth="1"/>
  </cols>
  <sheetData>
    <row r="1" spans="1:33" ht="64.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5549</v>
      </c>
      <c r="G1" s="11" t="s">
        <v>5567</v>
      </c>
      <c r="H1" s="1" t="s">
        <v>5550</v>
      </c>
      <c r="I1" s="11" t="s">
        <v>5568</v>
      </c>
      <c r="J1" s="1" t="s">
        <v>5551</v>
      </c>
      <c r="K1" s="11" t="s">
        <v>5569</v>
      </c>
      <c r="L1" s="1" t="s">
        <v>5552</v>
      </c>
      <c r="M1" s="11" t="s">
        <v>5570</v>
      </c>
      <c r="N1" s="1" t="s">
        <v>5553</v>
      </c>
      <c r="O1" s="11" t="s">
        <v>5571</v>
      </c>
      <c r="P1" s="1" t="s">
        <v>5554</v>
      </c>
      <c r="Q1" s="11" t="s">
        <v>5572</v>
      </c>
      <c r="R1" s="1" t="s">
        <v>5555</v>
      </c>
      <c r="S1" s="11" t="s">
        <v>5573</v>
      </c>
      <c r="T1" s="13" t="s">
        <v>5574</v>
      </c>
      <c r="U1" s="13" t="s">
        <v>5575</v>
      </c>
      <c r="V1" s="13" t="s">
        <v>5580</v>
      </c>
      <c r="W1" s="4" t="s">
        <v>5556</v>
      </c>
      <c r="X1" s="4" t="s">
        <v>5557</v>
      </c>
      <c r="Y1" s="4" t="s">
        <v>5152</v>
      </c>
      <c r="Z1" s="4" t="s">
        <v>5558</v>
      </c>
      <c r="AA1" s="10" t="s">
        <v>5636</v>
      </c>
      <c r="AB1" s="12"/>
      <c r="AC1" s="12"/>
      <c r="AD1" s="12"/>
      <c r="AE1" s="12"/>
      <c r="AF1" s="12"/>
      <c r="AG1" s="12"/>
    </row>
    <row r="2" spans="1:33" x14ac:dyDescent="0.3">
      <c r="A2" t="s">
        <v>5153</v>
      </c>
      <c r="B2" t="s">
        <v>25</v>
      </c>
      <c r="C2" t="s">
        <v>26</v>
      </c>
      <c r="D2" t="s">
        <v>204</v>
      </c>
      <c r="E2" t="s">
        <v>2891</v>
      </c>
      <c r="F2">
        <v>0</v>
      </c>
      <c r="G2">
        <f>F2*6</f>
        <v>0</v>
      </c>
      <c r="H2">
        <v>0</v>
      </c>
      <c r="I2">
        <f>H2*5</f>
        <v>0</v>
      </c>
      <c r="J2">
        <v>0</v>
      </c>
      <c r="K2">
        <f>J2*5</f>
        <v>0</v>
      </c>
      <c r="L2">
        <v>0</v>
      </c>
      <c r="M2">
        <f>L2*7</f>
        <v>0</v>
      </c>
      <c r="N2">
        <v>0</v>
      </c>
      <c r="O2">
        <f>N2*7</f>
        <v>0</v>
      </c>
      <c r="P2">
        <v>0</v>
      </c>
      <c r="Q2">
        <f>P2*7</f>
        <v>0</v>
      </c>
      <c r="R2">
        <v>66</v>
      </c>
      <c r="S2">
        <f>R2*6</f>
        <v>396</v>
      </c>
      <c r="T2">
        <f>S2/30</f>
        <v>13.2</v>
      </c>
      <c r="U2">
        <f>ROUNDUP(T2,0)</f>
        <v>14</v>
      </c>
      <c r="V2" s="18">
        <f t="shared" ref="V2:V47" si="0">(S2*$AB$11)/$AF$4</f>
        <v>7.9200000000000007E-2</v>
      </c>
      <c r="W2">
        <v>20.268344899999999</v>
      </c>
      <c r="X2">
        <v>-98.932468700000001</v>
      </c>
      <c r="Y2">
        <v>507052.08042723371</v>
      </c>
      <c r="Z2">
        <v>2241178.2368390886</v>
      </c>
      <c r="AA2" s="15" t="s">
        <v>5664</v>
      </c>
    </row>
    <row r="3" spans="1:33" x14ac:dyDescent="0.3">
      <c r="A3" t="s">
        <v>5153</v>
      </c>
      <c r="B3" t="s">
        <v>27</v>
      </c>
      <c r="C3" t="s">
        <v>28</v>
      </c>
      <c r="D3" t="s">
        <v>217</v>
      </c>
      <c r="E3" t="s">
        <v>217</v>
      </c>
      <c r="F3">
        <v>0</v>
      </c>
      <c r="G3">
        <f t="shared" ref="G3:G66" si="1">F3*6</f>
        <v>0</v>
      </c>
      <c r="H3">
        <v>0</v>
      </c>
      <c r="I3">
        <f t="shared" ref="I3:I66" si="2">H3*5</f>
        <v>0</v>
      </c>
      <c r="J3">
        <v>0</v>
      </c>
      <c r="K3">
        <f t="shared" ref="K3:K66" si="3">J3*5</f>
        <v>0</v>
      </c>
      <c r="L3">
        <v>0</v>
      </c>
      <c r="M3">
        <f t="shared" ref="M3:M66" si="4">L3*7</f>
        <v>0</v>
      </c>
      <c r="N3">
        <v>0</v>
      </c>
      <c r="O3">
        <f t="shared" ref="O3:O66" si="5">N3*7</f>
        <v>0</v>
      </c>
      <c r="P3">
        <v>0</v>
      </c>
      <c r="Q3">
        <f t="shared" ref="Q3:Q66" si="6">P3*7</f>
        <v>0</v>
      </c>
      <c r="R3">
        <v>38</v>
      </c>
      <c r="S3">
        <f t="shared" ref="S3:S10" si="7">R3*6</f>
        <v>228</v>
      </c>
      <c r="T3">
        <f t="shared" ref="T3:T66" si="8">S3/30</f>
        <v>7.6</v>
      </c>
      <c r="U3">
        <f t="shared" ref="U3:U66" si="9">ROUNDUP(T3,0)</f>
        <v>8</v>
      </c>
      <c r="V3" s="18">
        <f t="shared" si="0"/>
        <v>4.5600000000000002E-2</v>
      </c>
      <c r="W3">
        <v>20.247870899999999</v>
      </c>
      <c r="X3">
        <v>-99.187923699999999</v>
      </c>
      <c r="Y3">
        <v>480373.12482802232</v>
      </c>
      <c r="Z3">
        <v>2238922.2172632385</v>
      </c>
      <c r="AA3" s="15" t="s">
        <v>5605</v>
      </c>
      <c r="AB3" s="14"/>
      <c r="AC3" s="14"/>
      <c r="AD3" s="14"/>
      <c r="AE3" s="14"/>
      <c r="AF3" s="14"/>
    </row>
    <row r="4" spans="1:33" x14ac:dyDescent="0.3">
      <c r="A4" t="s">
        <v>5153</v>
      </c>
      <c r="B4" t="s">
        <v>81</v>
      </c>
      <c r="C4" t="s">
        <v>82</v>
      </c>
      <c r="D4" t="s">
        <v>271</v>
      </c>
      <c r="E4" t="s">
        <v>410</v>
      </c>
      <c r="F4">
        <v>0</v>
      </c>
      <c r="G4">
        <f t="shared" si="1"/>
        <v>0</v>
      </c>
      <c r="H4">
        <v>0</v>
      </c>
      <c r="I4">
        <f t="shared" si="2"/>
        <v>0</v>
      </c>
      <c r="J4">
        <v>0</v>
      </c>
      <c r="K4">
        <f t="shared" si="3"/>
        <v>0</v>
      </c>
      <c r="L4">
        <v>0</v>
      </c>
      <c r="M4">
        <f t="shared" si="4"/>
        <v>0</v>
      </c>
      <c r="N4">
        <v>0</v>
      </c>
      <c r="O4">
        <f t="shared" si="5"/>
        <v>0</v>
      </c>
      <c r="P4">
        <v>0</v>
      </c>
      <c r="Q4">
        <f t="shared" si="6"/>
        <v>0</v>
      </c>
      <c r="R4">
        <v>90</v>
      </c>
      <c r="S4">
        <f t="shared" si="7"/>
        <v>540</v>
      </c>
      <c r="T4">
        <f t="shared" si="8"/>
        <v>18</v>
      </c>
      <c r="U4">
        <f t="shared" si="9"/>
        <v>18</v>
      </c>
      <c r="V4" s="18">
        <f t="shared" si="0"/>
        <v>0.108</v>
      </c>
      <c r="W4">
        <v>20.243059299999999</v>
      </c>
      <c r="X4">
        <v>-99.087595399999998</v>
      </c>
      <c r="Y4">
        <v>490851.20678491198</v>
      </c>
      <c r="Z4">
        <v>2238381.0311671831</v>
      </c>
      <c r="AA4" s="15" t="s">
        <v>5605</v>
      </c>
      <c r="AE4" t="s">
        <v>5576</v>
      </c>
      <c r="AF4">
        <v>1000000</v>
      </c>
    </row>
    <row r="5" spans="1:33" x14ac:dyDescent="0.3">
      <c r="A5" t="s">
        <v>5153</v>
      </c>
      <c r="B5" t="s">
        <v>85</v>
      </c>
      <c r="C5" t="s">
        <v>86</v>
      </c>
      <c r="D5" t="s">
        <v>204</v>
      </c>
      <c r="E5" t="s">
        <v>204</v>
      </c>
      <c r="F5">
        <v>0</v>
      </c>
      <c r="G5">
        <f t="shared" si="1"/>
        <v>0</v>
      </c>
      <c r="H5">
        <v>0</v>
      </c>
      <c r="I5">
        <f t="shared" si="2"/>
        <v>0</v>
      </c>
      <c r="J5">
        <v>0</v>
      </c>
      <c r="K5">
        <f t="shared" si="3"/>
        <v>0</v>
      </c>
      <c r="L5">
        <v>0</v>
      </c>
      <c r="M5">
        <f t="shared" si="4"/>
        <v>0</v>
      </c>
      <c r="N5">
        <v>0</v>
      </c>
      <c r="O5">
        <f t="shared" si="5"/>
        <v>0</v>
      </c>
      <c r="P5">
        <v>0</v>
      </c>
      <c r="Q5">
        <f t="shared" si="6"/>
        <v>0</v>
      </c>
      <c r="R5">
        <v>95</v>
      </c>
      <c r="S5">
        <f t="shared" si="7"/>
        <v>570</v>
      </c>
      <c r="T5">
        <f t="shared" si="8"/>
        <v>19</v>
      </c>
      <c r="U5">
        <f t="shared" si="9"/>
        <v>19</v>
      </c>
      <c r="V5" s="18">
        <f t="shared" si="0"/>
        <v>0.114</v>
      </c>
      <c r="W5">
        <v>20.269166500000001</v>
      </c>
      <c r="X5">
        <v>-98.947804500000004</v>
      </c>
      <c r="Y5">
        <v>505450.58217412542</v>
      </c>
      <c r="Z5">
        <v>2241268.5782605498</v>
      </c>
      <c r="AA5" s="15" t="s">
        <v>5664</v>
      </c>
    </row>
    <row r="6" spans="1:33" x14ac:dyDescent="0.3">
      <c r="A6" t="s">
        <v>5153</v>
      </c>
      <c r="B6" t="s">
        <v>107</v>
      </c>
      <c r="C6" t="s">
        <v>108</v>
      </c>
      <c r="D6" t="s">
        <v>204</v>
      </c>
      <c r="E6" t="s">
        <v>204</v>
      </c>
      <c r="F6">
        <v>0</v>
      </c>
      <c r="G6">
        <f t="shared" si="1"/>
        <v>0</v>
      </c>
      <c r="H6">
        <v>0</v>
      </c>
      <c r="I6">
        <f t="shared" si="2"/>
        <v>0</v>
      </c>
      <c r="J6">
        <v>0</v>
      </c>
      <c r="K6">
        <f t="shared" si="3"/>
        <v>0</v>
      </c>
      <c r="L6">
        <v>0</v>
      </c>
      <c r="M6">
        <f t="shared" si="4"/>
        <v>0</v>
      </c>
      <c r="N6">
        <v>0</v>
      </c>
      <c r="O6">
        <f t="shared" si="5"/>
        <v>0</v>
      </c>
      <c r="P6">
        <v>0</v>
      </c>
      <c r="Q6">
        <f t="shared" si="6"/>
        <v>0</v>
      </c>
      <c r="R6">
        <v>79</v>
      </c>
      <c r="S6">
        <f t="shared" si="7"/>
        <v>474</v>
      </c>
      <c r="T6">
        <f t="shared" si="8"/>
        <v>15.8</v>
      </c>
      <c r="U6">
        <f t="shared" si="9"/>
        <v>16</v>
      </c>
      <c r="V6" s="18">
        <f t="shared" si="0"/>
        <v>9.4799999999999995E-2</v>
      </c>
      <c r="W6">
        <v>20.268288999999999</v>
      </c>
      <c r="X6">
        <v>-98.938917700000005</v>
      </c>
      <c r="Y6">
        <v>506378.63379916298</v>
      </c>
      <c r="Z6">
        <v>2241171.7889121696</v>
      </c>
      <c r="AA6" s="15" t="s">
        <v>5664</v>
      </c>
      <c r="AB6" s="52" t="s">
        <v>5577</v>
      </c>
      <c r="AC6" s="52"/>
      <c r="AD6" s="52"/>
    </row>
    <row r="7" spans="1:33" x14ac:dyDescent="0.3">
      <c r="A7" t="s">
        <v>5153</v>
      </c>
      <c r="B7" t="s">
        <v>127</v>
      </c>
      <c r="C7" t="s">
        <v>128</v>
      </c>
      <c r="D7" t="s">
        <v>217</v>
      </c>
      <c r="E7" t="s">
        <v>217</v>
      </c>
      <c r="F7">
        <v>0</v>
      </c>
      <c r="G7">
        <f t="shared" si="1"/>
        <v>0</v>
      </c>
      <c r="H7">
        <v>0</v>
      </c>
      <c r="I7">
        <f t="shared" si="2"/>
        <v>0</v>
      </c>
      <c r="J7">
        <v>0</v>
      </c>
      <c r="K7">
        <f t="shared" si="3"/>
        <v>0</v>
      </c>
      <c r="L7">
        <v>0</v>
      </c>
      <c r="M7">
        <f t="shared" si="4"/>
        <v>0</v>
      </c>
      <c r="N7">
        <v>0</v>
      </c>
      <c r="O7">
        <f t="shared" si="5"/>
        <v>0</v>
      </c>
      <c r="P7">
        <v>0</v>
      </c>
      <c r="Q7">
        <f t="shared" si="6"/>
        <v>0</v>
      </c>
      <c r="R7">
        <v>106</v>
      </c>
      <c r="S7">
        <f t="shared" si="7"/>
        <v>636</v>
      </c>
      <c r="T7">
        <f t="shared" si="8"/>
        <v>21.2</v>
      </c>
      <c r="U7">
        <f t="shared" si="9"/>
        <v>22</v>
      </c>
      <c r="V7" s="18">
        <f t="shared" si="0"/>
        <v>0.12720000000000001</v>
      </c>
      <c r="W7">
        <v>20.241486559358702</v>
      </c>
      <c r="X7">
        <v>-99.183387203439594</v>
      </c>
      <c r="Y7">
        <v>480846.13827910071</v>
      </c>
      <c r="Z7">
        <v>2238215.17240834</v>
      </c>
      <c r="AA7" s="15" t="s">
        <v>5605</v>
      </c>
      <c r="AB7" s="15">
        <v>50</v>
      </c>
      <c r="AC7" s="15">
        <v>50</v>
      </c>
      <c r="AD7" s="15">
        <v>30</v>
      </c>
    </row>
    <row r="8" spans="1:33" x14ac:dyDescent="0.3">
      <c r="A8" t="s">
        <v>5153</v>
      </c>
      <c r="B8" t="s">
        <v>153</v>
      </c>
      <c r="C8" t="s">
        <v>154</v>
      </c>
      <c r="D8" t="s">
        <v>291</v>
      </c>
      <c r="E8" t="s">
        <v>5161</v>
      </c>
      <c r="F8">
        <v>0</v>
      </c>
      <c r="G8">
        <f t="shared" si="1"/>
        <v>0</v>
      </c>
      <c r="H8">
        <v>0</v>
      </c>
      <c r="I8">
        <f t="shared" si="2"/>
        <v>0</v>
      </c>
      <c r="J8">
        <v>0</v>
      </c>
      <c r="K8">
        <f t="shared" si="3"/>
        <v>0</v>
      </c>
      <c r="L8">
        <v>0</v>
      </c>
      <c r="M8">
        <f t="shared" si="4"/>
        <v>0</v>
      </c>
      <c r="N8">
        <v>0</v>
      </c>
      <c r="O8">
        <f t="shared" si="5"/>
        <v>0</v>
      </c>
      <c r="P8">
        <v>0</v>
      </c>
      <c r="Q8">
        <f t="shared" si="6"/>
        <v>0</v>
      </c>
      <c r="R8">
        <v>101</v>
      </c>
      <c r="S8">
        <f t="shared" si="7"/>
        <v>606</v>
      </c>
      <c r="T8">
        <f t="shared" si="8"/>
        <v>20.2</v>
      </c>
      <c r="U8">
        <f t="shared" si="9"/>
        <v>21</v>
      </c>
      <c r="V8" s="18">
        <f t="shared" si="0"/>
        <v>0.1212</v>
      </c>
      <c r="W8">
        <v>20.2292144</v>
      </c>
      <c r="X8">
        <v>-98.997698999999997</v>
      </c>
      <c r="Y8">
        <v>500240.34631005942</v>
      </c>
      <c r="Z8">
        <v>2236846.4953650087</v>
      </c>
      <c r="AA8" s="15" t="s">
        <v>5605</v>
      </c>
    </row>
    <row r="9" spans="1:33" x14ac:dyDescent="0.3">
      <c r="A9" t="s">
        <v>5153</v>
      </c>
      <c r="B9" t="s">
        <v>161</v>
      </c>
      <c r="C9" t="s">
        <v>162</v>
      </c>
      <c r="D9" t="s">
        <v>325</v>
      </c>
      <c r="E9" t="s">
        <v>325</v>
      </c>
      <c r="F9">
        <v>0</v>
      </c>
      <c r="G9">
        <f t="shared" si="1"/>
        <v>0</v>
      </c>
      <c r="H9">
        <v>0</v>
      </c>
      <c r="I9">
        <f t="shared" si="2"/>
        <v>0</v>
      </c>
      <c r="J9">
        <v>0</v>
      </c>
      <c r="K9">
        <f t="shared" si="3"/>
        <v>0</v>
      </c>
      <c r="L9">
        <v>0</v>
      </c>
      <c r="M9">
        <f t="shared" si="4"/>
        <v>0</v>
      </c>
      <c r="N9">
        <v>0</v>
      </c>
      <c r="O9">
        <f t="shared" si="5"/>
        <v>0</v>
      </c>
      <c r="P9">
        <v>0</v>
      </c>
      <c r="Q9">
        <f t="shared" si="6"/>
        <v>0</v>
      </c>
      <c r="R9">
        <v>72</v>
      </c>
      <c r="S9">
        <f t="shared" si="7"/>
        <v>432</v>
      </c>
      <c r="T9">
        <f t="shared" si="8"/>
        <v>14.4</v>
      </c>
      <c r="U9">
        <f t="shared" si="9"/>
        <v>15</v>
      </c>
      <c r="V9" s="18">
        <f t="shared" si="0"/>
        <v>8.6400000000000005E-2</v>
      </c>
      <c r="W9">
        <v>20.225435600000001</v>
      </c>
      <c r="X9">
        <v>-98.898322100000001</v>
      </c>
      <c r="Y9">
        <v>510620.82063646859</v>
      </c>
      <c r="Z9">
        <v>2236431.5788915679</v>
      </c>
      <c r="AA9" s="15" t="s">
        <v>5664</v>
      </c>
    </row>
    <row r="10" spans="1:33" x14ac:dyDescent="0.3">
      <c r="A10" t="s">
        <v>5153</v>
      </c>
      <c r="B10" t="s">
        <v>197</v>
      </c>
      <c r="C10" t="s">
        <v>198</v>
      </c>
      <c r="D10" t="s">
        <v>271</v>
      </c>
      <c r="E10" t="s">
        <v>410</v>
      </c>
      <c r="F10">
        <v>0</v>
      </c>
      <c r="G10">
        <f t="shared" si="1"/>
        <v>0</v>
      </c>
      <c r="H10">
        <v>0</v>
      </c>
      <c r="I10">
        <f t="shared" si="2"/>
        <v>0</v>
      </c>
      <c r="J10">
        <v>0</v>
      </c>
      <c r="K10">
        <f t="shared" si="3"/>
        <v>0</v>
      </c>
      <c r="L10">
        <v>0</v>
      </c>
      <c r="M10">
        <f t="shared" si="4"/>
        <v>0</v>
      </c>
      <c r="N10">
        <v>0</v>
      </c>
      <c r="O10">
        <f t="shared" si="5"/>
        <v>0</v>
      </c>
      <c r="P10">
        <v>0</v>
      </c>
      <c r="Q10">
        <f t="shared" si="6"/>
        <v>0</v>
      </c>
      <c r="R10">
        <v>90</v>
      </c>
      <c r="S10">
        <f t="shared" si="7"/>
        <v>540</v>
      </c>
      <c r="T10">
        <f t="shared" si="8"/>
        <v>18</v>
      </c>
      <c r="U10">
        <f t="shared" si="9"/>
        <v>18</v>
      </c>
      <c r="V10" s="18">
        <f t="shared" si="0"/>
        <v>0.108</v>
      </c>
      <c r="W10">
        <v>20.256533699999999</v>
      </c>
      <c r="X10">
        <v>-99.097201200000001</v>
      </c>
      <c r="Y10">
        <v>489848.81573409348</v>
      </c>
      <c r="Z10">
        <v>2239872.7120141108</v>
      </c>
      <c r="AA10" s="15" t="s">
        <v>5605</v>
      </c>
      <c r="AB10" s="5" t="s">
        <v>5578</v>
      </c>
      <c r="AC10" s="5"/>
    </row>
    <row r="11" spans="1:33" x14ac:dyDescent="0.3">
      <c r="A11" t="s">
        <v>5153</v>
      </c>
      <c r="B11" t="s">
        <v>199</v>
      </c>
      <c r="C11" t="s">
        <v>200</v>
      </c>
      <c r="D11" t="s">
        <v>204</v>
      </c>
      <c r="E11" t="s">
        <v>204</v>
      </c>
      <c r="F11">
        <v>0</v>
      </c>
      <c r="G11">
        <f t="shared" si="1"/>
        <v>0</v>
      </c>
      <c r="H11">
        <v>0</v>
      </c>
      <c r="I11">
        <f t="shared" si="2"/>
        <v>0</v>
      </c>
      <c r="J11">
        <v>0</v>
      </c>
      <c r="K11">
        <f t="shared" si="3"/>
        <v>0</v>
      </c>
      <c r="L11">
        <v>0</v>
      </c>
      <c r="M11">
        <f t="shared" si="4"/>
        <v>0</v>
      </c>
      <c r="N11">
        <v>0</v>
      </c>
      <c r="O11">
        <f t="shared" si="5"/>
        <v>0</v>
      </c>
      <c r="P11">
        <v>0</v>
      </c>
      <c r="Q11">
        <f t="shared" si="6"/>
        <v>0</v>
      </c>
      <c r="R11">
        <v>66</v>
      </c>
      <c r="S11">
        <f>R11*6</f>
        <v>396</v>
      </c>
      <c r="T11">
        <f t="shared" si="8"/>
        <v>13.2</v>
      </c>
      <c r="U11">
        <f t="shared" si="9"/>
        <v>14</v>
      </c>
      <c r="V11" s="18">
        <f t="shared" si="0"/>
        <v>7.9200000000000007E-2</v>
      </c>
      <c r="W11">
        <v>20.269350299999999</v>
      </c>
      <c r="X11">
        <v>-98.952696099999997</v>
      </c>
      <c r="Y11">
        <v>504939.76464599394</v>
      </c>
      <c r="Z11">
        <v>2241288.7645413312</v>
      </c>
      <c r="AA11" s="15" t="s">
        <v>5664</v>
      </c>
      <c r="AB11" s="17">
        <v>200</v>
      </c>
      <c r="AC11" s="5" t="s">
        <v>5579</v>
      </c>
    </row>
    <row r="12" spans="1:33" x14ac:dyDescent="0.3">
      <c r="A12" t="s">
        <v>5196</v>
      </c>
      <c r="B12" t="s">
        <v>1421</v>
      </c>
      <c r="C12" t="s">
        <v>1422</v>
      </c>
      <c r="D12" t="s">
        <v>204</v>
      </c>
      <c r="E12" t="s">
        <v>204</v>
      </c>
      <c r="F12">
        <v>32</v>
      </c>
      <c r="G12">
        <f t="shared" si="1"/>
        <v>192</v>
      </c>
      <c r="H12">
        <v>22</v>
      </c>
      <c r="I12">
        <f t="shared" si="2"/>
        <v>110</v>
      </c>
      <c r="J12">
        <v>24</v>
      </c>
      <c r="K12">
        <f t="shared" si="3"/>
        <v>120</v>
      </c>
      <c r="L12">
        <v>31</v>
      </c>
      <c r="M12">
        <f t="shared" si="4"/>
        <v>217</v>
      </c>
      <c r="N12">
        <v>31</v>
      </c>
      <c r="O12">
        <f t="shared" si="5"/>
        <v>217</v>
      </c>
      <c r="P12">
        <v>22</v>
      </c>
      <c r="Q12">
        <f t="shared" si="6"/>
        <v>154</v>
      </c>
      <c r="R12">
        <v>162</v>
      </c>
      <c r="S12">
        <f t="shared" ref="S12:S66" si="10">G12+I12+K12+M12+O12+Q12</f>
        <v>1010</v>
      </c>
      <c r="T12">
        <f t="shared" si="8"/>
        <v>33.666666666666664</v>
      </c>
      <c r="U12">
        <f t="shared" si="9"/>
        <v>34</v>
      </c>
      <c r="V12" s="18">
        <f t="shared" si="0"/>
        <v>0.20200000000000001</v>
      </c>
      <c r="W12">
        <v>20.2733007</v>
      </c>
      <c r="X12">
        <v>-98.952072700000002</v>
      </c>
      <c r="Y12">
        <v>505004.73722881841</v>
      </c>
      <c r="Z12">
        <v>2241725.9481365909</v>
      </c>
      <c r="AA12" s="15" t="s">
        <v>5762</v>
      </c>
    </row>
    <row r="13" spans="1:33" x14ac:dyDescent="0.3">
      <c r="A13" t="s">
        <v>5196</v>
      </c>
      <c r="B13" t="s">
        <v>1425</v>
      </c>
      <c r="C13" t="s">
        <v>563</v>
      </c>
      <c r="D13" t="s">
        <v>271</v>
      </c>
      <c r="E13" t="s">
        <v>1426</v>
      </c>
      <c r="F13">
        <v>3</v>
      </c>
      <c r="G13">
        <f t="shared" si="1"/>
        <v>18</v>
      </c>
      <c r="H13">
        <v>6</v>
      </c>
      <c r="I13">
        <f t="shared" si="2"/>
        <v>30</v>
      </c>
      <c r="J13">
        <v>3</v>
      </c>
      <c r="K13">
        <f t="shared" si="3"/>
        <v>15</v>
      </c>
      <c r="L13">
        <v>5</v>
      </c>
      <c r="M13">
        <f t="shared" si="4"/>
        <v>35</v>
      </c>
      <c r="N13">
        <v>9</v>
      </c>
      <c r="O13">
        <f t="shared" si="5"/>
        <v>63</v>
      </c>
      <c r="P13">
        <v>6</v>
      </c>
      <c r="Q13">
        <f t="shared" si="6"/>
        <v>42</v>
      </c>
      <c r="R13">
        <v>32</v>
      </c>
      <c r="S13">
        <f t="shared" si="10"/>
        <v>203</v>
      </c>
      <c r="T13">
        <f t="shared" si="8"/>
        <v>6.7666666666666666</v>
      </c>
      <c r="U13">
        <f t="shared" si="9"/>
        <v>7</v>
      </c>
      <c r="V13" s="18">
        <f t="shared" si="0"/>
        <v>4.0599999999999997E-2</v>
      </c>
      <c r="W13">
        <v>20.232713</v>
      </c>
      <c r="X13">
        <v>-99.046066400000001</v>
      </c>
      <c r="Y13">
        <v>495188.33442835259</v>
      </c>
      <c r="Z13">
        <v>2237234.3278749911</v>
      </c>
      <c r="AA13" s="15" t="s">
        <v>5763</v>
      </c>
    </row>
    <row r="14" spans="1:33" x14ac:dyDescent="0.3">
      <c r="A14" t="s">
        <v>5196</v>
      </c>
      <c r="B14" t="s">
        <v>1428</v>
      </c>
      <c r="C14" t="s">
        <v>286</v>
      </c>
      <c r="D14" t="s">
        <v>291</v>
      </c>
      <c r="E14" t="s">
        <v>291</v>
      </c>
      <c r="F14">
        <v>0</v>
      </c>
      <c r="G14">
        <f t="shared" si="1"/>
        <v>0</v>
      </c>
      <c r="H14">
        <v>0</v>
      </c>
      <c r="I14">
        <f t="shared" si="2"/>
        <v>0</v>
      </c>
      <c r="J14">
        <v>2</v>
      </c>
      <c r="K14">
        <f t="shared" si="3"/>
        <v>10</v>
      </c>
      <c r="L14">
        <v>1</v>
      </c>
      <c r="M14">
        <f t="shared" si="4"/>
        <v>7</v>
      </c>
      <c r="N14">
        <v>4</v>
      </c>
      <c r="O14">
        <f t="shared" si="5"/>
        <v>28</v>
      </c>
      <c r="P14">
        <v>0</v>
      </c>
      <c r="Q14">
        <f t="shared" si="6"/>
        <v>0</v>
      </c>
      <c r="R14">
        <v>7</v>
      </c>
      <c r="S14">
        <f t="shared" si="10"/>
        <v>45</v>
      </c>
      <c r="T14">
        <f t="shared" si="8"/>
        <v>1.5</v>
      </c>
      <c r="U14">
        <f t="shared" si="9"/>
        <v>2</v>
      </c>
      <c r="V14" s="18">
        <f t="shared" si="0"/>
        <v>8.9999999999999993E-3</v>
      </c>
      <c r="W14">
        <v>20.286330839622298</v>
      </c>
      <c r="X14">
        <v>-99.015044664617704</v>
      </c>
      <c r="Y14">
        <v>498429.11456877011</v>
      </c>
      <c r="Z14">
        <v>2243167.255433246</v>
      </c>
      <c r="AA14" s="15" t="s">
        <v>5667</v>
      </c>
    </row>
    <row r="15" spans="1:33" x14ac:dyDescent="0.3">
      <c r="A15" t="s">
        <v>5196</v>
      </c>
      <c r="B15" t="s">
        <v>1429</v>
      </c>
      <c r="C15" t="s">
        <v>265</v>
      </c>
      <c r="D15" t="s">
        <v>239</v>
      </c>
      <c r="E15" t="s">
        <v>239</v>
      </c>
      <c r="F15">
        <v>7</v>
      </c>
      <c r="G15">
        <f t="shared" si="1"/>
        <v>42</v>
      </c>
      <c r="H15">
        <v>13</v>
      </c>
      <c r="I15">
        <f t="shared" si="2"/>
        <v>65</v>
      </c>
      <c r="J15">
        <v>8</v>
      </c>
      <c r="K15">
        <f t="shared" si="3"/>
        <v>40</v>
      </c>
      <c r="L15">
        <v>11</v>
      </c>
      <c r="M15">
        <f t="shared" si="4"/>
        <v>77</v>
      </c>
      <c r="N15">
        <v>14</v>
      </c>
      <c r="O15">
        <f t="shared" si="5"/>
        <v>98</v>
      </c>
      <c r="P15">
        <v>20</v>
      </c>
      <c r="Q15">
        <f t="shared" si="6"/>
        <v>140</v>
      </c>
      <c r="R15">
        <v>73</v>
      </c>
      <c r="S15">
        <f t="shared" si="10"/>
        <v>462</v>
      </c>
      <c r="T15">
        <f t="shared" si="8"/>
        <v>15.4</v>
      </c>
      <c r="U15">
        <f t="shared" si="9"/>
        <v>16</v>
      </c>
      <c r="V15" s="18">
        <f t="shared" si="0"/>
        <v>9.2399999999999996E-2</v>
      </c>
      <c r="W15">
        <v>20.229674500000002</v>
      </c>
      <c r="X15">
        <v>-99.216081299999999</v>
      </c>
      <c r="Y15">
        <v>477429.68941755488</v>
      </c>
      <c r="Z15">
        <v>2236912.1263290849</v>
      </c>
      <c r="AA15" s="15" t="s">
        <v>5764</v>
      </c>
    </row>
    <row r="16" spans="1:33" x14ac:dyDescent="0.3">
      <c r="A16" t="s">
        <v>5196</v>
      </c>
      <c r="B16" t="s">
        <v>1457</v>
      </c>
      <c r="C16" t="s">
        <v>295</v>
      </c>
      <c r="D16" t="s">
        <v>204</v>
      </c>
      <c r="E16" t="s">
        <v>342</v>
      </c>
      <c r="F16">
        <v>11</v>
      </c>
      <c r="G16">
        <f t="shared" si="1"/>
        <v>66</v>
      </c>
      <c r="H16">
        <v>10</v>
      </c>
      <c r="I16">
        <f t="shared" si="2"/>
        <v>50</v>
      </c>
      <c r="J16">
        <v>17</v>
      </c>
      <c r="K16">
        <f t="shared" si="3"/>
        <v>85</v>
      </c>
      <c r="L16">
        <v>21</v>
      </c>
      <c r="M16">
        <f t="shared" si="4"/>
        <v>147</v>
      </c>
      <c r="N16">
        <v>19</v>
      </c>
      <c r="O16">
        <f t="shared" si="5"/>
        <v>133</v>
      </c>
      <c r="P16">
        <v>12</v>
      </c>
      <c r="Q16">
        <f t="shared" si="6"/>
        <v>84</v>
      </c>
      <c r="R16">
        <v>90</v>
      </c>
      <c r="S16">
        <f t="shared" si="10"/>
        <v>565</v>
      </c>
      <c r="T16">
        <f t="shared" si="8"/>
        <v>18.833333333333332</v>
      </c>
      <c r="U16">
        <f t="shared" si="9"/>
        <v>19</v>
      </c>
      <c r="V16" s="18">
        <f t="shared" si="0"/>
        <v>0.113</v>
      </c>
      <c r="W16">
        <v>20.269084299999999</v>
      </c>
      <c r="X16">
        <v>-98.946993699999993</v>
      </c>
      <c r="Y16">
        <v>505535.25393997424</v>
      </c>
      <c r="Z16">
        <v>2241259.5086559523</v>
      </c>
      <c r="AA16" s="15" t="s">
        <v>5669</v>
      </c>
    </row>
    <row r="17" spans="1:27" x14ac:dyDescent="0.3">
      <c r="A17" t="s">
        <v>5196</v>
      </c>
      <c r="B17" t="s">
        <v>1460</v>
      </c>
      <c r="C17" t="s">
        <v>1376</v>
      </c>
      <c r="D17" t="s">
        <v>325</v>
      </c>
      <c r="E17" t="s">
        <v>5222</v>
      </c>
      <c r="F17">
        <v>14</v>
      </c>
      <c r="G17">
        <f t="shared" si="1"/>
        <v>84</v>
      </c>
      <c r="H17">
        <v>13</v>
      </c>
      <c r="I17">
        <f t="shared" si="2"/>
        <v>65</v>
      </c>
      <c r="J17">
        <v>19</v>
      </c>
      <c r="K17">
        <f t="shared" si="3"/>
        <v>95</v>
      </c>
      <c r="L17">
        <v>20</v>
      </c>
      <c r="M17">
        <f t="shared" si="4"/>
        <v>140</v>
      </c>
      <c r="N17">
        <v>15</v>
      </c>
      <c r="O17">
        <f t="shared" si="5"/>
        <v>105</v>
      </c>
      <c r="P17">
        <v>16</v>
      </c>
      <c r="Q17">
        <f t="shared" si="6"/>
        <v>112</v>
      </c>
      <c r="R17">
        <v>97</v>
      </c>
      <c r="S17">
        <f t="shared" si="10"/>
        <v>601</v>
      </c>
      <c r="T17">
        <f t="shared" si="8"/>
        <v>20.033333333333335</v>
      </c>
      <c r="U17">
        <f t="shared" si="9"/>
        <v>21</v>
      </c>
      <c r="V17" s="18">
        <f t="shared" si="0"/>
        <v>0.1202</v>
      </c>
      <c r="W17">
        <v>20.206111100000001</v>
      </c>
      <c r="X17">
        <v>-98.887499899999995</v>
      </c>
      <c r="Y17">
        <v>511752.71148983412</v>
      </c>
      <c r="Z17">
        <v>2234293.8046355727</v>
      </c>
      <c r="AA17" s="15" t="s">
        <v>5765</v>
      </c>
    </row>
    <row r="18" spans="1:27" x14ac:dyDescent="0.3">
      <c r="A18" t="s">
        <v>5196</v>
      </c>
      <c r="B18" t="s">
        <v>1482</v>
      </c>
      <c r="C18" t="s">
        <v>5563</v>
      </c>
      <c r="D18" t="s">
        <v>271</v>
      </c>
      <c r="E18" t="s">
        <v>410</v>
      </c>
      <c r="F18">
        <v>0</v>
      </c>
      <c r="G18">
        <f t="shared" si="1"/>
        <v>0</v>
      </c>
      <c r="H18">
        <v>3</v>
      </c>
      <c r="I18">
        <f t="shared" si="2"/>
        <v>15</v>
      </c>
      <c r="J18">
        <v>4</v>
      </c>
      <c r="K18">
        <f t="shared" si="3"/>
        <v>20</v>
      </c>
      <c r="L18">
        <v>6</v>
      </c>
      <c r="M18">
        <f t="shared" si="4"/>
        <v>42</v>
      </c>
      <c r="N18">
        <v>2</v>
      </c>
      <c r="O18">
        <f t="shared" si="5"/>
        <v>14</v>
      </c>
      <c r="P18">
        <v>1</v>
      </c>
      <c r="Q18">
        <f t="shared" si="6"/>
        <v>7</v>
      </c>
      <c r="R18">
        <v>16</v>
      </c>
      <c r="S18">
        <f t="shared" si="10"/>
        <v>98</v>
      </c>
      <c r="T18">
        <f t="shared" si="8"/>
        <v>3.2666666666666666</v>
      </c>
      <c r="U18">
        <f t="shared" si="9"/>
        <v>4</v>
      </c>
      <c r="V18" s="18">
        <f t="shared" si="0"/>
        <v>1.9599999999999999E-2</v>
      </c>
      <c r="W18">
        <v>20.243191199999998</v>
      </c>
      <c r="X18">
        <v>-99.0887575</v>
      </c>
      <c r="Y18">
        <v>490729.84043753694</v>
      </c>
      <c r="Z18">
        <v>2238395.6922679255</v>
      </c>
      <c r="AA18" s="15" t="s">
        <v>5766</v>
      </c>
    </row>
    <row r="19" spans="1:27" x14ac:dyDescent="0.3">
      <c r="A19" t="s">
        <v>5196</v>
      </c>
      <c r="B19" t="s">
        <v>1509</v>
      </c>
      <c r="C19" t="s">
        <v>289</v>
      </c>
      <c r="D19" t="s">
        <v>271</v>
      </c>
      <c r="E19" t="s">
        <v>1510</v>
      </c>
      <c r="F19">
        <v>1</v>
      </c>
      <c r="G19">
        <f t="shared" si="1"/>
        <v>6</v>
      </c>
      <c r="H19">
        <v>1</v>
      </c>
      <c r="I19">
        <f t="shared" si="2"/>
        <v>5</v>
      </c>
      <c r="J19">
        <v>0</v>
      </c>
      <c r="K19">
        <f t="shared" si="3"/>
        <v>0</v>
      </c>
      <c r="L19">
        <v>3</v>
      </c>
      <c r="M19">
        <f t="shared" si="4"/>
        <v>21</v>
      </c>
      <c r="N19">
        <v>2</v>
      </c>
      <c r="O19">
        <f t="shared" si="5"/>
        <v>14</v>
      </c>
      <c r="P19">
        <v>3</v>
      </c>
      <c r="Q19">
        <f t="shared" si="6"/>
        <v>21</v>
      </c>
      <c r="R19">
        <v>10</v>
      </c>
      <c r="S19">
        <f t="shared" si="10"/>
        <v>67</v>
      </c>
      <c r="T19">
        <f t="shared" si="8"/>
        <v>2.2333333333333334</v>
      </c>
      <c r="U19">
        <f t="shared" si="9"/>
        <v>3</v>
      </c>
      <c r="V19" s="18">
        <f t="shared" si="0"/>
        <v>1.34E-2</v>
      </c>
      <c r="W19">
        <v>20.267511599999999</v>
      </c>
      <c r="X19">
        <v>-99.069386800000004</v>
      </c>
      <c r="Y19">
        <v>492754.11680927995</v>
      </c>
      <c r="Z19">
        <v>2241086.1012045899</v>
      </c>
      <c r="AA19" s="15" t="s">
        <v>5763</v>
      </c>
    </row>
    <row r="20" spans="1:27" x14ac:dyDescent="0.3">
      <c r="A20" t="s">
        <v>5196</v>
      </c>
      <c r="B20" t="s">
        <v>1566</v>
      </c>
      <c r="C20" t="s">
        <v>277</v>
      </c>
      <c r="D20" t="s">
        <v>239</v>
      </c>
      <c r="E20" t="s">
        <v>239</v>
      </c>
      <c r="F20">
        <v>36</v>
      </c>
      <c r="G20">
        <f t="shared" si="1"/>
        <v>216</v>
      </c>
      <c r="H20">
        <v>70</v>
      </c>
      <c r="I20">
        <f t="shared" si="2"/>
        <v>350</v>
      </c>
      <c r="J20">
        <v>47</v>
      </c>
      <c r="K20">
        <f t="shared" si="3"/>
        <v>235</v>
      </c>
      <c r="L20">
        <v>50</v>
      </c>
      <c r="M20">
        <f t="shared" si="4"/>
        <v>350</v>
      </c>
      <c r="N20">
        <v>50</v>
      </c>
      <c r="O20">
        <f t="shared" si="5"/>
        <v>350</v>
      </c>
      <c r="P20">
        <v>58</v>
      </c>
      <c r="Q20">
        <f t="shared" si="6"/>
        <v>406</v>
      </c>
      <c r="R20">
        <v>311</v>
      </c>
      <c r="S20">
        <f t="shared" si="10"/>
        <v>1907</v>
      </c>
      <c r="T20">
        <f t="shared" si="8"/>
        <v>63.56666666666667</v>
      </c>
      <c r="U20">
        <f t="shared" si="9"/>
        <v>64</v>
      </c>
      <c r="V20" s="18">
        <f t="shared" si="0"/>
        <v>0.38140000000000002</v>
      </c>
      <c r="W20">
        <v>20.237124099999999</v>
      </c>
      <c r="X20">
        <v>-99.2702429</v>
      </c>
      <c r="Y20">
        <v>471773.67106831603</v>
      </c>
      <c r="Z20">
        <v>2237744.8301701494</v>
      </c>
      <c r="AA20" s="15" t="s">
        <v>5764</v>
      </c>
    </row>
    <row r="21" spans="1:27" x14ac:dyDescent="0.3">
      <c r="A21" t="s">
        <v>5196</v>
      </c>
      <c r="B21" t="s">
        <v>1572</v>
      </c>
      <c r="C21" t="s">
        <v>376</v>
      </c>
      <c r="D21" t="s">
        <v>239</v>
      </c>
      <c r="E21" t="s">
        <v>239</v>
      </c>
      <c r="F21">
        <v>101</v>
      </c>
      <c r="G21">
        <f t="shared" si="1"/>
        <v>606</v>
      </c>
      <c r="H21">
        <v>117</v>
      </c>
      <c r="I21">
        <f t="shared" si="2"/>
        <v>585</v>
      </c>
      <c r="J21">
        <v>90</v>
      </c>
      <c r="K21">
        <f t="shared" si="3"/>
        <v>450</v>
      </c>
      <c r="L21">
        <v>106</v>
      </c>
      <c r="M21">
        <f t="shared" si="4"/>
        <v>742</v>
      </c>
      <c r="N21">
        <v>111</v>
      </c>
      <c r="O21">
        <f t="shared" si="5"/>
        <v>777</v>
      </c>
      <c r="P21">
        <v>95</v>
      </c>
      <c r="Q21">
        <f t="shared" si="6"/>
        <v>665</v>
      </c>
      <c r="R21">
        <v>620</v>
      </c>
      <c r="S21">
        <f t="shared" si="10"/>
        <v>3825</v>
      </c>
      <c r="T21">
        <f t="shared" si="8"/>
        <v>127.5</v>
      </c>
      <c r="U21">
        <f t="shared" si="9"/>
        <v>128</v>
      </c>
      <c r="V21" s="18">
        <f t="shared" si="0"/>
        <v>0.76500000000000001</v>
      </c>
      <c r="W21">
        <v>20.230753199999999</v>
      </c>
      <c r="X21">
        <v>-99.214250000000007</v>
      </c>
      <c r="Y21">
        <v>477621.12898813299</v>
      </c>
      <c r="Z21">
        <v>2237031.2506372803</v>
      </c>
      <c r="AA21" s="15" t="s">
        <v>5767</v>
      </c>
    </row>
    <row r="22" spans="1:27" x14ac:dyDescent="0.3">
      <c r="A22" t="s">
        <v>5196</v>
      </c>
      <c r="B22" t="s">
        <v>1573</v>
      </c>
      <c r="C22" t="s">
        <v>955</v>
      </c>
      <c r="D22" t="s">
        <v>239</v>
      </c>
      <c r="E22" t="s">
        <v>5291</v>
      </c>
      <c r="F22">
        <v>16</v>
      </c>
      <c r="G22">
        <f t="shared" si="1"/>
        <v>96</v>
      </c>
      <c r="H22">
        <v>8</v>
      </c>
      <c r="I22">
        <f t="shared" si="2"/>
        <v>40</v>
      </c>
      <c r="J22">
        <v>10</v>
      </c>
      <c r="K22">
        <f t="shared" si="3"/>
        <v>50</v>
      </c>
      <c r="L22">
        <v>12</v>
      </c>
      <c r="M22">
        <f t="shared" si="4"/>
        <v>84</v>
      </c>
      <c r="N22">
        <v>10</v>
      </c>
      <c r="O22">
        <f t="shared" si="5"/>
        <v>70</v>
      </c>
      <c r="P22">
        <v>15</v>
      </c>
      <c r="Q22">
        <f t="shared" si="6"/>
        <v>105</v>
      </c>
      <c r="R22">
        <v>71</v>
      </c>
      <c r="S22">
        <f t="shared" si="10"/>
        <v>445</v>
      </c>
      <c r="T22">
        <f t="shared" si="8"/>
        <v>14.833333333333334</v>
      </c>
      <c r="U22">
        <f t="shared" si="9"/>
        <v>15</v>
      </c>
      <c r="V22" s="18">
        <f t="shared" si="0"/>
        <v>8.8999999999999996E-2</v>
      </c>
      <c r="W22">
        <v>20.214188499999999</v>
      </c>
      <c r="X22">
        <v>-99.176307699999995</v>
      </c>
      <c r="Y22">
        <v>481582.34421965445</v>
      </c>
      <c r="Z22">
        <v>2235193.4770604451</v>
      </c>
      <c r="AA22" s="15" t="s">
        <v>5767</v>
      </c>
    </row>
    <row r="23" spans="1:27" x14ac:dyDescent="0.3">
      <c r="A23" t="s">
        <v>5196</v>
      </c>
      <c r="B23" t="s">
        <v>1574</v>
      </c>
      <c r="C23" t="s">
        <v>1575</v>
      </c>
      <c r="D23" t="s">
        <v>239</v>
      </c>
      <c r="E23" t="s">
        <v>266</v>
      </c>
      <c r="F23">
        <v>21</v>
      </c>
      <c r="G23">
        <f t="shared" si="1"/>
        <v>126</v>
      </c>
      <c r="H23">
        <v>20</v>
      </c>
      <c r="I23">
        <f t="shared" si="2"/>
        <v>100</v>
      </c>
      <c r="J23">
        <v>27</v>
      </c>
      <c r="K23">
        <f t="shared" si="3"/>
        <v>135</v>
      </c>
      <c r="L23">
        <v>13</v>
      </c>
      <c r="M23">
        <f t="shared" si="4"/>
        <v>91</v>
      </c>
      <c r="N23">
        <v>20</v>
      </c>
      <c r="O23">
        <f t="shared" si="5"/>
        <v>140</v>
      </c>
      <c r="P23">
        <v>27</v>
      </c>
      <c r="Q23">
        <f t="shared" si="6"/>
        <v>189</v>
      </c>
      <c r="R23">
        <v>128</v>
      </c>
      <c r="S23">
        <f t="shared" si="10"/>
        <v>781</v>
      </c>
      <c r="T23">
        <f t="shared" si="8"/>
        <v>26.033333333333335</v>
      </c>
      <c r="U23">
        <f t="shared" si="9"/>
        <v>27</v>
      </c>
      <c r="V23" s="18">
        <f t="shared" si="0"/>
        <v>0.15620000000000001</v>
      </c>
      <c r="W23">
        <v>20.2933591</v>
      </c>
      <c r="X23">
        <v>-99.146256300000005</v>
      </c>
      <c r="Y23">
        <v>484729.35570984287</v>
      </c>
      <c r="Z23">
        <v>2243951.7166153127</v>
      </c>
      <c r="AA23" s="15" t="s">
        <v>5767</v>
      </c>
    </row>
    <row r="24" spans="1:27" x14ac:dyDescent="0.3">
      <c r="A24" t="s">
        <v>5196</v>
      </c>
      <c r="B24" t="s">
        <v>1576</v>
      </c>
      <c r="C24" t="s">
        <v>955</v>
      </c>
      <c r="D24" t="s">
        <v>239</v>
      </c>
      <c r="E24" t="s">
        <v>5272</v>
      </c>
      <c r="F24">
        <v>30</v>
      </c>
      <c r="G24">
        <f t="shared" si="1"/>
        <v>180</v>
      </c>
      <c r="H24">
        <v>13</v>
      </c>
      <c r="I24">
        <f t="shared" si="2"/>
        <v>65</v>
      </c>
      <c r="J24">
        <v>18</v>
      </c>
      <c r="K24">
        <f t="shared" si="3"/>
        <v>90</v>
      </c>
      <c r="L24">
        <v>27</v>
      </c>
      <c r="M24">
        <f t="shared" si="4"/>
        <v>189</v>
      </c>
      <c r="N24">
        <v>18</v>
      </c>
      <c r="O24">
        <f t="shared" si="5"/>
        <v>126</v>
      </c>
      <c r="P24">
        <v>25</v>
      </c>
      <c r="Q24">
        <f t="shared" si="6"/>
        <v>175</v>
      </c>
      <c r="R24">
        <v>131</v>
      </c>
      <c r="S24">
        <f t="shared" si="10"/>
        <v>825</v>
      </c>
      <c r="T24">
        <f t="shared" si="8"/>
        <v>27.5</v>
      </c>
      <c r="U24">
        <f t="shared" si="9"/>
        <v>28</v>
      </c>
      <c r="V24" s="18">
        <f t="shared" si="0"/>
        <v>0.16500000000000001</v>
      </c>
      <c r="W24">
        <v>20.174737100000002</v>
      </c>
      <c r="X24">
        <v>-99.189906100000002</v>
      </c>
      <c r="Y24">
        <v>480156.81351348181</v>
      </c>
      <c r="Z24">
        <v>2230829.2390390397</v>
      </c>
      <c r="AA24" s="15" t="s">
        <v>5764</v>
      </c>
    </row>
    <row r="25" spans="1:27" x14ac:dyDescent="0.3">
      <c r="A25" t="s">
        <v>5196</v>
      </c>
      <c r="B25" t="s">
        <v>1577</v>
      </c>
      <c r="C25" t="s">
        <v>1578</v>
      </c>
      <c r="D25" t="s">
        <v>239</v>
      </c>
      <c r="E25" t="s">
        <v>1578</v>
      </c>
      <c r="F25">
        <v>4</v>
      </c>
      <c r="G25">
        <f t="shared" si="1"/>
        <v>24</v>
      </c>
      <c r="H25">
        <v>7</v>
      </c>
      <c r="I25">
        <f t="shared" si="2"/>
        <v>35</v>
      </c>
      <c r="J25">
        <v>6</v>
      </c>
      <c r="K25">
        <f t="shared" si="3"/>
        <v>30</v>
      </c>
      <c r="L25">
        <v>6</v>
      </c>
      <c r="M25">
        <f t="shared" si="4"/>
        <v>42</v>
      </c>
      <c r="N25">
        <v>7</v>
      </c>
      <c r="O25">
        <f t="shared" si="5"/>
        <v>49</v>
      </c>
      <c r="P25">
        <v>7</v>
      </c>
      <c r="Q25">
        <f t="shared" si="6"/>
        <v>49</v>
      </c>
      <c r="R25">
        <v>37</v>
      </c>
      <c r="S25">
        <f t="shared" si="10"/>
        <v>229</v>
      </c>
      <c r="T25">
        <f t="shared" si="8"/>
        <v>7.6333333333333337</v>
      </c>
      <c r="U25">
        <f t="shared" si="9"/>
        <v>8</v>
      </c>
      <c r="V25" s="18">
        <f t="shared" si="0"/>
        <v>4.58E-2</v>
      </c>
      <c r="W25">
        <v>20.1648402</v>
      </c>
      <c r="X25">
        <v>-99.200718600000002</v>
      </c>
      <c r="Y25">
        <v>479025.69480459637</v>
      </c>
      <c r="Z25">
        <v>2229735.3500860292</v>
      </c>
      <c r="AA25" s="15" t="s">
        <v>5764</v>
      </c>
    </row>
    <row r="26" spans="1:27" x14ac:dyDescent="0.3">
      <c r="A26" t="s">
        <v>5196</v>
      </c>
      <c r="B26" t="s">
        <v>1579</v>
      </c>
      <c r="C26" t="s">
        <v>1580</v>
      </c>
      <c r="D26" t="s">
        <v>239</v>
      </c>
      <c r="E26" t="s">
        <v>5237</v>
      </c>
      <c r="F26">
        <v>22</v>
      </c>
      <c r="G26">
        <f t="shared" si="1"/>
        <v>132</v>
      </c>
      <c r="H26">
        <v>23</v>
      </c>
      <c r="I26">
        <f t="shared" si="2"/>
        <v>115</v>
      </c>
      <c r="J26">
        <v>20</v>
      </c>
      <c r="K26">
        <f t="shared" si="3"/>
        <v>100</v>
      </c>
      <c r="L26">
        <v>19</v>
      </c>
      <c r="M26">
        <f t="shared" si="4"/>
        <v>133</v>
      </c>
      <c r="N26">
        <v>20</v>
      </c>
      <c r="O26">
        <f t="shared" si="5"/>
        <v>140</v>
      </c>
      <c r="P26">
        <v>26</v>
      </c>
      <c r="Q26">
        <f t="shared" si="6"/>
        <v>182</v>
      </c>
      <c r="R26">
        <v>130</v>
      </c>
      <c r="S26">
        <f t="shared" si="10"/>
        <v>802</v>
      </c>
      <c r="T26">
        <f t="shared" si="8"/>
        <v>26.733333333333334</v>
      </c>
      <c r="U26">
        <f t="shared" si="9"/>
        <v>27</v>
      </c>
      <c r="V26" s="18">
        <f t="shared" si="0"/>
        <v>0.16039999999999999</v>
      </c>
      <c r="W26">
        <v>20.278096699999999</v>
      </c>
      <c r="X26">
        <v>-99.153322399999993</v>
      </c>
      <c r="Y26">
        <v>483990.0147327907</v>
      </c>
      <c r="Z26">
        <v>2242263.388935864</v>
      </c>
      <c r="AA26" s="15" t="s">
        <v>5767</v>
      </c>
    </row>
    <row r="27" spans="1:27" x14ac:dyDescent="0.3">
      <c r="A27" t="s">
        <v>5196</v>
      </c>
      <c r="B27" t="s">
        <v>1581</v>
      </c>
      <c r="C27" t="s">
        <v>1582</v>
      </c>
      <c r="D27" t="s">
        <v>239</v>
      </c>
      <c r="E27" t="s">
        <v>590</v>
      </c>
      <c r="F27">
        <v>30</v>
      </c>
      <c r="G27">
        <f t="shared" si="1"/>
        <v>180</v>
      </c>
      <c r="H27">
        <v>32</v>
      </c>
      <c r="I27">
        <f t="shared" si="2"/>
        <v>160</v>
      </c>
      <c r="J27">
        <v>30</v>
      </c>
      <c r="K27">
        <f t="shared" si="3"/>
        <v>150</v>
      </c>
      <c r="L27">
        <v>34</v>
      </c>
      <c r="M27">
        <f t="shared" si="4"/>
        <v>238</v>
      </c>
      <c r="N27">
        <v>35</v>
      </c>
      <c r="O27">
        <f t="shared" si="5"/>
        <v>245</v>
      </c>
      <c r="P27">
        <v>35</v>
      </c>
      <c r="Q27">
        <f t="shared" si="6"/>
        <v>245</v>
      </c>
      <c r="R27">
        <v>196</v>
      </c>
      <c r="S27">
        <f t="shared" si="10"/>
        <v>1218</v>
      </c>
      <c r="T27">
        <f t="shared" si="8"/>
        <v>40.6</v>
      </c>
      <c r="U27">
        <f t="shared" si="9"/>
        <v>41</v>
      </c>
      <c r="V27" s="18">
        <f t="shared" si="0"/>
        <v>0.24360000000000001</v>
      </c>
      <c r="W27">
        <v>20.230404799999999</v>
      </c>
      <c r="X27">
        <v>-99.210655099999997</v>
      </c>
      <c r="Y27">
        <v>477996.57627547428</v>
      </c>
      <c r="Z27">
        <v>2236992.2140088156</v>
      </c>
      <c r="AA27" s="15" t="s">
        <v>5767</v>
      </c>
    </row>
    <row r="28" spans="1:27" x14ac:dyDescent="0.3">
      <c r="A28" t="s">
        <v>5196</v>
      </c>
      <c r="B28" t="s">
        <v>1584</v>
      </c>
      <c r="C28" t="s">
        <v>289</v>
      </c>
      <c r="D28" t="s">
        <v>239</v>
      </c>
      <c r="E28" t="s">
        <v>462</v>
      </c>
      <c r="F28">
        <v>17</v>
      </c>
      <c r="G28">
        <f t="shared" si="1"/>
        <v>102</v>
      </c>
      <c r="H28">
        <v>22</v>
      </c>
      <c r="I28">
        <f t="shared" si="2"/>
        <v>110</v>
      </c>
      <c r="J28">
        <v>21</v>
      </c>
      <c r="K28">
        <f t="shared" si="3"/>
        <v>105</v>
      </c>
      <c r="L28">
        <v>20</v>
      </c>
      <c r="M28">
        <f t="shared" si="4"/>
        <v>140</v>
      </c>
      <c r="N28">
        <v>20</v>
      </c>
      <c r="O28">
        <f t="shared" si="5"/>
        <v>140</v>
      </c>
      <c r="P28">
        <v>17</v>
      </c>
      <c r="Q28">
        <f t="shared" si="6"/>
        <v>119</v>
      </c>
      <c r="R28">
        <v>117</v>
      </c>
      <c r="S28">
        <f t="shared" si="10"/>
        <v>716</v>
      </c>
      <c r="T28">
        <f t="shared" si="8"/>
        <v>23.866666666666667</v>
      </c>
      <c r="U28">
        <f t="shared" si="9"/>
        <v>24</v>
      </c>
      <c r="V28" s="18">
        <f t="shared" si="0"/>
        <v>0.14319999999999999</v>
      </c>
      <c r="W28">
        <v>20.1837357</v>
      </c>
      <c r="X28">
        <v>-99.205827900000003</v>
      </c>
      <c r="Y28">
        <v>478494.38192785013</v>
      </c>
      <c r="Z28">
        <v>2231827.0307876547</v>
      </c>
      <c r="AA28" s="15" t="s">
        <v>5764</v>
      </c>
    </row>
    <row r="29" spans="1:27" x14ac:dyDescent="0.3">
      <c r="A29" t="s">
        <v>5196</v>
      </c>
      <c r="B29" t="s">
        <v>1588</v>
      </c>
      <c r="C29" t="s">
        <v>1589</v>
      </c>
      <c r="D29" t="s">
        <v>239</v>
      </c>
      <c r="E29" t="s">
        <v>459</v>
      </c>
      <c r="F29">
        <v>21</v>
      </c>
      <c r="G29">
        <f t="shared" si="1"/>
        <v>126</v>
      </c>
      <c r="H29">
        <v>25</v>
      </c>
      <c r="I29">
        <f t="shared" si="2"/>
        <v>125</v>
      </c>
      <c r="J29">
        <v>33</v>
      </c>
      <c r="K29">
        <f t="shared" si="3"/>
        <v>165</v>
      </c>
      <c r="L29">
        <v>22</v>
      </c>
      <c r="M29">
        <f t="shared" si="4"/>
        <v>154</v>
      </c>
      <c r="N29">
        <v>23</v>
      </c>
      <c r="O29">
        <f t="shared" si="5"/>
        <v>161</v>
      </c>
      <c r="P29">
        <v>37</v>
      </c>
      <c r="Q29">
        <f t="shared" si="6"/>
        <v>259</v>
      </c>
      <c r="R29">
        <v>161</v>
      </c>
      <c r="S29">
        <f t="shared" si="10"/>
        <v>990</v>
      </c>
      <c r="T29">
        <f t="shared" si="8"/>
        <v>33</v>
      </c>
      <c r="U29">
        <f t="shared" si="9"/>
        <v>33</v>
      </c>
      <c r="V29" s="18">
        <f t="shared" si="0"/>
        <v>0.19800000000000001</v>
      </c>
      <c r="W29">
        <v>20.229635399999999</v>
      </c>
      <c r="X29">
        <v>-99.215348500000005</v>
      </c>
      <c r="Y29">
        <v>477506.22712917975</v>
      </c>
      <c r="Z29">
        <v>2236907.6997380569</v>
      </c>
      <c r="AA29" s="15" t="s">
        <v>5764</v>
      </c>
    </row>
    <row r="30" spans="1:27" x14ac:dyDescent="0.3">
      <c r="A30" t="s">
        <v>5196</v>
      </c>
      <c r="B30" t="s">
        <v>1616</v>
      </c>
      <c r="C30" t="s">
        <v>266</v>
      </c>
      <c r="D30" t="s">
        <v>271</v>
      </c>
      <c r="E30" t="s">
        <v>343</v>
      </c>
      <c r="F30">
        <v>7</v>
      </c>
      <c r="G30">
        <f t="shared" si="1"/>
        <v>42</v>
      </c>
      <c r="H30">
        <v>6</v>
      </c>
      <c r="I30">
        <f t="shared" si="2"/>
        <v>30</v>
      </c>
      <c r="J30">
        <v>6</v>
      </c>
      <c r="K30">
        <f t="shared" si="3"/>
        <v>30</v>
      </c>
      <c r="L30">
        <v>8</v>
      </c>
      <c r="M30">
        <f t="shared" si="4"/>
        <v>56</v>
      </c>
      <c r="N30">
        <v>6</v>
      </c>
      <c r="O30">
        <f t="shared" si="5"/>
        <v>42</v>
      </c>
      <c r="P30">
        <v>12</v>
      </c>
      <c r="Q30">
        <f t="shared" si="6"/>
        <v>84</v>
      </c>
      <c r="R30">
        <v>45</v>
      </c>
      <c r="S30">
        <f t="shared" si="10"/>
        <v>284</v>
      </c>
      <c r="T30">
        <f t="shared" si="8"/>
        <v>9.4666666666666668</v>
      </c>
      <c r="U30">
        <f t="shared" si="9"/>
        <v>10</v>
      </c>
      <c r="V30" s="18">
        <f t="shared" si="0"/>
        <v>5.6800000000000003E-2</v>
      </c>
      <c r="W30">
        <v>20.2143826</v>
      </c>
      <c r="X30">
        <v>-99.064073800000003</v>
      </c>
      <c r="Y30">
        <v>493306.66504788998</v>
      </c>
      <c r="Z30">
        <v>2235206.4585726089</v>
      </c>
      <c r="AA30" s="15" t="s">
        <v>5601</v>
      </c>
    </row>
    <row r="31" spans="1:27" x14ac:dyDescent="0.3">
      <c r="A31" t="s">
        <v>5196</v>
      </c>
      <c r="B31" t="s">
        <v>1664</v>
      </c>
      <c r="C31" t="s">
        <v>1665</v>
      </c>
      <c r="D31" t="s">
        <v>239</v>
      </c>
      <c r="E31" t="s">
        <v>239</v>
      </c>
      <c r="F31">
        <v>26</v>
      </c>
      <c r="G31">
        <f t="shared" si="1"/>
        <v>156</v>
      </c>
      <c r="H31">
        <v>33</v>
      </c>
      <c r="I31">
        <f t="shared" si="2"/>
        <v>165</v>
      </c>
      <c r="J31">
        <v>44</v>
      </c>
      <c r="K31">
        <f t="shared" si="3"/>
        <v>220</v>
      </c>
      <c r="L31">
        <v>36</v>
      </c>
      <c r="M31">
        <f t="shared" si="4"/>
        <v>252</v>
      </c>
      <c r="N31">
        <v>42</v>
      </c>
      <c r="O31">
        <f t="shared" si="5"/>
        <v>294</v>
      </c>
      <c r="P31">
        <v>41</v>
      </c>
      <c r="Q31">
        <f t="shared" si="6"/>
        <v>287</v>
      </c>
      <c r="R31">
        <v>222</v>
      </c>
      <c r="S31">
        <f t="shared" si="10"/>
        <v>1374</v>
      </c>
      <c r="T31">
        <f t="shared" si="8"/>
        <v>45.8</v>
      </c>
      <c r="U31">
        <f t="shared" si="9"/>
        <v>46</v>
      </c>
      <c r="V31" s="18">
        <f t="shared" si="0"/>
        <v>0.27479999999999999</v>
      </c>
      <c r="W31">
        <v>20.220255000000002</v>
      </c>
      <c r="X31">
        <v>-99.199066299999998</v>
      </c>
      <c r="Y31">
        <v>479205.7085705811</v>
      </c>
      <c r="Z31">
        <v>2235867.5065816729</v>
      </c>
      <c r="AA31" s="15" t="s">
        <v>5767</v>
      </c>
    </row>
    <row r="32" spans="1:27" x14ac:dyDescent="0.3">
      <c r="A32" t="s">
        <v>5196</v>
      </c>
      <c r="B32" t="s">
        <v>1766</v>
      </c>
      <c r="C32" t="s">
        <v>267</v>
      </c>
      <c r="D32" t="s">
        <v>204</v>
      </c>
      <c r="E32" t="s">
        <v>204</v>
      </c>
      <c r="F32">
        <v>10</v>
      </c>
      <c r="G32">
        <f t="shared" si="1"/>
        <v>60</v>
      </c>
      <c r="H32">
        <v>11</v>
      </c>
      <c r="I32">
        <f t="shared" si="2"/>
        <v>55</v>
      </c>
      <c r="J32">
        <v>20</v>
      </c>
      <c r="K32">
        <f t="shared" si="3"/>
        <v>100</v>
      </c>
      <c r="L32">
        <v>22</v>
      </c>
      <c r="M32">
        <f t="shared" si="4"/>
        <v>154</v>
      </c>
      <c r="N32">
        <v>14</v>
      </c>
      <c r="O32">
        <f t="shared" si="5"/>
        <v>98</v>
      </c>
      <c r="P32">
        <v>18</v>
      </c>
      <c r="Q32">
        <f t="shared" si="6"/>
        <v>126</v>
      </c>
      <c r="R32">
        <v>95</v>
      </c>
      <c r="S32">
        <f t="shared" si="10"/>
        <v>593</v>
      </c>
      <c r="T32">
        <f t="shared" si="8"/>
        <v>19.766666666666666</v>
      </c>
      <c r="U32">
        <f t="shared" si="9"/>
        <v>20</v>
      </c>
      <c r="V32" s="18">
        <f t="shared" si="0"/>
        <v>0.1186</v>
      </c>
      <c r="W32">
        <v>20.267574100000001</v>
      </c>
      <c r="X32">
        <v>-98.937928200000002</v>
      </c>
      <c r="Y32">
        <v>506481.99391431775</v>
      </c>
      <c r="Z32">
        <v>2241092.7141053458</v>
      </c>
      <c r="AA32" s="15" t="s">
        <v>5762</v>
      </c>
    </row>
    <row r="33" spans="1:27" x14ac:dyDescent="0.3">
      <c r="A33" t="s">
        <v>5196</v>
      </c>
      <c r="B33" t="s">
        <v>1791</v>
      </c>
      <c r="C33" t="s">
        <v>1792</v>
      </c>
      <c r="D33" t="s">
        <v>271</v>
      </c>
      <c r="E33" t="s">
        <v>343</v>
      </c>
      <c r="F33">
        <v>18</v>
      </c>
      <c r="G33">
        <f t="shared" si="1"/>
        <v>108</v>
      </c>
      <c r="H33">
        <v>21</v>
      </c>
      <c r="I33">
        <f t="shared" si="2"/>
        <v>105</v>
      </c>
      <c r="J33">
        <v>26</v>
      </c>
      <c r="K33">
        <f t="shared" si="3"/>
        <v>130</v>
      </c>
      <c r="L33">
        <v>18</v>
      </c>
      <c r="M33">
        <f t="shared" si="4"/>
        <v>126</v>
      </c>
      <c r="N33">
        <v>20</v>
      </c>
      <c r="O33">
        <f t="shared" si="5"/>
        <v>140</v>
      </c>
      <c r="P33">
        <v>24</v>
      </c>
      <c r="Q33">
        <f t="shared" si="6"/>
        <v>168</v>
      </c>
      <c r="R33">
        <v>127</v>
      </c>
      <c r="S33">
        <f t="shared" si="10"/>
        <v>777</v>
      </c>
      <c r="T33">
        <f t="shared" si="8"/>
        <v>25.9</v>
      </c>
      <c r="U33">
        <f t="shared" si="9"/>
        <v>26</v>
      </c>
      <c r="V33" s="18">
        <f t="shared" si="0"/>
        <v>0.15540000000000001</v>
      </c>
      <c r="W33">
        <v>20.2104675</v>
      </c>
      <c r="X33">
        <v>-99.0750788</v>
      </c>
      <c r="Y33">
        <v>492156.85421723803</v>
      </c>
      <c r="Z33">
        <v>2234773.685247527</v>
      </c>
      <c r="AA33" s="15" t="s">
        <v>5601</v>
      </c>
    </row>
    <row r="34" spans="1:27" x14ac:dyDescent="0.3">
      <c r="A34" t="s">
        <v>5196</v>
      </c>
      <c r="B34" t="s">
        <v>1801</v>
      </c>
      <c r="C34" t="s">
        <v>411</v>
      </c>
      <c r="D34" t="s">
        <v>271</v>
      </c>
      <c r="E34" t="s">
        <v>446</v>
      </c>
      <c r="F34">
        <v>11</v>
      </c>
      <c r="G34">
        <f t="shared" si="1"/>
        <v>66</v>
      </c>
      <c r="H34">
        <v>11</v>
      </c>
      <c r="I34">
        <f t="shared" si="2"/>
        <v>55</v>
      </c>
      <c r="J34">
        <v>6</v>
      </c>
      <c r="K34">
        <f t="shared" si="3"/>
        <v>30</v>
      </c>
      <c r="L34">
        <v>8</v>
      </c>
      <c r="M34">
        <f t="shared" si="4"/>
        <v>56</v>
      </c>
      <c r="N34">
        <v>7</v>
      </c>
      <c r="O34">
        <f t="shared" si="5"/>
        <v>49</v>
      </c>
      <c r="P34">
        <v>10</v>
      </c>
      <c r="Q34">
        <f t="shared" si="6"/>
        <v>70</v>
      </c>
      <c r="R34">
        <v>53</v>
      </c>
      <c r="S34">
        <f t="shared" si="10"/>
        <v>326</v>
      </c>
      <c r="T34">
        <f t="shared" si="8"/>
        <v>10.866666666666667</v>
      </c>
      <c r="U34">
        <f t="shared" si="9"/>
        <v>11</v>
      </c>
      <c r="V34" s="18">
        <f t="shared" si="0"/>
        <v>6.5199999999999994E-2</v>
      </c>
      <c r="W34">
        <v>20.2234993</v>
      </c>
      <c r="X34">
        <v>-99.108264700000007</v>
      </c>
      <c r="Y34">
        <v>488691.01098899724</v>
      </c>
      <c r="Z34">
        <v>2236217.7379663107</v>
      </c>
      <c r="AA34" s="15" t="s">
        <v>5601</v>
      </c>
    </row>
    <row r="35" spans="1:27" x14ac:dyDescent="0.3">
      <c r="A35" t="s">
        <v>5196</v>
      </c>
      <c r="B35" t="s">
        <v>1830</v>
      </c>
      <c r="C35" t="s">
        <v>339</v>
      </c>
      <c r="D35" t="s">
        <v>217</v>
      </c>
      <c r="E35" t="s">
        <v>217</v>
      </c>
      <c r="F35">
        <v>3</v>
      </c>
      <c r="G35">
        <f t="shared" si="1"/>
        <v>18</v>
      </c>
      <c r="H35">
        <v>20</v>
      </c>
      <c r="I35">
        <f t="shared" si="2"/>
        <v>100</v>
      </c>
      <c r="J35">
        <v>19</v>
      </c>
      <c r="K35">
        <f t="shared" si="3"/>
        <v>95</v>
      </c>
      <c r="L35">
        <v>8</v>
      </c>
      <c r="M35">
        <f t="shared" si="4"/>
        <v>56</v>
      </c>
      <c r="N35">
        <v>20</v>
      </c>
      <c r="O35">
        <f t="shared" si="5"/>
        <v>140</v>
      </c>
      <c r="P35">
        <v>17</v>
      </c>
      <c r="Q35">
        <f t="shared" si="6"/>
        <v>119</v>
      </c>
      <c r="R35">
        <v>87</v>
      </c>
      <c r="S35">
        <f t="shared" si="10"/>
        <v>528</v>
      </c>
      <c r="T35">
        <f t="shared" si="8"/>
        <v>17.600000000000001</v>
      </c>
      <c r="U35">
        <f t="shared" si="9"/>
        <v>18</v>
      </c>
      <c r="V35" s="18">
        <f t="shared" si="0"/>
        <v>0.1056</v>
      </c>
      <c r="W35">
        <v>20.247055100000001</v>
      </c>
      <c r="X35">
        <v>-99.190259800000007</v>
      </c>
      <c r="Y35">
        <v>480129.03657149721</v>
      </c>
      <c r="Z35">
        <v>2238832.2165893349</v>
      </c>
      <c r="AA35" s="15" t="s">
        <v>5661</v>
      </c>
    </row>
    <row r="36" spans="1:27" x14ac:dyDescent="0.3">
      <c r="A36" t="s">
        <v>5196</v>
      </c>
      <c r="B36" t="s">
        <v>1833</v>
      </c>
      <c r="C36" t="s">
        <v>1834</v>
      </c>
      <c r="D36" t="s">
        <v>291</v>
      </c>
      <c r="E36" t="s">
        <v>291</v>
      </c>
      <c r="F36">
        <v>24</v>
      </c>
      <c r="G36">
        <f t="shared" si="1"/>
        <v>144</v>
      </c>
      <c r="H36">
        <v>26</v>
      </c>
      <c r="I36">
        <f t="shared" si="2"/>
        <v>130</v>
      </c>
      <c r="J36">
        <v>21</v>
      </c>
      <c r="K36">
        <f t="shared" si="3"/>
        <v>105</v>
      </c>
      <c r="L36">
        <v>30</v>
      </c>
      <c r="M36">
        <f t="shared" si="4"/>
        <v>210</v>
      </c>
      <c r="N36">
        <v>28</v>
      </c>
      <c r="O36">
        <f t="shared" si="5"/>
        <v>196</v>
      </c>
      <c r="P36">
        <v>37</v>
      </c>
      <c r="Q36">
        <f t="shared" si="6"/>
        <v>259</v>
      </c>
      <c r="R36">
        <v>166</v>
      </c>
      <c r="S36">
        <f t="shared" si="10"/>
        <v>1044</v>
      </c>
      <c r="T36">
        <f t="shared" si="8"/>
        <v>34.799999999999997</v>
      </c>
      <c r="U36">
        <f t="shared" si="9"/>
        <v>35</v>
      </c>
      <c r="V36" s="18">
        <f t="shared" si="0"/>
        <v>0.20880000000000001</v>
      </c>
      <c r="W36">
        <v>20.285843400000001</v>
      </c>
      <c r="X36">
        <v>-99.0156554</v>
      </c>
      <c r="Y36">
        <v>498365.3396534319</v>
      </c>
      <c r="Z36">
        <v>2243113.3195333849</v>
      </c>
      <c r="AA36" s="15" t="s">
        <v>5667</v>
      </c>
    </row>
    <row r="37" spans="1:27" x14ac:dyDescent="0.3">
      <c r="A37" t="s">
        <v>5196</v>
      </c>
      <c r="B37" t="s">
        <v>1835</v>
      </c>
      <c r="C37" t="s">
        <v>752</v>
      </c>
      <c r="D37" t="s">
        <v>291</v>
      </c>
      <c r="E37" t="s">
        <v>471</v>
      </c>
      <c r="F37">
        <v>14</v>
      </c>
      <c r="G37">
        <f t="shared" si="1"/>
        <v>84</v>
      </c>
      <c r="H37">
        <v>9</v>
      </c>
      <c r="I37">
        <f t="shared" si="2"/>
        <v>45</v>
      </c>
      <c r="J37">
        <v>8</v>
      </c>
      <c r="K37">
        <f t="shared" si="3"/>
        <v>40</v>
      </c>
      <c r="L37">
        <v>14</v>
      </c>
      <c r="M37">
        <f t="shared" si="4"/>
        <v>98</v>
      </c>
      <c r="N37">
        <v>11</v>
      </c>
      <c r="O37">
        <f t="shared" si="5"/>
        <v>77</v>
      </c>
      <c r="P37">
        <v>10</v>
      </c>
      <c r="Q37">
        <f t="shared" si="6"/>
        <v>70</v>
      </c>
      <c r="R37">
        <v>66</v>
      </c>
      <c r="S37">
        <f t="shared" si="10"/>
        <v>414</v>
      </c>
      <c r="T37">
        <f t="shared" si="8"/>
        <v>13.8</v>
      </c>
      <c r="U37">
        <f t="shared" si="9"/>
        <v>14</v>
      </c>
      <c r="V37" s="18">
        <f t="shared" si="0"/>
        <v>8.2799999999999999E-2</v>
      </c>
      <c r="W37">
        <v>20.270925299999998</v>
      </c>
      <c r="X37">
        <v>-99.008438699999999</v>
      </c>
      <c r="Y37">
        <v>499118.78792845231</v>
      </c>
      <c r="Z37">
        <v>2241462.3754389328</v>
      </c>
      <c r="AA37" s="15" t="s">
        <v>5768</v>
      </c>
    </row>
    <row r="38" spans="1:27" x14ac:dyDescent="0.3">
      <c r="A38" t="s">
        <v>5196</v>
      </c>
      <c r="B38" t="s">
        <v>1836</v>
      </c>
      <c r="C38" t="s">
        <v>1389</v>
      </c>
      <c r="D38" t="s">
        <v>291</v>
      </c>
      <c r="E38" t="s">
        <v>1837</v>
      </c>
      <c r="F38">
        <v>6</v>
      </c>
      <c r="G38">
        <f t="shared" si="1"/>
        <v>36</v>
      </c>
      <c r="H38">
        <v>4</v>
      </c>
      <c r="I38">
        <f t="shared" si="2"/>
        <v>20</v>
      </c>
      <c r="J38">
        <v>2</v>
      </c>
      <c r="K38">
        <f t="shared" si="3"/>
        <v>10</v>
      </c>
      <c r="L38">
        <v>9</v>
      </c>
      <c r="M38">
        <f t="shared" si="4"/>
        <v>63</v>
      </c>
      <c r="N38">
        <v>7</v>
      </c>
      <c r="O38">
        <f t="shared" si="5"/>
        <v>49</v>
      </c>
      <c r="P38">
        <v>8</v>
      </c>
      <c r="Q38">
        <f t="shared" si="6"/>
        <v>56</v>
      </c>
      <c r="R38">
        <v>36</v>
      </c>
      <c r="S38">
        <f t="shared" si="10"/>
        <v>234</v>
      </c>
      <c r="T38">
        <f t="shared" si="8"/>
        <v>7.8</v>
      </c>
      <c r="U38">
        <f t="shared" si="9"/>
        <v>8</v>
      </c>
      <c r="V38" s="18">
        <f t="shared" si="0"/>
        <v>4.6800000000000001E-2</v>
      </c>
      <c r="W38">
        <v>20.2608298</v>
      </c>
      <c r="X38">
        <v>-99.185011700000004</v>
      </c>
      <c r="Y38">
        <v>480678.85995517834</v>
      </c>
      <c r="Z38">
        <v>2240355.9537295499</v>
      </c>
      <c r="AA38" s="15" t="s">
        <v>5667</v>
      </c>
    </row>
    <row r="39" spans="1:27" x14ac:dyDescent="0.3">
      <c r="A39" t="s">
        <v>5196</v>
      </c>
      <c r="B39" t="s">
        <v>1838</v>
      </c>
      <c r="C39" t="s">
        <v>1834</v>
      </c>
      <c r="D39" t="s">
        <v>291</v>
      </c>
      <c r="E39" t="s">
        <v>391</v>
      </c>
      <c r="F39">
        <v>15</v>
      </c>
      <c r="G39">
        <f t="shared" si="1"/>
        <v>90</v>
      </c>
      <c r="H39">
        <v>6</v>
      </c>
      <c r="I39">
        <f t="shared" si="2"/>
        <v>30</v>
      </c>
      <c r="J39">
        <v>11</v>
      </c>
      <c r="K39">
        <f t="shared" si="3"/>
        <v>55</v>
      </c>
      <c r="L39">
        <v>10</v>
      </c>
      <c r="M39">
        <f t="shared" si="4"/>
        <v>70</v>
      </c>
      <c r="N39">
        <v>19</v>
      </c>
      <c r="O39">
        <f t="shared" si="5"/>
        <v>133</v>
      </c>
      <c r="P39">
        <v>17</v>
      </c>
      <c r="Q39">
        <f t="shared" si="6"/>
        <v>119</v>
      </c>
      <c r="R39">
        <v>78</v>
      </c>
      <c r="S39">
        <f t="shared" si="10"/>
        <v>497</v>
      </c>
      <c r="T39">
        <f t="shared" si="8"/>
        <v>16.566666666666666</v>
      </c>
      <c r="U39">
        <f t="shared" si="9"/>
        <v>17</v>
      </c>
      <c r="V39" s="18">
        <f t="shared" si="0"/>
        <v>9.9400000000000002E-2</v>
      </c>
      <c r="W39">
        <v>20.2859494</v>
      </c>
      <c r="X39">
        <v>-99.005127299999998</v>
      </c>
      <c r="Y39">
        <v>499464.63276403071</v>
      </c>
      <c r="Z39">
        <v>2243124.9807515815</v>
      </c>
      <c r="AA39" s="15" t="s">
        <v>5667</v>
      </c>
    </row>
    <row r="40" spans="1:27" x14ac:dyDescent="0.3">
      <c r="A40" t="s">
        <v>5196</v>
      </c>
      <c r="B40" t="s">
        <v>1839</v>
      </c>
      <c r="C40" t="s">
        <v>378</v>
      </c>
      <c r="D40" t="s">
        <v>291</v>
      </c>
      <c r="E40" t="s">
        <v>425</v>
      </c>
      <c r="F40">
        <v>14</v>
      </c>
      <c r="G40">
        <f t="shared" si="1"/>
        <v>84</v>
      </c>
      <c r="H40">
        <v>17</v>
      </c>
      <c r="I40">
        <f t="shared" si="2"/>
        <v>85</v>
      </c>
      <c r="J40">
        <v>18</v>
      </c>
      <c r="K40">
        <f t="shared" si="3"/>
        <v>90</v>
      </c>
      <c r="L40">
        <v>20</v>
      </c>
      <c r="M40">
        <f t="shared" si="4"/>
        <v>140</v>
      </c>
      <c r="N40">
        <v>23</v>
      </c>
      <c r="O40">
        <f t="shared" si="5"/>
        <v>161</v>
      </c>
      <c r="P40">
        <v>11</v>
      </c>
      <c r="Q40">
        <f t="shared" si="6"/>
        <v>77</v>
      </c>
      <c r="R40">
        <v>103</v>
      </c>
      <c r="S40">
        <f t="shared" si="10"/>
        <v>637</v>
      </c>
      <c r="T40">
        <f t="shared" si="8"/>
        <v>21.233333333333334</v>
      </c>
      <c r="U40">
        <f t="shared" si="9"/>
        <v>22</v>
      </c>
      <c r="V40" s="18">
        <f t="shared" si="0"/>
        <v>0.12740000000000001</v>
      </c>
      <c r="W40">
        <v>20.347082400000001</v>
      </c>
      <c r="X40">
        <v>-99.058491099999998</v>
      </c>
      <c r="Y40">
        <v>493895.04656397243</v>
      </c>
      <c r="Z40">
        <v>2249891.277107351</v>
      </c>
      <c r="AA40" s="15" t="s">
        <v>5667</v>
      </c>
    </row>
    <row r="41" spans="1:27" x14ac:dyDescent="0.3">
      <c r="A41" t="s">
        <v>5196</v>
      </c>
      <c r="B41" t="s">
        <v>1840</v>
      </c>
      <c r="C41" t="s">
        <v>367</v>
      </c>
      <c r="D41" t="s">
        <v>291</v>
      </c>
      <c r="E41" t="s">
        <v>5415</v>
      </c>
      <c r="F41">
        <v>5</v>
      </c>
      <c r="G41">
        <f t="shared" si="1"/>
        <v>30</v>
      </c>
      <c r="H41">
        <v>4</v>
      </c>
      <c r="I41">
        <f t="shared" si="2"/>
        <v>20</v>
      </c>
      <c r="J41">
        <v>4</v>
      </c>
      <c r="K41">
        <f t="shared" si="3"/>
        <v>20</v>
      </c>
      <c r="L41">
        <v>2</v>
      </c>
      <c r="M41">
        <f t="shared" si="4"/>
        <v>14</v>
      </c>
      <c r="N41">
        <v>4</v>
      </c>
      <c r="O41">
        <f t="shared" si="5"/>
        <v>28</v>
      </c>
      <c r="P41">
        <v>1</v>
      </c>
      <c r="Q41">
        <f t="shared" si="6"/>
        <v>7</v>
      </c>
      <c r="R41">
        <v>20</v>
      </c>
      <c r="S41">
        <f t="shared" si="10"/>
        <v>119</v>
      </c>
      <c r="T41">
        <f t="shared" si="8"/>
        <v>3.9666666666666668</v>
      </c>
      <c r="U41">
        <f t="shared" si="9"/>
        <v>4</v>
      </c>
      <c r="V41" s="18">
        <f t="shared" si="0"/>
        <v>2.3800000000000002E-2</v>
      </c>
      <c r="W41">
        <v>20.329675399999999</v>
      </c>
      <c r="X41">
        <v>-99.038452199999995</v>
      </c>
      <c r="Y41">
        <v>495986.13883836183</v>
      </c>
      <c r="Z41">
        <v>2247964.3288071319</v>
      </c>
      <c r="AA41" s="15" t="s">
        <v>5667</v>
      </c>
    </row>
    <row r="42" spans="1:27" x14ac:dyDescent="0.3">
      <c r="A42" t="s">
        <v>5196</v>
      </c>
      <c r="B42" t="s">
        <v>1841</v>
      </c>
      <c r="C42" t="s">
        <v>1834</v>
      </c>
      <c r="D42" t="s">
        <v>291</v>
      </c>
      <c r="E42" t="s">
        <v>5274</v>
      </c>
      <c r="F42">
        <v>19</v>
      </c>
      <c r="G42">
        <f t="shared" si="1"/>
        <v>114</v>
      </c>
      <c r="H42">
        <v>12</v>
      </c>
      <c r="I42">
        <f t="shared" si="2"/>
        <v>60</v>
      </c>
      <c r="J42">
        <v>23</v>
      </c>
      <c r="K42">
        <f t="shared" si="3"/>
        <v>115</v>
      </c>
      <c r="L42">
        <v>11</v>
      </c>
      <c r="M42">
        <f t="shared" si="4"/>
        <v>77</v>
      </c>
      <c r="N42">
        <v>20</v>
      </c>
      <c r="O42">
        <f t="shared" si="5"/>
        <v>140</v>
      </c>
      <c r="P42">
        <v>21</v>
      </c>
      <c r="Q42">
        <f t="shared" si="6"/>
        <v>147</v>
      </c>
      <c r="R42">
        <v>106</v>
      </c>
      <c r="S42">
        <f t="shared" si="10"/>
        <v>653</v>
      </c>
      <c r="T42">
        <f t="shared" si="8"/>
        <v>21.766666666666666</v>
      </c>
      <c r="U42">
        <f t="shared" si="9"/>
        <v>22</v>
      </c>
      <c r="V42" s="18">
        <f t="shared" si="0"/>
        <v>0.13059999999999999</v>
      </c>
      <c r="W42">
        <v>20.314968100000002</v>
      </c>
      <c r="X42">
        <v>-99.002650000000003</v>
      </c>
      <c r="Y42">
        <v>499723.35167407215</v>
      </c>
      <c r="Z42">
        <v>2246336.2936444529</v>
      </c>
      <c r="AA42" s="15" t="s">
        <v>5667</v>
      </c>
    </row>
    <row r="43" spans="1:27" x14ac:dyDescent="0.3">
      <c r="A43" t="s">
        <v>5196</v>
      </c>
      <c r="B43" t="s">
        <v>1843</v>
      </c>
      <c r="C43" t="s">
        <v>955</v>
      </c>
      <c r="D43" t="s">
        <v>291</v>
      </c>
      <c r="E43" t="s">
        <v>481</v>
      </c>
      <c r="F43">
        <v>10</v>
      </c>
      <c r="G43">
        <f t="shared" si="1"/>
        <v>60</v>
      </c>
      <c r="H43">
        <v>11</v>
      </c>
      <c r="I43">
        <f t="shared" si="2"/>
        <v>55</v>
      </c>
      <c r="J43">
        <v>16</v>
      </c>
      <c r="K43">
        <f t="shared" si="3"/>
        <v>80</v>
      </c>
      <c r="L43">
        <v>12</v>
      </c>
      <c r="M43">
        <f t="shared" si="4"/>
        <v>84</v>
      </c>
      <c r="N43">
        <v>13</v>
      </c>
      <c r="O43">
        <f t="shared" si="5"/>
        <v>91</v>
      </c>
      <c r="P43">
        <v>16</v>
      </c>
      <c r="Q43">
        <f t="shared" si="6"/>
        <v>112</v>
      </c>
      <c r="R43">
        <v>78</v>
      </c>
      <c r="S43">
        <f t="shared" si="10"/>
        <v>482</v>
      </c>
      <c r="T43">
        <f t="shared" si="8"/>
        <v>16.066666666666666</v>
      </c>
      <c r="U43">
        <f t="shared" si="9"/>
        <v>17</v>
      </c>
      <c r="V43" s="18">
        <f t="shared" si="0"/>
        <v>9.64E-2</v>
      </c>
      <c r="W43">
        <v>20.301291599999999</v>
      </c>
      <c r="X43">
        <v>-99.030852499999995</v>
      </c>
      <c r="Y43">
        <v>496778.85194158106</v>
      </c>
      <c r="Z43">
        <v>2244823.0978382877</v>
      </c>
      <c r="AA43" s="15" t="s">
        <v>5667</v>
      </c>
    </row>
    <row r="44" spans="1:27" x14ac:dyDescent="0.3">
      <c r="A44" t="s">
        <v>5196</v>
      </c>
      <c r="B44" t="s">
        <v>1844</v>
      </c>
      <c r="C44" t="s">
        <v>1845</v>
      </c>
      <c r="D44" t="s">
        <v>291</v>
      </c>
      <c r="E44" t="s">
        <v>5219</v>
      </c>
      <c r="F44">
        <v>14</v>
      </c>
      <c r="G44">
        <f t="shared" si="1"/>
        <v>84</v>
      </c>
      <c r="H44">
        <v>12</v>
      </c>
      <c r="I44">
        <f t="shared" si="2"/>
        <v>60</v>
      </c>
      <c r="J44">
        <v>14</v>
      </c>
      <c r="K44">
        <f t="shared" si="3"/>
        <v>70</v>
      </c>
      <c r="L44">
        <v>15</v>
      </c>
      <c r="M44">
        <f t="shared" si="4"/>
        <v>105</v>
      </c>
      <c r="N44">
        <v>11</v>
      </c>
      <c r="O44">
        <f t="shared" si="5"/>
        <v>77</v>
      </c>
      <c r="P44">
        <v>25</v>
      </c>
      <c r="Q44">
        <f t="shared" si="6"/>
        <v>175</v>
      </c>
      <c r="R44">
        <v>91</v>
      </c>
      <c r="S44">
        <f t="shared" si="10"/>
        <v>571</v>
      </c>
      <c r="T44">
        <f t="shared" si="8"/>
        <v>19.033333333333335</v>
      </c>
      <c r="U44">
        <f t="shared" si="9"/>
        <v>20</v>
      </c>
      <c r="V44" s="18">
        <f t="shared" si="0"/>
        <v>0.1142</v>
      </c>
      <c r="W44">
        <v>20.325886199999999</v>
      </c>
      <c r="X44">
        <v>-99.023776100000006</v>
      </c>
      <c r="Y44">
        <v>497518.05396340915</v>
      </c>
      <c r="Z44">
        <v>2247544.7112526852</v>
      </c>
      <c r="AA44" s="15" t="s">
        <v>5667</v>
      </c>
    </row>
    <row r="45" spans="1:27" x14ac:dyDescent="0.3">
      <c r="A45" t="s">
        <v>5196</v>
      </c>
      <c r="B45" t="s">
        <v>1846</v>
      </c>
      <c r="C45" t="s">
        <v>1847</v>
      </c>
      <c r="D45" t="s">
        <v>291</v>
      </c>
      <c r="E45" t="s">
        <v>276</v>
      </c>
      <c r="F45">
        <v>2</v>
      </c>
      <c r="G45">
        <f t="shared" si="1"/>
        <v>12</v>
      </c>
      <c r="H45">
        <v>5</v>
      </c>
      <c r="I45">
        <f t="shared" si="2"/>
        <v>25</v>
      </c>
      <c r="J45">
        <v>6</v>
      </c>
      <c r="K45">
        <f t="shared" si="3"/>
        <v>30</v>
      </c>
      <c r="L45">
        <v>6</v>
      </c>
      <c r="M45">
        <f t="shared" si="4"/>
        <v>42</v>
      </c>
      <c r="N45">
        <v>8</v>
      </c>
      <c r="O45">
        <f t="shared" si="5"/>
        <v>56</v>
      </c>
      <c r="P45">
        <v>5</v>
      </c>
      <c r="Q45">
        <f t="shared" si="6"/>
        <v>35</v>
      </c>
      <c r="R45">
        <v>32</v>
      </c>
      <c r="S45">
        <f t="shared" si="10"/>
        <v>200</v>
      </c>
      <c r="T45">
        <f t="shared" si="8"/>
        <v>6.666666666666667</v>
      </c>
      <c r="U45">
        <f t="shared" si="9"/>
        <v>7</v>
      </c>
      <c r="V45" s="18">
        <f t="shared" si="0"/>
        <v>0.04</v>
      </c>
      <c r="W45">
        <v>20.314942200000001</v>
      </c>
      <c r="X45">
        <v>-99.009439299999997</v>
      </c>
      <c r="Y45">
        <v>499014.57849596912</v>
      </c>
      <c r="Z45">
        <v>2246333.4534082175</v>
      </c>
      <c r="AA45" s="15" t="s">
        <v>5667</v>
      </c>
    </row>
    <row r="46" spans="1:27" x14ac:dyDescent="0.3">
      <c r="A46" t="s">
        <v>5196</v>
      </c>
      <c r="B46" t="s">
        <v>1848</v>
      </c>
      <c r="C46" t="s">
        <v>299</v>
      </c>
      <c r="D46" t="s">
        <v>291</v>
      </c>
      <c r="E46" t="s">
        <v>465</v>
      </c>
      <c r="F46">
        <v>23</v>
      </c>
      <c r="G46">
        <f t="shared" si="1"/>
        <v>138</v>
      </c>
      <c r="H46">
        <v>24</v>
      </c>
      <c r="I46">
        <f t="shared" si="2"/>
        <v>120</v>
      </c>
      <c r="J46">
        <v>27</v>
      </c>
      <c r="K46">
        <f t="shared" si="3"/>
        <v>135</v>
      </c>
      <c r="L46">
        <v>23</v>
      </c>
      <c r="M46">
        <f t="shared" si="4"/>
        <v>161</v>
      </c>
      <c r="N46">
        <v>32</v>
      </c>
      <c r="O46">
        <f t="shared" si="5"/>
        <v>224</v>
      </c>
      <c r="P46">
        <v>21</v>
      </c>
      <c r="Q46">
        <f t="shared" si="6"/>
        <v>147</v>
      </c>
      <c r="R46">
        <v>150</v>
      </c>
      <c r="S46">
        <f t="shared" si="10"/>
        <v>925</v>
      </c>
      <c r="T46">
        <f t="shared" si="8"/>
        <v>30.833333333333332</v>
      </c>
      <c r="U46">
        <f t="shared" si="9"/>
        <v>31</v>
      </c>
      <c r="V46" s="18">
        <f t="shared" si="0"/>
        <v>0.185</v>
      </c>
      <c r="W46">
        <v>20.285843400000001</v>
      </c>
      <c r="X46">
        <v>-99.0156554</v>
      </c>
      <c r="Y46">
        <v>498365.3396534319</v>
      </c>
      <c r="Z46">
        <v>2243113.3195333849</v>
      </c>
      <c r="AA46" s="15" t="s">
        <v>5667</v>
      </c>
    </row>
    <row r="47" spans="1:27" x14ac:dyDescent="0.3">
      <c r="A47" t="s">
        <v>5196</v>
      </c>
      <c r="B47" t="s">
        <v>1849</v>
      </c>
      <c r="C47" t="s">
        <v>752</v>
      </c>
      <c r="D47" t="s">
        <v>291</v>
      </c>
      <c r="E47" t="s">
        <v>361</v>
      </c>
      <c r="F47">
        <v>14</v>
      </c>
      <c r="G47">
        <f t="shared" si="1"/>
        <v>84</v>
      </c>
      <c r="H47">
        <v>17</v>
      </c>
      <c r="I47">
        <f t="shared" si="2"/>
        <v>85</v>
      </c>
      <c r="J47">
        <v>15</v>
      </c>
      <c r="K47">
        <f t="shared" si="3"/>
        <v>75</v>
      </c>
      <c r="L47">
        <v>14</v>
      </c>
      <c r="M47">
        <f t="shared" si="4"/>
        <v>98</v>
      </c>
      <c r="N47">
        <v>18</v>
      </c>
      <c r="O47">
        <f t="shared" si="5"/>
        <v>126</v>
      </c>
      <c r="P47">
        <v>13</v>
      </c>
      <c r="Q47">
        <f t="shared" si="6"/>
        <v>91</v>
      </c>
      <c r="R47">
        <v>91</v>
      </c>
      <c r="S47">
        <f t="shared" si="10"/>
        <v>559</v>
      </c>
      <c r="T47">
        <f>S47/30</f>
        <v>18.633333333333333</v>
      </c>
      <c r="U47">
        <f t="shared" si="9"/>
        <v>19</v>
      </c>
      <c r="V47" s="18">
        <f t="shared" si="0"/>
        <v>0.1118</v>
      </c>
      <c r="W47">
        <v>20.284993700000001</v>
      </c>
      <c r="X47">
        <v>-99.014666300000002</v>
      </c>
      <c r="Y47">
        <v>498468.60829778539</v>
      </c>
      <c r="Z47">
        <v>2243019.2792055435</v>
      </c>
      <c r="AA47" s="15" t="s">
        <v>5768</v>
      </c>
    </row>
    <row r="48" spans="1:27" x14ac:dyDescent="0.3">
      <c r="A48" t="s">
        <v>5196</v>
      </c>
      <c r="B48" t="s">
        <v>1850</v>
      </c>
      <c r="C48" t="s">
        <v>752</v>
      </c>
      <c r="D48" t="s">
        <v>291</v>
      </c>
      <c r="E48" t="s">
        <v>323</v>
      </c>
      <c r="F48">
        <v>10</v>
      </c>
      <c r="G48">
        <f t="shared" si="1"/>
        <v>60</v>
      </c>
      <c r="H48">
        <v>8</v>
      </c>
      <c r="I48">
        <f t="shared" si="2"/>
        <v>40</v>
      </c>
      <c r="J48">
        <v>9</v>
      </c>
      <c r="K48">
        <f t="shared" si="3"/>
        <v>45</v>
      </c>
      <c r="L48">
        <v>6</v>
      </c>
      <c r="M48">
        <f t="shared" si="4"/>
        <v>42</v>
      </c>
      <c r="N48">
        <v>11</v>
      </c>
      <c r="O48">
        <f t="shared" si="5"/>
        <v>77</v>
      </c>
      <c r="P48">
        <v>6</v>
      </c>
      <c r="Q48">
        <f t="shared" si="6"/>
        <v>42</v>
      </c>
      <c r="R48">
        <v>50</v>
      </c>
      <c r="S48">
        <f t="shared" si="10"/>
        <v>306</v>
      </c>
      <c r="T48">
        <f>S48/30</f>
        <v>10.199999999999999</v>
      </c>
      <c r="U48">
        <f t="shared" si="9"/>
        <v>11</v>
      </c>
      <c r="V48" s="18">
        <f t="shared" ref="V48:V111" si="11">(S48*$AB$11)/$AF$4</f>
        <v>6.1199999999999997E-2</v>
      </c>
      <c r="W48">
        <v>20.285843400000001</v>
      </c>
      <c r="X48">
        <v>-99.0156554</v>
      </c>
      <c r="Y48">
        <v>498365.3396534319</v>
      </c>
      <c r="Z48">
        <v>2243113.3195333849</v>
      </c>
      <c r="AA48" s="15" t="s">
        <v>5768</v>
      </c>
    </row>
    <row r="49" spans="1:27" x14ac:dyDescent="0.3">
      <c r="A49" t="s">
        <v>5196</v>
      </c>
      <c r="B49" t="s">
        <v>1851</v>
      </c>
      <c r="C49" t="s">
        <v>1148</v>
      </c>
      <c r="D49" t="s">
        <v>291</v>
      </c>
      <c r="E49" t="s">
        <v>355</v>
      </c>
      <c r="F49">
        <v>9</v>
      </c>
      <c r="G49">
        <f t="shared" si="1"/>
        <v>54</v>
      </c>
      <c r="H49">
        <v>10</v>
      </c>
      <c r="I49">
        <f t="shared" si="2"/>
        <v>50</v>
      </c>
      <c r="J49">
        <v>7</v>
      </c>
      <c r="K49">
        <f t="shared" si="3"/>
        <v>35</v>
      </c>
      <c r="L49">
        <v>6</v>
      </c>
      <c r="M49">
        <f t="shared" si="4"/>
        <v>42</v>
      </c>
      <c r="N49">
        <v>21</v>
      </c>
      <c r="O49">
        <f t="shared" si="5"/>
        <v>147</v>
      </c>
      <c r="P49">
        <v>11</v>
      </c>
      <c r="Q49">
        <f t="shared" si="6"/>
        <v>77</v>
      </c>
      <c r="R49">
        <v>64</v>
      </c>
      <c r="S49">
        <f t="shared" si="10"/>
        <v>405</v>
      </c>
      <c r="T49">
        <f t="shared" si="8"/>
        <v>13.5</v>
      </c>
      <c r="U49">
        <f t="shared" si="9"/>
        <v>14</v>
      </c>
      <c r="V49" s="18">
        <f t="shared" si="11"/>
        <v>8.1000000000000003E-2</v>
      </c>
      <c r="W49">
        <v>20.269266600000002</v>
      </c>
      <c r="X49">
        <v>-98.995832300000004</v>
      </c>
      <c r="Y49">
        <v>500435.21710431308</v>
      </c>
      <c r="Z49">
        <v>2241278.8010665965</v>
      </c>
      <c r="AA49" s="15" t="s">
        <v>5768</v>
      </c>
    </row>
    <row r="50" spans="1:27" x14ac:dyDescent="0.3">
      <c r="A50" t="s">
        <v>5196</v>
      </c>
      <c r="B50" t="s">
        <v>1852</v>
      </c>
      <c r="C50" t="s">
        <v>1853</v>
      </c>
      <c r="D50" t="s">
        <v>291</v>
      </c>
      <c r="E50" t="s">
        <v>358</v>
      </c>
      <c r="F50">
        <v>36</v>
      </c>
      <c r="G50">
        <f t="shared" si="1"/>
        <v>216</v>
      </c>
      <c r="H50">
        <v>53</v>
      </c>
      <c r="I50">
        <f t="shared" si="2"/>
        <v>265</v>
      </c>
      <c r="J50">
        <v>42</v>
      </c>
      <c r="K50">
        <f t="shared" si="3"/>
        <v>210</v>
      </c>
      <c r="L50">
        <v>58</v>
      </c>
      <c r="M50">
        <f t="shared" si="4"/>
        <v>406</v>
      </c>
      <c r="N50">
        <v>50</v>
      </c>
      <c r="O50">
        <f t="shared" si="5"/>
        <v>350</v>
      </c>
      <c r="P50">
        <v>43</v>
      </c>
      <c r="Q50">
        <f t="shared" si="6"/>
        <v>301</v>
      </c>
      <c r="R50">
        <v>282</v>
      </c>
      <c r="S50">
        <f t="shared" si="10"/>
        <v>1748</v>
      </c>
      <c r="T50">
        <f t="shared" si="8"/>
        <v>58.266666666666666</v>
      </c>
      <c r="U50">
        <f t="shared" si="9"/>
        <v>59</v>
      </c>
      <c r="V50" s="18">
        <f t="shared" si="11"/>
        <v>0.34960000000000002</v>
      </c>
      <c r="W50">
        <v>20.250995</v>
      </c>
      <c r="X50">
        <v>-99.004604799999996</v>
      </c>
      <c r="Y50">
        <v>499519.08192748955</v>
      </c>
      <c r="Z50">
        <v>2239256.8072851324</v>
      </c>
      <c r="AA50" s="15" t="s">
        <v>5768</v>
      </c>
    </row>
    <row r="51" spans="1:27" x14ac:dyDescent="0.3">
      <c r="A51" t="s">
        <v>5196</v>
      </c>
      <c r="B51" t="s">
        <v>1854</v>
      </c>
      <c r="C51" t="s">
        <v>334</v>
      </c>
      <c r="D51" t="s">
        <v>291</v>
      </c>
      <c r="E51" t="s">
        <v>612</v>
      </c>
      <c r="F51">
        <v>13</v>
      </c>
      <c r="G51">
        <f t="shared" si="1"/>
        <v>78</v>
      </c>
      <c r="H51">
        <v>16</v>
      </c>
      <c r="I51">
        <f t="shared" si="2"/>
        <v>80</v>
      </c>
      <c r="J51">
        <v>17</v>
      </c>
      <c r="K51">
        <f t="shared" si="3"/>
        <v>85</v>
      </c>
      <c r="L51">
        <v>14</v>
      </c>
      <c r="M51">
        <f t="shared" si="4"/>
        <v>98</v>
      </c>
      <c r="N51">
        <v>25</v>
      </c>
      <c r="O51">
        <f t="shared" si="5"/>
        <v>175</v>
      </c>
      <c r="P51">
        <v>27</v>
      </c>
      <c r="Q51">
        <f t="shared" si="6"/>
        <v>189</v>
      </c>
      <c r="R51">
        <v>112</v>
      </c>
      <c r="S51">
        <f t="shared" si="10"/>
        <v>705</v>
      </c>
      <c r="T51">
        <f t="shared" si="8"/>
        <v>23.5</v>
      </c>
      <c r="U51">
        <f t="shared" si="9"/>
        <v>24</v>
      </c>
      <c r="V51" s="18">
        <f t="shared" si="11"/>
        <v>0.14099999999999999</v>
      </c>
      <c r="W51">
        <v>20.275833299999999</v>
      </c>
      <c r="X51">
        <v>-99.054999899999999</v>
      </c>
      <c r="Y51">
        <v>494256.8100682401</v>
      </c>
      <c r="Z51">
        <v>2242006.4443482077</v>
      </c>
      <c r="AA51" s="15" t="s">
        <v>5667</v>
      </c>
    </row>
    <row r="52" spans="1:27" x14ac:dyDescent="0.3">
      <c r="A52" t="s">
        <v>5196</v>
      </c>
      <c r="B52" t="s">
        <v>1855</v>
      </c>
      <c r="C52" t="s">
        <v>408</v>
      </c>
      <c r="D52" t="s">
        <v>291</v>
      </c>
      <c r="E52" t="s">
        <v>5161</v>
      </c>
      <c r="F52">
        <v>44</v>
      </c>
      <c r="G52">
        <f t="shared" si="1"/>
        <v>264</v>
      </c>
      <c r="H52">
        <v>62</v>
      </c>
      <c r="I52">
        <f t="shared" si="2"/>
        <v>310</v>
      </c>
      <c r="J52">
        <v>49</v>
      </c>
      <c r="K52">
        <f t="shared" si="3"/>
        <v>245</v>
      </c>
      <c r="L52">
        <v>46</v>
      </c>
      <c r="M52">
        <f t="shared" si="4"/>
        <v>322</v>
      </c>
      <c r="N52">
        <v>57</v>
      </c>
      <c r="O52">
        <f t="shared" si="5"/>
        <v>399</v>
      </c>
      <c r="P52">
        <v>68</v>
      </c>
      <c r="Q52">
        <f t="shared" si="6"/>
        <v>476</v>
      </c>
      <c r="R52">
        <v>326</v>
      </c>
      <c r="S52">
        <f t="shared" si="10"/>
        <v>2016</v>
      </c>
      <c r="T52">
        <f t="shared" si="8"/>
        <v>67.2</v>
      </c>
      <c r="U52">
        <f t="shared" si="9"/>
        <v>68</v>
      </c>
      <c r="V52" s="18">
        <f t="shared" si="11"/>
        <v>0.4032</v>
      </c>
      <c r="W52">
        <v>20.229294800000002</v>
      </c>
      <c r="X52">
        <v>-98.999103700000006</v>
      </c>
      <c r="Y52">
        <v>500093.62115903152</v>
      </c>
      <c r="Z52">
        <v>2236855.3912449861</v>
      </c>
      <c r="AA52" s="15" t="s">
        <v>5768</v>
      </c>
    </row>
    <row r="53" spans="1:27" x14ac:dyDescent="0.3">
      <c r="A53" t="s">
        <v>5196</v>
      </c>
      <c r="B53" t="s">
        <v>1858</v>
      </c>
      <c r="C53" t="s">
        <v>441</v>
      </c>
      <c r="D53" t="s">
        <v>291</v>
      </c>
      <c r="E53" t="s">
        <v>5239</v>
      </c>
      <c r="F53">
        <v>8</v>
      </c>
      <c r="G53">
        <f t="shared" si="1"/>
        <v>48</v>
      </c>
      <c r="H53">
        <v>17</v>
      </c>
      <c r="I53">
        <f t="shared" si="2"/>
        <v>85</v>
      </c>
      <c r="J53">
        <v>15</v>
      </c>
      <c r="K53">
        <f t="shared" si="3"/>
        <v>75</v>
      </c>
      <c r="L53">
        <v>10</v>
      </c>
      <c r="M53">
        <f t="shared" si="4"/>
        <v>70</v>
      </c>
      <c r="N53">
        <v>20</v>
      </c>
      <c r="O53">
        <f t="shared" si="5"/>
        <v>140</v>
      </c>
      <c r="P53">
        <v>23</v>
      </c>
      <c r="Q53">
        <f t="shared" si="6"/>
        <v>161</v>
      </c>
      <c r="R53">
        <v>93</v>
      </c>
      <c r="S53">
        <f t="shared" si="10"/>
        <v>579</v>
      </c>
      <c r="T53">
        <f t="shared" si="8"/>
        <v>19.3</v>
      </c>
      <c r="U53">
        <f t="shared" si="9"/>
        <v>20</v>
      </c>
      <c r="V53" s="18">
        <f t="shared" si="11"/>
        <v>0.1158</v>
      </c>
      <c r="W53">
        <v>20.23</v>
      </c>
      <c r="X53">
        <v>-99.017777699999996</v>
      </c>
      <c r="Y53">
        <v>498143.07553862454</v>
      </c>
      <c r="Z53">
        <v>2236933.5300741764</v>
      </c>
      <c r="AA53" s="15" t="s">
        <v>5768</v>
      </c>
    </row>
    <row r="54" spans="1:27" x14ac:dyDescent="0.3">
      <c r="A54" t="s">
        <v>5196</v>
      </c>
      <c r="B54" t="s">
        <v>1861</v>
      </c>
      <c r="C54" t="s">
        <v>339</v>
      </c>
      <c r="D54" t="s">
        <v>406</v>
      </c>
      <c r="E54" t="s">
        <v>406</v>
      </c>
      <c r="F54">
        <v>36</v>
      </c>
      <c r="G54">
        <f t="shared" si="1"/>
        <v>216</v>
      </c>
      <c r="H54">
        <v>51</v>
      </c>
      <c r="I54">
        <f t="shared" si="2"/>
        <v>255</v>
      </c>
      <c r="J54">
        <v>45</v>
      </c>
      <c r="K54">
        <f t="shared" si="3"/>
        <v>225</v>
      </c>
      <c r="L54">
        <v>45</v>
      </c>
      <c r="M54">
        <f t="shared" si="4"/>
        <v>315</v>
      </c>
      <c r="N54">
        <v>43</v>
      </c>
      <c r="O54">
        <f t="shared" si="5"/>
        <v>301</v>
      </c>
      <c r="P54">
        <v>48</v>
      </c>
      <c r="Q54">
        <f t="shared" si="6"/>
        <v>336</v>
      </c>
      <c r="R54">
        <v>268</v>
      </c>
      <c r="S54">
        <f t="shared" si="10"/>
        <v>1648</v>
      </c>
      <c r="T54">
        <f t="shared" si="8"/>
        <v>54.93333333333333</v>
      </c>
      <c r="U54">
        <f t="shared" si="9"/>
        <v>55</v>
      </c>
      <c r="V54" s="18">
        <f t="shared" si="11"/>
        <v>0.3296</v>
      </c>
      <c r="W54">
        <v>20.385840999999999</v>
      </c>
      <c r="X54">
        <v>-98.963289200000006</v>
      </c>
      <c r="Y54">
        <v>503830.69840557448</v>
      </c>
      <c r="Z54">
        <v>2254179.8265547897</v>
      </c>
      <c r="AA54" s="15" t="s">
        <v>5623</v>
      </c>
    </row>
    <row r="55" spans="1:27" x14ac:dyDescent="0.3">
      <c r="A55" t="s">
        <v>5196</v>
      </c>
      <c r="B55" t="s">
        <v>1862</v>
      </c>
      <c r="C55" t="s">
        <v>243</v>
      </c>
      <c r="D55" t="s">
        <v>406</v>
      </c>
      <c r="E55" t="s">
        <v>1863</v>
      </c>
      <c r="F55">
        <v>3</v>
      </c>
      <c r="G55">
        <f t="shared" si="1"/>
        <v>18</v>
      </c>
      <c r="H55">
        <v>9</v>
      </c>
      <c r="I55">
        <f t="shared" si="2"/>
        <v>45</v>
      </c>
      <c r="J55">
        <v>4</v>
      </c>
      <c r="K55">
        <f t="shared" si="3"/>
        <v>20</v>
      </c>
      <c r="L55">
        <v>4</v>
      </c>
      <c r="M55">
        <f t="shared" si="4"/>
        <v>28</v>
      </c>
      <c r="N55">
        <v>3</v>
      </c>
      <c r="O55">
        <f t="shared" si="5"/>
        <v>21</v>
      </c>
      <c r="P55">
        <v>3</v>
      </c>
      <c r="Q55">
        <f t="shared" si="6"/>
        <v>21</v>
      </c>
      <c r="R55">
        <v>26</v>
      </c>
      <c r="S55">
        <f t="shared" si="10"/>
        <v>153</v>
      </c>
      <c r="T55">
        <f t="shared" si="8"/>
        <v>5.0999999999999996</v>
      </c>
      <c r="U55">
        <f t="shared" si="9"/>
        <v>6</v>
      </c>
      <c r="V55" s="18">
        <f t="shared" si="11"/>
        <v>3.0599999999999999E-2</v>
      </c>
      <c r="W55">
        <v>20.442797800000001</v>
      </c>
      <c r="X55">
        <v>-98.918817599999997</v>
      </c>
      <c r="Y55">
        <v>508468.10729276197</v>
      </c>
      <c r="Z55">
        <v>2260484.6312218145</v>
      </c>
      <c r="AA55" s="15" t="s">
        <v>5623</v>
      </c>
    </row>
    <row r="56" spans="1:27" x14ac:dyDescent="0.3">
      <c r="A56" t="s">
        <v>5196</v>
      </c>
      <c r="B56" t="s">
        <v>1864</v>
      </c>
      <c r="C56" t="s">
        <v>1865</v>
      </c>
      <c r="D56" t="s">
        <v>406</v>
      </c>
      <c r="E56" t="s">
        <v>5416</v>
      </c>
      <c r="F56">
        <v>10</v>
      </c>
      <c r="G56">
        <f t="shared" si="1"/>
        <v>60</v>
      </c>
      <c r="H56">
        <v>6</v>
      </c>
      <c r="I56">
        <f t="shared" si="2"/>
        <v>30</v>
      </c>
      <c r="J56">
        <v>14</v>
      </c>
      <c r="K56">
        <f t="shared" si="3"/>
        <v>70</v>
      </c>
      <c r="L56">
        <v>7</v>
      </c>
      <c r="M56">
        <f t="shared" si="4"/>
        <v>49</v>
      </c>
      <c r="N56">
        <v>8</v>
      </c>
      <c r="O56">
        <f t="shared" si="5"/>
        <v>56</v>
      </c>
      <c r="P56">
        <v>9</v>
      </c>
      <c r="Q56">
        <f t="shared" si="6"/>
        <v>63</v>
      </c>
      <c r="R56">
        <v>54</v>
      </c>
      <c r="S56">
        <f t="shared" si="10"/>
        <v>328</v>
      </c>
      <c r="T56">
        <f t="shared" si="8"/>
        <v>10.933333333333334</v>
      </c>
      <c r="U56">
        <f t="shared" si="9"/>
        <v>11</v>
      </c>
      <c r="V56" s="18">
        <f t="shared" si="11"/>
        <v>6.5600000000000006E-2</v>
      </c>
      <c r="W56">
        <v>20.382234199999999</v>
      </c>
      <c r="X56">
        <v>-98.963869099999997</v>
      </c>
      <c r="Y56">
        <v>503770.2746674415</v>
      </c>
      <c r="Z56">
        <v>2253780.6671662186</v>
      </c>
      <c r="AA56" s="15" t="s">
        <v>5623</v>
      </c>
    </row>
    <row r="57" spans="1:27" x14ac:dyDescent="0.3">
      <c r="A57" t="s">
        <v>5196</v>
      </c>
      <c r="B57" t="s">
        <v>1866</v>
      </c>
      <c r="C57" t="s">
        <v>258</v>
      </c>
      <c r="D57" t="s">
        <v>406</v>
      </c>
      <c r="E57" t="s">
        <v>710</v>
      </c>
      <c r="F57">
        <v>3</v>
      </c>
      <c r="G57">
        <f t="shared" si="1"/>
        <v>18</v>
      </c>
      <c r="H57">
        <v>12</v>
      </c>
      <c r="I57">
        <f t="shared" si="2"/>
        <v>60</v>
      </c>
      <c r="J57">
        <v>10</v>
      </c>
      <c r="K57">
        <f t="shared" si="3"/>
        <v>50</v>
      </c>
      <c r="L57">
        <v>10</v>
      </c>
      <c r="M57">
        <f t="shared" si="4"/>
        <v>70</v>
      </c>
      <c r="N57">
        <v>17</v>
      </c>
      <c r="O57">
        <f t="shared" si="5"/>
        <v>119</v>
      </c>
      <c r="P57">
        <v>8</v>
      </c>
      <c r="Q57">
        <f t="shared" si="6"/>
        <v>56</v>
      </c>
      <c r="R57">
        <v>60</v>
      </c>
      <c r="S57">
        <f t="shared" si="10"/>
        <v>373</v>
      </c>
      <c r="T57">
        <f t="shared" si="8"/>
        <v>12.433333333333334</v>
      </c>
      <c r="U57">
        <f t="shared" si="9"/>
        <v>13</v>
      </c>
      <c r="V57" s="18">
        <f t="shared" si="11"/>
        <v>7.46E-2</v>
      </c>
      <c r="W57">
        <v>20.370323599999999</v>
      </c>
      <c r="X57">
        <v>-99.008748600000004</v>
      </c>
      <c r="Y57">
        <v>499087.00986454292</v>
      </c>
      <c r="Z57">
        <v>2252462.1939809453</v>
      </c>
      <c r="AA57" s="15" t="s">
        <v>5623</v>
      </c>
    </row>
    <row r="58" spans="1:27" x14ac:dyDescent="0.3">
      <c r="A58" t="s">
        <v>5196</v>
      </c>
      <c r="B58" t="s">
        <v>1867</v>
      </c>
      <c r="C58" t="s">
        <v>280</v>
      </c>
      <c r="D58" t="s">
        <v>406</v>
      </c>
      <c r="E58" t="s">
        <v>205</v>
      </c>
      <c r="F58">
        <v>7</v>
      </c>
      <c r="G58">
        <f t="shared" si="1"/>
        <v>42</v>
      </c>
      <c r="H58">
        <v>10</v>
      </c>
      <c r="I58">
        <f t="shared" si="2"/>
        <v>50</v>
      </c>
      <c r="J58">
        <v>6</v>
      </c>
      <c r="K58">
        <f t="shared" si="3"/>
        <v>30</v>
      </c>
      <c r="L58">
        <v>1</v>
      </c>
      <c r="M58">
        <f t="shared" si="4"/>
        <v>7</v>
      </c>
      <c r="N58">
        <v>12</v>
      </c>
      <c r="O58">
        <f t="shared" si="5"/>
        <v>84</v>
      </c>
      <c r="P58">
        <v>9</v>
      </c>
      <c r="Q58">
        <f t="shared" si="6"/>
        <v>63</v>
      </c>
      <c r="R58">
        <v>45</v>
      </c>
      <c r="S58">
        <f t="shared" si="10"/>
        <v>276</v>
      </c>
      <c r="T58">
        <f t="shared" si="8"/>
        <v>9.1999999999999993</v>
      </c>
      <c r="U58">
        <f t="shared" si="9"/>
        <v>10</v>
      </c>
      <c r="V58" s="18">
        <f t="shared" si="11"/>
        <v>5.5199999999999999E-2</v>
      </c>
      <c r="W58">
        <v>20.3891244</v>
      </c>
      <c r="X58">
        <v>-98.975461699999997</v>
      </c>
      <c r="Y58">
        <v>502560.46814066672</v>
      </c>
      <c r="Z58">
        <v>2254542.9471537494</v>
      </c>
      <c r="AA58" s="15" t="s">
        <v>5623</v>
      </c>
    </row>
    <row r="59" spans="1:27" x14ac:dyDescent="0.3">
      <c r="A59" t="s">
        <v>5196</v>
      </c>
      <c r="B59" t="s">
        <v>1868</v>
      </c>
      <c r="C59" t="s">
        <v>1869</v>
      </c>
      <c r="D59" t="s">
        <v>406</v>
      </c>
      <c r="E59" t="s">
        <v>5417</v>
      </c>
      <c r="F59">
        <v>3</v>
      </c>
      <c r="G59">
        <f t="shared" si="1"/>
        <v>18</v>
      </c>
      <c r="H59">
        <v>2</v>
      </c>
      <c r="I59">
        <f t="shared" si="2"/>
        <v>10</v>
      </c>
      <c r="J59">
        <v>2</v>
      </c>
      <c r="K59">
        <f t="shared" si="3"/>
        <v>10</v>
      </c>
      <c r="L59">
        <v>5</v>
      </c>
      <c r="M59">
        <f t="shared" si="4"/>
        <v>35</v>
      </c>
      <c r="N59">
        <v>6</v>
      </c>
      <c r="O59">
        <f t="shared" si="5"/>
        <v>42</v>
      </c>
      <c r="P59">
        <v>5</v>
      </c>
      <c r="Q59">
        <f t="shared" si="6"/>
        <v>35</v>
      </c>
      <c r="R59">
        <v>23</v>
      </c>
      <c r="S59">
        <f t="shared" si="10"/>
        <v>150</v>
      </c>
      <c r="T59">
        <f t="shared" si="8"/>
        <v>5</v>
      </c>
      <c r="U59">
        <f t="shared" si="9"/>
        <v>5</v>
      </c>
      <c r="V59" s="18">
        <f t="shared" si="11"/>
        <v>0.03</v>
      </c>
      <c r="W59">
        <v>20.380055599999999</v>
      </c>
      <c r="X59">
        <v>-98.963178900000003</v>
      </c>
      <c r="Y59">
        <v>503842.35129596869</v>
      </c>
      <c r="Z59">
        <v>2253539.5887664473</v>
      </c>
      <c r="AA59" s="15" t="s">
        <v>5623</v>
      </c>
    </row>
    <row r="60" spans="1:27" x14ac:dyDescent="0.3">
      <c r="A60" t="s">
        <v>5196</v>
      </c>
      <c r="B60" t="s">
        <v>1870</v>
      </c>
      <c r="C60" t="s">
        <v>408</v>
      </c>
      <c r="D60" t="s">
        <v>406</v>
      </c>
      <c r="E60" t="s">
        <v>520</v>
      </c>
      <c r="F60">
        <v>25</v>
      </c>
      <c r="G60">
        <f t="shared" si="1"/>
        <v>150</v>
      </c>
      <c r="H60">
        <v>26</v>
      </c>
      <c r="I60">
        <f t="shared" si="2"/>
        <v>130</v>
      </c>
      <c r="J60">
        <v>30</v>
      </c>
      <c r="K60">
        <f t="shared" si="3"/>
        <v>150</v>
      </c>
      <c r="L60">
        <v>31</v>
      </c>
      <c r="M60">
        <f t="shared" si="4"/>
        <v>217</v>
      </c>
      <c r="N60">
        <v>28</v>
      </c>
      <c r="O60">
        <f t="shared" si="5"/>
        <v>196</v>
      </c>
      <c r="P60">
        <v>50</v>
      </c>
      <c r="Q60">
        <f t="shared" si="6"/>
        <v>350</v>
      </c>
      <c r="R60">
        <v>190</v>
      </c>
      <c r="S60">
        <f t="shared" si="10"/>
        <v>1193</v>
      </c>
      <c r="T60">
        <f t="shared" si="8"/>
        <v>39.766666666666666</v>
      </c>
      <c r="U60">
        <f t="shared" si="9"/>
        <v>40</v>
      </c>
      <c r="V60" s="18">
        <f t="shared" si="11"/>
        <v>0.23860000000000001</v>
      </c>
      <c r="W60">
        <v>20.382234199999999</v>
      </c>
      <c r="X60">
        <v>-98.963869099999997</v>
      </c>
      <c r="Y60">
        <v>503770.2746674415</v>
      </c>
      <c r="Z60">
        <v>2253780.6671662186</v>
      </c>
      <c r="AA60" s="15" t="s">
        <v>5623</v>
      </c>
    </row>
    <row r="61" spans="1:27" x14ac:dyDescent="0.3">
      <c r="A61" t="s">
        <v>5196</v>
      </c>
      <c r="B61" t="s">
        <v>1871</v>
      </c>
      <c r="C61" t="s">
        <v>1872</v>
      </c>
      <c r="D61" t="s">
        <v>406</v>
      </c>
      <c r="E61" t="s">
        <v>5418</v>
      </c>
      <c r="F61">
        <v>10</v>
      </c>
      <c r="G61">
        <f t="shared" si="1"/>
        <v>60</v>
      </c>
      <c r="H61">
        <v>10</v>
      </c>
      <c r="I61">
        <f t="shared" si="2"/>
        <v>50</v>
      </c>
      <c r="J61">
        <v>24</v>
      </c>
      <c r="K61">
        <f t="shared" si="3"/>
        <v>120</v>
      </c>
      <c r="L61">
        <v>18</v>
      </c>
      <c r="M61">
        <f t="shared" si="4"/>
        <v>126</v>
      </c>
      <c r="N61">
        <v>20</v>
      </c>
      <c r="O61">
        <f t="shared" si="5"/>
        <v>140</v>
      </c>
      <c r="P61">
        <v>7</v>
      </c>
      <c r="Q61">
        <f t="shared" si="6"/>
        <v>49</v>
      </c>
      <c r="R61">
        <v>89</v>
      </c>
      <c r="S61">
        <f t="shared" si="10"/>
        <v>545</v>
      </c>
      <c r="T61">
        <f t="shared" si="8"/>
        <v>18.166666666666668</v>
      </c>
      <c r="U61">
        <f t="shared" si="9"/>
        <v>19</v>
      </c>
      <c r="V61" s="18">
        <f t="shared" si="11"/>
        <v>0.109</v>
      </c>
      <c r="W61">
        <v>20.368808600000001</v>
      </c>
      <c r="X61">
        <v>-98.986089399999997</v>
      </c>
      <c r="Y61">
        <v>501451.70251106605</v>
      </c>
      <c r="Z61">
        <v>2252294.5741077196</v>
      </c>
      <c r="AA61" s="15" t="s">
        <v>5623</v>
      </c>
    </row>
    <row r="62" spans="1:27" x14ac:dyDescent="0.3">
      <c r="A62" t="s">
        <v>5196</v>
      </c>
      <c r="B62" t="s">
        <v>1873</v>
      </c>
      <c r="C62" t="s">
        <v>595</v>
      </c>
      <c r="D62" t="s">
        <v>406</v>
      </c>
      <c r="E62" t="s">
        <v>667</v>
      </c>
      <c r="F62">
        <v>7</v>
      </c>
      <c r="G62">
        <f t="shared" si="1"/>
        <v>42</v>
      </c>
      <c r="H62">
        <v>6</v>
      </c>
      <c r="I62">
        <f t="shared" si="2"/>
        <v>30</v>
      </c>
      <c r="J62">
        <v>6</v>
      </c>
      <c r="K62">
        <f t="shared" si="3"/>
        <v>30</v>
      </c>
      <c r="L62">
        <v>13</v>
      </c>
      <c r="M62">
        <f t="shared" si="4"/>
        <v>91</v>
      </c>
      <c r="N62">
        <v>12</v>
      </c>
      <c r="O62">
        <f t="shared" si="5"/>
        <v>84</v>
      </c>
      <c r="P62">
        <v>9</v>
      </c>
      <c r="Q62">
        <f t="shared" si="6"/>
        <v>63</v>
      </c>
      <c r="R62">
        <v>53</v>
      </c>
      <c r="S62">
        <f t="shared" si="10"/>
        <v>340</v>
      </c>
      <c r="T62">
        <f t="shared" si="8"/>
        <v>11.333333333333334</v>
      </c>
      <c r="U62">
        <f t="shared" si="9"/>
        <v>12</v>
      </c>
      <c r="V62" s="18">
        <f t="shared" si="11"/>
        <v>6.8000000000000005E-2</v>
      </c>
      <c r="W62">
        <v>20.382234199999999</v>
      </c>
      <c r="X62">
        <v>-98.963869099999997</v>
      </c>
      <c r="Y62">
        <v>503770.2746674415</v>
      </c>
      <c r="Z62">
        <v>2253780.6671662186</v>
      </c>
      <c r="AA62" s="15" t="s">
        <v>5623</v>
      </c>
    </row>
    <row r="63" spans="1:27" x14ac:dyDescent="0.3">
      <c r="A63" t="s">
        <v>5196</v>
      </c>
      <c r="B63" t="s">
        <v>1874</v>
      </c>
      <c r="C63" t="s">
        <v>258</v>
      </c>
      <c r="D63" t="s">
        <v>406</v>
      </c>
      <c r="E63" t="s">
        <v>429</v>
      </c>
      <c r="F63">
        <v>16</v>
      </c>
      <c r="G63">
        <f t="shared" si="1"/>
        <v>96</v>
      </c>
      <c r="H63">
        <v>30</v>
      </c>
      <c r="I63">
        <f t="shared" si="2"/>
        <v>150</v>
      </c>
      <c r="J63">
        <v>31</v>
      </c>
      <c r="K63">
        <f t="shared" si="3"/>
        <v>155</v>
      </c>
      <c r="L63">
        <v>21</v>
      </c>
      <c r="M63">
        <f t="shared" si="4"/>
        <v>147</v>
      </c>
      <c r="N63">
        <v>25</v>
      </c>
      <c r="O63">
        <f t="shared" si="5"/>
        <v>175</v>
      </c>
      <c r="P63">
        <v>24</v>
      </c>
      <c r="Q63">
        <f t="shared" si="6"/>
        <v>168</v>
      </c>
      <c r="R63">
        <v>147</v>
      </c>
      <c r="S63">
        <f t="shared" si="10"/>
        <v>891</v>
      </c>
      <c r="T63">
        <f t="shared" si="8"/>
        <v>29.7</v>
      </c>
      <c r="U63">
        <f t="shared" si="9"/>
        <v>30</v>
      </c>
      <c r="V63" s="18">
        <f t="shared" si="11"/>
        <v>0.1782</v>
      </c>
      <c r="W63">
        <v>20.3727284</v>
      </c>
      <c r="X63">
        <v>-99.020918800000004</v>
      </c>
      <c r="Y63">
        <v>497816.98072748055</v>
      </c>
      <c r="Z63">
        <v>2252728.4348661443</v>
      </c>
      <c r="AA63" s="15" t="s">
        <v>5623</v>
      </c>
    </row>
    <row r="64" spans="1:27" x14ac:dyDescent="0.3">
      <c r="A64" t="s">
        <v>5196</v>
      </c>
      <c r="B64" t="s">
        <v>1875</v>
      </c>
      <c r="C64" t="s">
        <v>266</v>
      </c>
      <c r="D64" t="s">
        <v>406</v>
      </c>
      <c r="E64" t="s">
        <v>5182</v>
      </c>
      <c r="F64">
        <v>10</v>
      </c>
      <c r="G64">
        <f t="shared" si="1"/>
        <v>60</v>
      </c>
      <c r="H64">
        <v>6</v>
      </c>
      <c r="I64">
        <f t="shared" si="2"/>
        <v>30</v>
      </c>
      <c r="J64">
        <v>15</v>
      </c>
      <c r="K64">
        <f t="shared" si="3"/>
        <v>75</v>
      </c>
      <c r="L64">
        <v>5</v>
      </c>
      <c r="M64">
        <f t="shared" si="4"/>
        <v>35</v>
      </c>
      <c r="N64">
        <v>8</v>
      </c>
      <c r="O64">
        <f t="shared" si="5"/>
        <v>56</v>
      </c>
      <c r="P64">
        <v>8</v>
      </c>
      <c r="Q64">
        <f t="shared" si="6"/>
        <v>56</v>
      </c>
      <c r="R64">
        <v>52</v>
      </c>
      <c r="S64">
        <f t="shared" si="10"/>
        <v>312</v>
      </c>
      <c r="T64">
        <f t="shared" si="8"/>
        <v>10.4</v>
      </c>
      <c r="U64">
        <f t="shared" si="9"/>
        <v>11</v>
      </c>
      <c r="V64" s="18">
        <f t="shared" si="11"/>
        <v>6.2399999999999997E-2</v>
      </c>
      <c r="W64">
        <v>20.3473112</v>
      </c>
      <c r="X64">
        <v>-98.939713900000001</v>
      </c>
      <c r="Y64">
        <v>506292.29565781396</v>
      </c>
      <c r="Z64">
        <v>2249916.6646484504</v>
      </c>
      <c r="AA64" s="15" t="s">
        <v>5623</v>
      </c>
    </row>
    <row r="65" spans="1:27" x14ac:dyDescent="0.3">
      <c r="A65" t="s">
        <v>5196</v>
      </c>
      <c r="B65" t="s">
        <v>1876</v>
      </c>
      <c r="C65" t="s">
        <v>955</v>
      </c>
      <c r="D65" t="s">
        <v>406</v>
      </c>
      <c r="E65" t="s">
        <v>1877</v>
      </c>
      <c r="F65">
        <v>4</v>
      </c>
      <c r="G65">
        <f t="shared" si="1"/>
        <v>24</v>
      </c>
      <c r="H65">
        <v>5</v>
      </c>
      <c r="I65">
        <f t="shared" si="2"/>
        <v>25</v>
      </c>
      <c r="J65">
        <v>5</v>
      </c>
      <c r="K65">
        <f t="shared" si="3"/>
        <v>25</v>
      </c>
      <c r="L65">
        <v>3</v>
      </c>
      <c r="M65">
        <f t="shared" si="4"/>
        <v>21</v>
      </c>
      <c r="N65">
        <v>5</v>
      </c>
      <c r="O65">
        <f t="shared" si="5"/>
        <v>35</v>
      </c>
      <c r="P65">
        <v>5</v>
      </c>
      <c r="Q65">
        <f t="shared" si="6"/>
        <v>35</v>
      </c>
      <c r="R65">
        <v>27</v>
      </c>
      <c r="S65">
        <f t="shared" si="10"/>
        <v>165</v>
      </c>
      <c r="T65">
        <f t="shared" si="8"/>
        <v>5.5</v>
      </c>
      <c r="U65">
        <f t="shared" si="9"/>
        <v>6</v>
      </c>
      <c r="V65" s="18">
        <f t="shared" si="11"/>
        <v>3.3000000000000002E-2</v>
      </c>
      <c r="W65">
        <v>20.3575731</v>
      </c>
      <c r="X65">
        <v>-98.941094000000007</v>
      </c>
      <c r="Y65">
        <v>506147.84312812996</v>
      </c>
      <c r="Z65">
        <v>2251052.2403791109</v>
      </c>
      <c r="AA65" s="15" t="s">
        <v>5623</v>
      </c>
    </row>
    <row r="66" spans="1:27" x14ac:dyDescent="0.3">
      <c r="A66" t="s">
        <v>5196</v>
      </c>
      <c r="B66" t="s">
        <v>1878</v>
      </c>
      <c r="C66" t="s">
        <v>376</v>
      </c>
      <c r="D66" t="s">
        <v>406</v>
      </c>
      <c r="E66" t="s">
        <v>521</v>
      </c>
      <c r="F66">
        <v>46</v>
      </c>
      <c r="G66">
        <f t="shared" si="1"/>
        <v>276</v>
      </c>
      <c r="H66">
        <v>46</v>
      </c>
      <c r="I66">
        <f t="shared" si="2"/>
        <v>230</v>
      </c>
      <c r="J66">
        <v>50</v>
      </c>
      <c r="K66">
        <f t="shared" si="3"/>
        <v>250</v>
      </c>
      <c r="L66">
        <v>53</v>
      </c>
      <c r="M66">
        <f t="shared" si="4"/>
        <v>371</v>
      </c>
      <c r="N66">
        <v>53</v>
      </c>
      <c r="O66">
        <f t="shared" si="5"/>
        <v>371</v>
      </c>
      <c r="P66">
        <v>49</v>
      </c>
      <c r="Q66">
        <f t="shared" si="6"/>
        <v>343</v>
      </c>
      <c r="R66">
        <v>297</v>
      </c>
      <c r="S66">
        <f t="shared" si="10"/>
        <v>1841</v>
      </c>
      <c r="T66">
        <f t="shared" si="8"/>
        <v>61.366666666666667</v>
      </c>
      <c r="U66">
        <f t="shared" si="9"/>
        <v>62</v>
      </c>
      <c r="V66" s="18">
        <f t="shared" si="11"/>
        <v>0.36820000000000003</v>
      </c>
      <c r="W66">
        <v>20.385733999999999</v>
      </c>
      <c r="X66">
        <v>-99.079538900000003</v>
      </c>
      <c r="Y66">
        <v>491700.26786818402</v>
      </c>
      <c r="Z66">
        <v>2254169.564676133</v>
      </c>
      <c r="AA66" s="15" t="s">
        <v>5623</v>
      </c>
    </row>
    <row r="67" spans="1:27" x14ac:dyDescent="0.3">
      <c r="A67" t="s">
        <v>5196</v>
      </c>
      <c r="B67" t="s">
        <v>2175</v>
      </c>
      <c r="C67" t="s">
        <v>2176</v>
      </c>
      <c r="D67" t="s">
        <v>204</v>
      </c>
      <c r="E67" t="s">
        <v>204</v>
      </c>
      <c r="F67">
        <v>51</v>
      </c>
      <c r="G67">
        <f t="shared" ref="G67:G130" si="12">F67*6</f>
        <v>306</v>
      </c>
      <c r="H67">
        <v>66</v>
      </c>
      <c r="I67">
        <f t="shared" ref="I67:I130" si="13">H67*5</f>
        <v>330</v>
      </c>
      <c r="J67">
        <v>58</v>
      </c>
      <c r="K67">
        <f t="shared" ref="K67:K130" si="14">J67*5</f>
        <v>290</v>
      </c>
      <c r="L67">
        <v>66</v>
      </c>
      <c r="M67">
        <f t="shared" ref="M67:M130" si="15">L67*7</f>
        <v>462</v>
      </c>
      <c r="N67">
        <v>53</v>
      </c>
      <c r="O67">
        <f t="shared" ref="O67:O130" si="16">N67*7</f>
        <v>371</v>
      </c>
      <c r="P67">
        <v>50</v>
      </c>
      <c r="Q67">
        <f t="shared" ref="Q67:Q130" si="17">P67*7</f>
        <v>350</v>
      </c>
      <c r="R67">
        <v>344</v>
      </c>
      <c r="S67">
        <f t="shared" ref="S67:S130" si="18">G67+I67+K67+M67+O67+Q67</f>
        <v>2109</v>
      </c>
      <c r="T67">
        <f t="shared" ref="T67:T130" si="19">S67/30</f>
        <v>70.3</v>
      </c>
      <c r="U67">
        <f t="shared" ref="U67:U130" si="20">ROUNDUP(T67,0)</f>
        <v>71</v>
      </c>
      <c r="V67" s="18">
        <f t="shared" si="11"/>
        <v>0.42180000000000001</v>
      </c>
      <c r="W67">
        <v>20.281124500000001</v>
      </c>
      <c r="X67">
        <v>-98.947231099999996</v>
      </c>
      <c r="Y67">
        <v>505510.03788333363</v>
      </c>
      <c r="Z67">
        <v>2242591.9113271912</v>
      </c>
      <c r="AA67" s="15" t="s">
        <v>5769</v>
      </c>
    </row>
    <row r="68" spans="1:27" x14ac:dyDescent="0.3">
      <c r="A68" t="s">
        <v>5196</v>
      </c>
      <c r="B68" t="s">
        <v>2210</v>
      </c>
      <c r="C68" t="s">
        <v>2211</v>
      </c>
      <c r="D68" t="s">
        <v>271</v>
      </c>
      <c r="E68" t="s">
        <v>410</v>
      </c>
      <c r="F68">
        <v>0</v>
      </c>
      <c r="G68">
        <f t="shared" si="12"/>
        <v>0</v>
      </c>
      <c r="H68">
        <v>1</v>
      </c>
      <c r="I68">
        <f t="shared" si="13"/>
        <v>5</v>
      </c>
      <c r="J68">
        <v>2</v>
      </c>
      <c r="K68">
        <f t="shared" si="14"/>
        <v>10</v>
      </c>
      <c r="L68">
        <v>3</v>
      </c>
      <c r="M68">
        <f t="shared" si="15"/>
        <v>21</v>
      </c>
      <c r="N68">
        <v>2</v>
      </c>
      <c r="O68">
        <f t="shared" si="16"/>
        <v>14</v>
      </c>
      <c r="P68">
        <v>3</v>
      </c>
      <c r="Q68">
        <f t="shared" si="17"/>
        <v>21</v>
      </c>
      <c r="R68">
        <v>11</v>
      </c>
      <c r="S68">
        <f t="shared" si="18"/>
        <v>71</v>
      </c>
      <c r="T68">
        <f t="shared" si="19"/>
        <v>2.3666666666666667</v>
      </c>
      <c r="U68">
        <f t="shared" si="20"/>
        <v>3</v>
      </c>
      <c r="V68" s="18">
        <f t="shared" si="11"/>
        <v>1.4200000000000001E-2</v>
      </c>
      <c r="W68">
        <v>20.2372576</v>
      </c>
      <c r="X68">
        <v>-99.088386</v>
      </c>
      <c r="Y68">
        <v>490768.2908541736</v>
      </c>
      <c r="Z68">
        <v>2237739.0408315021</v>
      </c>
      <c r="AA68" s="15" t="s">
        <v>5601</v>
      </c>
    </row>
    <row r="69" spans="1:27" x14ac:dyDescent="0.3">
      <c r="A69" t="s">
        <v>5196</v>
      </c>
      <c r="B69" t="s">
        <v>2218</v>
      </c>
      <c r="C69" t="s">
        <v>277</v>
      </c>
      <c r="D69" t="s">
        <v>239</v>
      </c>
      <c r="E69" t="s">
        <v>239</v>
      </c>
      <c r="F69">
        <v>11</v>
      </c>
      <c r="G69">
        <f t="shared" si="12"/>
        <v>66</v>
      </c>
      <c r="H69">
        <v>21</v>
      </c>
      <c r="I69">
        <f t="shared" si="13"/>
        <v>105</v>
      </c>
      <c r="J69">
        <v>11</v>
      </c>
      <c r="K69">
        <f t="shared" si="14"/>
        <v>55</v>
      </c>
      <c r="L69">
        <v>16</v>
      </c>
      <c r="M69">
        <f t="shared" si="15"/>
        <v>112</v>
      </c>
      <c r="N69">
        <v>15</v>
      </c>
      <c r="O69">
        <f t="shared" si="16"/>
        <v>105</v>
      </c>
      <c r="P69">
        <v>24</v>
      </c>
      <c r="Q69">
        <f t="shared" si="17"/>
        <v>168</v>
      </c>
      <c r="R69">
        <v>98</v>
      </c>
      <c r="S69">
        <f t="shared" si="18"/>
        <v>611</v>
      </c>
      <c r="T69">
        <f t="shared" si="19"/>
        <v>20.366666666666667</v>
      </c>
      <c r="U69">
        <f t="shared" si="20"/>
        <v>21</v>
      </c>
      <c r="V69" s="18">
        <f t="shared" si="11"/>
        <v>0.1222</v>
      </c>
      <c r="W69">
        <v>20.237124099999999</v>
      </c>
      <c r="X69">
        <v>-99.2702429</v>
      </c>
      <c r="Y69">
        <v>471773.67106831603</v>
      </c>
      <c r="Z69">
        <v>2237744.8301701494</v>
      </c>
      <c r="AA69" s="15" t="s">
        <v>5764</v>
      </c>
    </row>
    <row r="70" spans="1:27" x14ac:dyDescent="0.3">
      <c r="A70" t="s">
        <v>5196</v>
      </c>
      <c r="B70" t="s">
        <v>2266</v>
      </c>
      <c r="C70" t="s">
        <v>273</v>
      </c>
      <c r="D70" t="s">
        <v>204</v>
      </c>
      <c r="E70" t="s">
        <v>2267</v>
      </c>
      <c r="F70">
        <v>4</v>
      </c>
      <c r="G70">
        <f t="shared" si="12"/>
        <v>24</v>
      </c>
      <c r="H70">
        <v>7</v>
      </c>
      <c r="I70">
        <f t="shared" si="13"/>
        <v>35</v>
      </c>
      <c r="J70">
        <v>6</v>
      </c>
      <c r="K70">
        <f t="shared" si="14"/>
        <v>30</v>
      </c>
      <c r="L70">
        <v>5</v>
      </c>
      <c r="M70">
        <f t="shared" si="15"/>
        <v>35</v>
      </c>
      <c r="N70">
        <v>11</v>
      </c>
      <c r="O70">
        <f t="shared" si="16"/>
        <v>77</v>
      </c>
      <c r="P70">
        <v>5</v>
      </c>
      <c r="Q70">
        <f t="shared" si="17"/>
        <v>35</v>
      </c>
      <c r="R70">
        <v>38</v>
      </c>
      <c r="S70">
        <f t="shared" si="18"/>
        <v>236</v>
      </c>
      <c r="T70">
        <f t="shared" si="19"/>
        <v>7.8666666666666663</v>
      </c>
      <c r="U70">
        <f t="shared" si="20"/>
        <v>8</v>
      </c>
      <c r="V70" s="18">
        <f t="shared" si="11"/>
        <v>4.7199999999999999E-2</v>
      </c>
      <c r="W70">
        <v>20.3288887</v>
      </c>
      <c r="X70">
        <v>-98.923333299999996</v>
      </c>
      <c r="Y70">
        <v>508002.95167079865</v>
      </c>
      <c r="Z70">
        <v>2247878.6615262977</v>
      </c>
      <c r="AA70" s="15" t="s">
        <v>5769</v>
      </c>
    </row>
    <row r="71" spans="1:27" x14ac:dyDescent="0.3">
      <c r="A71" t="s">
        <v>5196</v>
      </c>
      <c r="B71" t="s">
        <v>2268</v>
      </c>
      <c r="C71" t="s">
        <v>2269</v>
      </c>
      <c r="D71" t="s">
        <v>271</v>
      </c>
      <c r="E71" t="s">
        <v>2270</v>
      </c>
      <c r="F71">
        <v>0</v>
      </c>
      <c r="G71">
        <f t="shared" si="12"/>
        <v>0</v>
      </c>
      <c r="H71">
        <v>2</v>
      </c>
      <c r="I71">
        <f t="shared" si="13"/>
        <v>10</v>
      </c>
      <c r="J71">
        <v>5</v>
      </c>
      <c r="K71">
        <f t="shared" si="14"/>
        <v>25</v>
      </c>
      <c r="L71">
        <v>1</v>
      </c>
      <c r="M71">
        <f t="shared" si="15"/>
        <v>7</v>
      </c>
      <c r="N71">
        <v>0</v>
      </c>
      <c r="O71">
        <f t="shared" si="16"/>
        <v>0</v>
      </c>
      <c r="P71">
        <v>1</v>
      </c>
      <c r="Q71">
        <f t="shared" si="17"/>
        <v>7</v>
      </c>
      <c r="R71">
        <v>9</v>
      </c>
      <c r="S71">
        <f t="shared" si="18"/>
        <v>49</v>
      </c>
      <c r="T71">
        <f t="shared" si="19"/>
        <v>1.6333333333333333</v>
      </c>
      <c r="U71">
        <f t="shared" si="20"/>
        <v>2</v>
      </c>
      <c r="V71" s="18">
        <f t="shared" si="11"/>
        <v>9.7999999999999997E-3</v>
      </c>
      <c r="W71">
        <v>20.218746899999999</v>
      </c>
      <c r="X71">
        <v>-99.086139200000005</v>
      </c>
      <c r="Y71">
        <v>491001.89913419791</v>
      </c>
      <c r="Z71">
        <v>2235690.4683466544</v>
      </c>
      <c r="AA71" s="15" t="s">
        <v>5601</v>
      </c>
    </row>
    <row r="72" spans="1:27" x14ac:dyDescent="0.3">
      <c r="A72" t="s">
        <v>5196</v>
      </c>
      <c r="B72" t="s">
        <v>2278</v>
      </c>
      <c r="C72" t="s">
        <v>286</v>
      </c>
      <c r="D72" t="s">
        <v>406</v>
      </c>
      <c r="E72" t="s">
        <v>5436</v>
      </c>
      <c r="F72">
        <v>4</v>
      </c>
      <c r="G72">
        <f t="shared" si="12"/>
        <v>24</v>
      </c>
      <c r="H72">
        <v>9</v>
      </c>
      <c r="I72">
        <f t="shared" si="13"/>
        <v>45</v>
      </c>
      <c r="J72">
        <v>6</v>
      </c>
      <c r="K72">
        <f t="shared" si="14"/>
        <v>30</v>
      </c>
      <c r="L72">
        <v>7</v>
      </c>
      <c r="M72">
        <f t="shared" si="15"/>
        <v>49</v>
      </c>
      <c r="N72">
        <v>3</v>
      </c>
      <c r="O72">
        <f t="shared" si="16"/>
        <v>21</v>
      </c>
      <c r="P72">
        <v>5</v>
      </c>
      <c r="Q72">
        <f t="shared" si="17"/>
        <v>35</v>
      </c>
      <c r="R72">
        <v>34</v>
      </c>
      <c r="S72">
        <f t="shared" si="18"/>
        <v>204</v>
      </c>
      <c r="T72">
        <f t="shared" si="19"/>
        <v>6.8</v>
      </c>
      <c r="U72">
        <f t="shared" si="20"/>
        <v>7</v>
      </c>
      <c r="V72" s="18">
        <f t="shared" si="11"/>
        <v>4.0800000000000003E-2</v>
      </c>
      <c r="W72">
        <v>20.361018000000001</v>
      </c>
      <c r="X72">
        <v>-98.968245699999997</v>
      </c>
      <c r="Y72">
        <v>503314.02754281787</v>
      </c>
      <c r="Z72">
        <v>2251432.6887131399</v>
      </c>
      <c r="AA72" s="15" t="s">
        <v>5623</v>
      </c>
    </row>
    <row r="73" spans="1:27" x14ac:dyDescent="0.3">
      <c r="A73" t="s">
        <v>5196</v>
      </c>
      <c r="B73" t="s">
        <v>2281</v>
      </c>
      <c r="C73" t="s">
        <v>470</v>
      </c>
      <c r="D73" t="s">
        <v>239</v>
      </c>
      <c r="E73" t="s">
        <v>239</v>
      </c>
      <c r="F73">
        <v>1</v>
      </c>
      <c r="G73">
        <f t="shared" si="12"/>
        <v>6</v>
      </c>
      <c r="H73">
        <v>7</v>
      </c>
      <c r="I73">
        <f t="shared" si="13"/>
        <v>35</v>
      </c>
      <c r="J73">
        <v>2</v>
      </c>
      <c r="K73">
        <f t="shared" si="14"/>
        <v>10</v>
      </c>
      <c r="L73">
        <v>4</v>
      </c>
      <c r="M73">
        <f t="shared" si="15"/>
        <v>28</v>
      </c>
      <c r="N73">
        <v>6</v>
      </c>
      <c r="O73">
        <f t="shared" si="16"/>
        <v>42</v>
      </c>
      <c r="P73">
        <v>7</v>
      </c>
      <c r="Q73">
        <f t="shared" si="17"/>
        <v>49</v>
      </c>
      <c r="R73">
        <v>27</v>
      </c>
      <c r="S73">
        <f t="shared" si="18"/>
        <v>170</v>
      </c>
      <c r="T73">
        <f t="shared" si="19"/>
        <v>5.666666666666667</v>
      </c>
      <c r="U73">
        <f t="shared" si="20"/>
        <v>6</v>
      </c>
      <c r="V73" s="18">
        <f t="shared" si="11"/>
        <v>3.4000000000000002E-2</v>
      </c>
      <c r="W73">
        <v>20.237124099999999</v>
      </c>
      <c r="X73">
        <v>-99.2702429</v>
      </c>
      <c r="Y73">
        <v>471773.67106831603</v>
      </c>
      <c r="Z73">
        <v>2237744.8301701494</v>
      </c>
      <c r="AA73" s="15" t="s">
        <v>5767</v>
      </c>
    </row>
    <row r="74" spans="1:27" x14ac:dyDescent="0.3">
      <c r="A74" t="s">
        <v>5196</v>
      </c>
      <c r="B74" t="s">
        <v>2342</v>
      </c>
      <c r="C74" t="s">
        <v>273</v>
      </c>
      <c r="D74" t="s">
        <v>291</v>
      </c>
      <c r="E74" t="s">
        <v>358</v>
      </c>
      <c r="F74">
        <v>9</v>
      </c>
      <c r="G74">
        <f t="shared" si="12"/>
        <v>54</v>
      </c>
      <c r="H74">
        <v>10</v>
      </c>
      <c r="I74">
        <f t="shared" si="13"/>
        <v>50</v>
      </c>
      <c r="J74">
        <v>9</v>
      </c>
      <c r="K74">
        <f t="shared" si="14"/>
        <v>45</v>
      </c>
      <c r="L74">
        <v>9</v>
      </c>
      <c r="M74">
        <f t="shared" si="15"/>
        <v>63</v>
      </c>
      <c r="N74">
        <v>14</v>
      </c>
      <c r="O74">
        <f t="shared" si="16"/>
        <v>98</v>
      </c>
      <c r="P74">
        <v>11</v>
      </c>
      <c r="Q74">
        <f t="shared" si="17"/>
        <v>77</v>
      </c>
      <c r="R74">
        <v>62</v>
      </c>
      <c r="S74">
        <f t="shared" si="18"/>
        <v>387</v>
      </c>
      <c r="T74">
        <f t="shared" si="19"/>
        <v>12.9</v>
      </c>
      <c r="U74">
        <f t="shared" si="20"/>
        <v>13</v>
      </c>
      <c r="V74" s="18">
        <f t="shared" si="11"/>
        <v>7.7399999999999997E-2</v>
      </c>
      <c r="W74">
        <v>20.250995</v>
      </c>
      <c r="X74">
        <v>-99.004604799999996</v>
      </c>
      <c r="Y74">
        <v>499519.08192748955</v>
      </c>
      <c r="Z74">
        <v>2239256.8072851324</v>
      </c>
      <c r="AA74" s="15" t="s">
        <v>5768</v>
      </c>
    </row>
    <row r="75" spans="1:27" x14ac:dyDescent="0.3">
      <c r="A75" t="s">
        <v>5196</v>
      </c>
      <c r="B75" t="s">
        <v>2372</v>
      </c>
      <c r="C75" t="s">
        <v>1219</v>
      </c>
      <c r="D75" t="s">
        <v>271</v>
      </c>
      <c r="E75" t="s">
        <v>2373</v>
      </c>
      <c r="F75">
        <v>7</v>
      </c>
      <c r="G75">
        <f t="shared" si="12"/>
        <v>42</v>
      </c>
      <c r="H75">
        <v>6</v>
      </c>
      <c r="I75">
        <f t="shared" si="13"/>
        <v>30</v>
      </c>
      <c r="J75">
        <v>10</v>
      </c>
      <c r="K75">
        <f t="shared" si="14"/>
        <v>50</v>
      </c>
      <c r="L75">
        <v>9</v>
      </c>
      <c r="M75">
        <f t="shared" si="15"/>
        <v>63</v>
      </c>
      <c r="N75">
        <v>6</v>
      </c>
      <c r="O75">
        <f t="shared" si="16"/>
        <v>42</v>
      </c>
      <c r="P75">
        <v>7</v>
      </c>
      <c r="Q75">
        <f t="shared" si="17"/>
        <v>49</v>
      </c>
      <c r="R75">
        <v>45</v>
      </c>
      <c r="S75">
        <f t="shared" si="18"/>
        <v>276</v>
      </c>
      <c r="T75">
        <f t="shared" si="19"/>
        <v>9.1999999999999993</v>
      </c>
      <c r="U75">
        <f t="shared" si="20"/>
        <v>10</v>
      </c>
      <c r="V75" s="18">
        <f t="shared" si="11"/>
        <v>5.5199999999999999E-2</v>
      </c>
      <c r="W75">
        <v>20.219440800000001</v>
      </c>
      <c r="X75">
        <v>-99.123499800000005</v>
      </c>
      <c r="Y75">
        <v>487099.26411691058</v>
      </c>
      <c r="Z75">
        <v>2235769.7249092204</v>
      </c>
      <c r="AA75" s="15" t="s">
        <v>5601</v>
      </c>
    </row>
    <row r="76" spans="1:27" x14ac:dyDescent="0.3">
      <c r="A76" t="s">
        <v>5196</v>
      </c>
      <c r="B76" t="s">
        <v>2442</v>
      </c>
      <c r="C76" t="s">
        <v>253</v>
      </c>
      <c r="D76" t="s">
        <v>217</v>
      </c>
      <c r="E76" t="s">
        <v>217</v>
      </c>
      <c r="F76">
        <v>27</v>
      </c>
      <c r="G76">
        <f t="shared" si="12"/>
        <v>162</v>
      </c>
      <c r="H76">
        <v>25</v>
      </c>
      <c r="I76">
        <f t="shared" si="13"/>
        <v>125</v>
      </c>
      <c r="J76">
        <v>36</v>
      </c>
      <c r="K76">
        <f t="shared" si="14"/>
        <v>180</v>
      </c>
      <c r="L76">
        <v>41</v>
      </c>
      <c r="M76">
        <f t="shared" si="15"/>
        <v>287</v>
      </c>
      <c r="N76">
        <v>40</v>
      </c>
      <c r="O76">
        <f t="shared" si="16"/>
        <v>280</v>
      </c>
      <c r="P76">
        <v>43</v>
      </c>
      <c r="Q76">
        <f t="shared" si="17"/>
        <v>301</v>
      </c>
      <c r="R76">
        <v>212</v>
      </c>
      <c r="S76">
        <f t="shared" si="18"/>
        <v>1335</v>
      </c>
      <c r="T76">
        <f t="shared" si="19"/>
        <v>44.5</v>
      </c>
      <c r="U76">
        <f t="shared" si="20"/>
        <v>45</v>
      </c>
      <c r="V76" s="18">
        <f t="shared" si="11"/>
        <v>0.26700000000000002</v>
      </c>
      <c r="W76">
        <v>20.242650900000001</v>
      </c>
      <c r="X76">
        <v>-99.183158800000001</v>
      </c>
      <c r="Y76">
        <v>480870.13643212308</v>
      </c>
      <c r="Z76">
        <v>2238343.9959882954</v>
      </c>
      <c r="AA76" s="15" t="s">
        <v>5661</v>
      </c>
    </row>
    <row r="77" spans="1:27" x14ac:dyDescent="0.3">
      <c r="A77" t="s">
        <v>5196</v>
      </c>
      <c r="B77" t="s">
        <v>2449</v>
      </c>
      <c r="C77" t="s">
        <v>594</v>
      </c>
      <c r="D77" t="s">
        <v>271</v>
      </c>
      <c r="E77" t="s">
        <v>343</v>
      </c>
      <c r="F77">
        <v>19</v>
      </c>
      <c r="G77">
        <f t="shared" si="12"/>
        <v>114</v>
      </c>
      <c r="H77">
        <v>15</v>
      </c>
      <c r="I77">
        <f t="shared" si="13"/>
        <v>75</v>
      </c>
      <c r="J77">
        <v>17</v>
      </c>
      <c r="K77">
        <f t="shared" si="14"/>
        <v>85</v>
      </c>
      <c r="L77">
        <v>22</v>
      </c>
      <c r="M77">
        <f t="shared" si="15"/>
        <v>154</v>
      </c>
      <c r="N77">
        <v>20</v>
      </c>
      <c r="O77">
        <f t="shared" si="16"/>
        <v>140</v>
      </c>
      <c r="P77">
        <v>16</v>
      </c>
      <c r="Q77">
        <f t="shared" si="17"/>
        <v>112</v>
      </c>
      <c r="R77">
        <v>109</v>
      </c>
      <c r="S77">
        <f t="shared" si="18"/>
        <v>680</v>
      </c>
      <c r="T77">
        <f t="shared" si="19"/>
        <v>22.666666666666668</v>
      </c>
      <c r="U77">
        <f t="shared" si="20"/>
        <v>23</v>
      </c>
      <c r="V77" s="18">
        <f t="shared" si="11"/>
        <v>0.13600000000000001</v>
      </c>
      <c r="W77">
        <v>20.208660399999999</v>
      </c>
      <c r="X77">
        <v>-99.052962600000001</v>
      </c>
      <c r="Y77">
        <v>494467.17127197213</v>
      </c>
      <c r="Z77">
        <v>2234572.814890455</v>
      </c>
      <c r="AA77" s="15" t="s">
        <v>5601</v>
      </c>
    </row>
    <row r="78" spans="1:27" x14ac:dyDescent="0.3">
      <c r="A78" t="s">
        <v>5196</v>
      </c>
      <c r="B78" t="s">
        <v>2459</v>
      </c>
      <c r="C78" t="s">
        <v>289</v>
      </c>
      <c r="D78" t="s">
        <v>204</v>
      </c>
      <c r="E78" t="s">
        <v>2460</v>
      </c>
      <c r="F78">
        <v>2</v>
      </c>
      <c r="G78">
        <f t="shared" si="12"/>
        <v>12</v>
      </c>
      <c r="H78">
        <v>2</v>
      </c>
      <c r="I78">
        <f t="shared" si="13"/>
        <v>10</v>
      </c>
      <c r="J78">
        <v>4</v>
      </c>
      <c r="K78">
        <f t="shared" si="14"/>
        <v>20</v>
      </c>
      <c r="L78">
        <v>5</v>
      </c>
      <c r="M78">
        <f t="shared" si="15"/>
        <v>35</v>
      </c>
      <c r="N78">
        <v>5</v>
      </c>
      <c r="O78">
        <f t="shared" si="16"/>
        <v>35</v>
      </c>
      <c r="P78">
        <v>3</v>
      </c>
      <c r="Q78">
        <f t="shared" si="17"/>
        <v>21</v>
      </c>
      <c r="R78">
        <v>21</v>
      </c>
      <c r="S78">
        <f t="shared" si="18"/>
        <v>133</v>
      </c>
      <c r="T78">
        <f t="shared" si="19"/>
        <v>4.4333333333333336</v>
      </c>
      <c r="U78">
        <f t="shared" si="20"/>
        <v>5</v>
      </c>
      <c r="V78" s="18">
        <f t="shared" si="11"/>
        <v>2.6599999999999999E-2</v>
      </c>
      <c r="W78">
        <v>20.294695000000001</v>
      </c>
      <c r="X78">
        <v>-98.902846499999995</v>
      </c>
      <c r="Y78">
        <v>510143.72123108443</v>
      </c>
      <c r="Z78">
        <v>2244095.7753981049</v>
      </c>
      <c r="AA78" s="15" t="s">
        <v>5669</v>
      </c>
    </row>
    <row r="79" spans="1:27" x14ac:dyDescent="0.3">
      <c r="A79" t="s">
        <v>5196</v>
      </c>
      <c r="B79" t="s">
        <v>2472</v>
      </c>
      <c r="C79" t="s">
        <v>1834</v>
      </c>
      <c r="D79" t="s">
        <v>325</v>
      </c>
      <c r="E79" t="s">
        <v>417</v>
      </c>
      <c r="F79">
        <v>40</v>
      </c>
      <c r="G79">
        <f t="shared" si="12"/>
        <v>240</v>
      </c>
      <c r="H79">
        <v>34</v>
      </c>
      <c r="I79">
        <f t="shared" si="13"/>
        <v>170</v>
      </c>
      <c r="J79">
        <v>42</v>
      </c>
      <c r="K79">
        <f t="shared" si="14"/>
        <v>210</v>
      </c>
      <c r="L79">
        <v>50</v>
      </c>
      <c r="M79">
        <f t="shared" si="15"/>
        <v>350</v>
      </c>
      <c r="N79">
        <v>42</v>
      </c>
      <c r="O79">
        <f t="shared" si="16"/>
        <v>294</v>
      </c>
      <c r="P79">
        <v>57</v>
      </c>
      <c r="Q79">
        <f t="shared" si="17"/>
        <v>399</v>
      </c>
      <c r="R79">
        <v>265</v>
      </c>
      <c r="S79">
        <f t="shared" si="18"/>
        <v>1663</v>
      </c>
      <c r="T79">
        <f t="shared" si="19"/>
        <v>55.43333333333333</v>
      </c>
      <c r="U79">
        <f t="shared" si="20"/>
        <v>56</v>
      </c>
      <c r="V79" s="18">
        <f t="shared" si="11"/>
        <v>0.33260000000000001</v>
      </c>
      <c r="W79">
        <v>20.2463695</v>
      </c>
      <c r="X79">
        <v>-98.929423799999995</v>
      </c>
      <c r="Y79">
        <v>507371.08701136155</v>
      </c>
      <c r="Z79">
        <v>2238746.4993471592</v>
      </c>
      <c r="AA79" s="15" t="s">
        <v>5765</v>
      </c>
    </row>
    <row r="80" spans="1:27" x14ac:dyDescent="0.3">
      <c r="A80" t="s">
        <v>5196</v>
      </c>
      <c r="B80" t="s">
        <v>2552</v>
      </c>
      <c r="C80" t="s">
        <v>339</v>
      </c>
      <c r="D80" t="s">
        <v>217</v>
      </c>
      <c r="E80" t="s">
        <v>217</v>
      </c>
      <c r="F80">
        <v>107</v>
      </c>
      <c r="G80">
        <f t="shared" si="12"/>
        <v>642</v>
      </c>
      <c r="H80">
        <v>144</v>
      </c>
      <c r="I80">
        <f t="shared" si="13"/>
        <v>720</v>
      </c>
      <c r="J80">
        <v>128</v>
      </c>
      <c r="K80">
        <f t="shared" si="14"/>
        <v>640</v>
      </c>
      <c r="L80">
        <v>134</v>
      </c>
      <c r="M80">
        <f t="shared" si="15"/>
        <v>938</v>
      </c>
      <c r="N80">
        <v>113</v>
      </c>
      <c r="O80">
        <f t="shared" si="16"/>
        <v>791</v>
      </c>
      <c r="P80">
        <v>135</v>
      </c>
      <c r="Q80">
        <f t="shared" si="17"/>
        <v>945</v>
      </c>
      <c r="R80">
        <v>761</v>
      </c>
      <c r="S80">
        <f t="shared" si="18"/>
        <v>4676</v>
      </c>
      <c r="T80">
        <f t="shared" si="19"/>
        <v>155.86666666666667</v>
      </c>
      <c r="U80">
        <f t="shared" si="20"/>
        <v>156</v>
      </c>
      <c r="V80" s="18">
        <f t="shared" si="11"/>
        <v>0.93520000000000003</v>
      </c>
      <c r="W80">
        <v>20.247055100000001</v>
      </c>
      <c r="X80">
        <v>-99.190259800000007</v>
      </c>
      <c r="Y80">
        <v>480129.03657149721</v>
      </c>
      <c r="Z80">
        <v>2238832.2165893349</v>
      </c>
      <c r="AA80" s="15" t="s">
        <v>5661</v>
      </c>
    </row>
    <row r="81" spans="1:27" x14ac:dyDescent="0.3">
      <c r="A81" t="s">
        <v>5196</v>
      </c>
      <c r="B81" t="s">
        <v>2553</v>
      </c>
      <c r="C81" t="s">
        <v>1869</v>
      </c>
      <c r="D81" t="s">
        <v>239</v>
      </c>
      <c r="E81" t="s">
        <v>239</v>
      </c>
      <c r="F81">
        <v>49</v>
      </c>
      <c r="G81">
        <f t="shared" si="12"/>
        <v>294</v>
      </c>
      <c r="H81">
        <v>51</v>
      </c>
      <c r="I81">
        <f t="shared" si="13"/>
        <v>255</v>
      </c>
      <c r="J81">
        <v>62</v>
      </c>
      <c r="K81">
        <f t="shared" si="14"/>
        <v>310</v>
      </c>
      <c r="L81">
        <v>58</v>
      </c>
      <c r="M81">
        <f t="shared" si="15"/>
        <v>406</v>
      </c>
      <c r="N81">
        <v>74</v>
      </c>
      <c r="O81">
        <f t="shared" si="16"/>
        <v>518</v>
      </c>
      <c r="P81">
        <v>73</v>
      </c>
      <c r="Q81">
        <f t="shared" si="17"/>
        <v>511</v>
      </c>
      <c r="R81">
        <v>367</v>
      </c>
      <c r="S81">
        <f t="shared" si="18"/>
        <v>2294</v>
      </c>
      <c r="T81">
        <f t="shared" si="19"/>
        <v>76.466666666666669</v>
      </c>
      <c r="U81">
        <f t="shared" si="20"/>
        <v>77</v>
      </c>
      <c r="V81" s="18">
        <f t="shared" si="11"/>
        <v>0.45879999999999999</v>
      </c>
      <c r="W81">
        <v>20.229674500000002</v>
      </c>
      <c r="X81">
        <v>-99.216081299999999</v>
      </c>
      <c r="Y81">
        <v>477429.68941755488</v>
      </c>
      <c r="Z81">
        <v>2236912.1263290849</v>
      </c>
      <c r="AA81" s="15" t="s">
        <v>5764</v>
      </c>
    </row>
    <row r="82" spans="1:27" x14ac:dyDescent="0.3">
      <c r="A82" t="s">
        <v>5196</v>
      </c>
      <c r="B82" t="s">
        <v>2554</v>
      </c>
      <c r="C82" t="s">
        <v>470</v>
      </c>
      <c r="D82" t="s">
        <v>239</v>
      </c>
      <c r="E82" t="s">
        <v>239</v>
      </c>
      <c r="F82">
        <v>63</v>
      </c>
      <c r="G82">
        <f t="shared" si="12"/>
        <v>378</v>
      </c>
      <c r="H82">
        <v>74</v>
      </c>
      <c r="I82">
        <f t="shared" si="13"/>
        <v>370</v>
      </c>
      <c r="J82">
        <v>78</v>
      </c>
      <c r="K82">
        <f t="shared" si="14"/>
        <v>390</v>
      </c>
      <c r="L82">
        <v>83</v>
      </c>
      <c r="M82">
        <f t="shared" si="15"/>
        <v>581</v>
      </c>
      <c r="N82">
        <v>80</v>
      </c>
      <c r="O82">
        <f t="shared" si="16"/>
        <v>560</v>
      </c>
      <c r="P82">
        <v>79</v>
      </c>
      <c r="Q82">
        <f t="shared" si="17"/>
        <v>553</v>
      </c>
      <c r="R82">
        <v>457</v>
      </c>
      <c r="S82">
        <f t="shared" si="18"/>
        <v>2832</v>
      </c>
      <c r="T82">
        <f t="shared" si="19"/>
        <v>94.4</v>
      </c>
      <c r="U82">
        <f t="shared" si="20"/>
        <v>95</v>
      </c>
      <c r="V82" s="18">
        <f t="shared" si="11"/>
        <v>0.56640000000000001</v>
      </c>
      <c r="W82">
        <v>20.237124099999999</v>
      </c>
      <c r="X82">
        <v>-99.2702429</v>
      </c>
      <c r="Y82">
        <v>471773.67106831603</v>
      </c>
      <c r="Z82">
        <v>2237744.8301701494</v>
      </c>
      <c r="AA82" s="15" t="s">
        <v>5767</v>
      </c>
    </row>
    <row r="83" spans="1:27" x14ac:dyDescent="0.3">
      <c r="A83" t="s">
        <v>5196</v>
      </c>
      <c r="B83" t="s">
        <v>2555</v>
      </c>
      <c r="C83" t="s">
        <v>378</v>
      </c>
      <c r="D83" t="s">
        <v>239</v>
      </c>
      <c r="E83" t="s">
        <v>5271</v>
      </c>
      <c r="F83">
        <v>48</v>
      </c>
      <c r="G83">
        <f t="shared" si="12"/>
        <v>288</v>
      </c>
      <c r="H83">
        <v>44</v>
      </c>
      <c r="I83">
        <f t="shared" si="13"/>
        <v>220</v>
      </c>
      <c r="J83">
        <v>61</v>
      </c>
      <c r="K83">
        <f t="shared" si="14"/>
        <v>305</v>
      </c>
      <c r="L83">
        <v>43</v>
      </c>
      <c r="M83">
        <f t="shared" si="15"/>
        <v>301</v>
      </c>
      <c r="N83">
        <v>57</v>
      </c>
      <c r="O83">
        <f t="shared" si="16"/>
        <v>399</v>
      </c>
      <c r="P83">
        <v>56</v>
      </c>
      <c r="Q83">
        <f t="shared" si="17"/>
        <v>392</v>
      </c>
      <c r="R83">
        <v>309</v>
      </c>
      <c r="S83">
        <f t="shared" si="18"/>
        <v>1905</v>
      </c>
      <c r="T83">
        <f t="shared" si="19"/>
        <v>63.5</v>
      </c>
      <c r="U83">
        <f t="shared" si="20"/>
        <v>64</v>
      </c>
      <c r="V83" s="18">
        <f t="shared" si="11"/>
        <v>0.38100000000000001</v>
      </c>
      <c r="W83">
        <v>20.192300500000002</v>
      </c>
      <c r="X83">
        <v>-99.178346899999994</v>
      </c>
      <c r="Y83">
        <v>481366.71862468671</v>
      </c>
      <c r="Z83">
        <v>2232771.5139204287</v>
      </c>
      <c r="AA83" s="15" t="s">
        <v>5764</v>
      </c>
    </row>
    <row r="84" spans="1:27" x14ac:dyDescent="0.3">
      <c r="A84" t="s">
        <v>5196</v>
      </c>
      <c r="B84" t="s">
        <v>2558</v>
      </c>
      <c r="C84" t="s">
        <v>421</v>
      </c>
      <c r="D84" t="s">
        <v>217</v>
      </c>
      <c r="E84" t="s">
        <v>217</v>
      </c>
      <c r="F84">
        <v>14</v>
      </c>
      <c r="G84">
        <f t="shared" si="12"/>
        <v>84</v>
      </c>
      <c r="H84">
        <v>17</v>
      </c>
      <c r="I84">
        <f t="shared" si="13"/>
        <v>85</v>
      </c>
      <c r="J84">
        <v>18</v>
      </c>
      <c r="K84">
        <f t="shared" si="14"/>
        <v>90</v>
      </c>
      <c r="L84">
        <v>21</v>
      </c>
      <c r="M84">
        <f t="shared" si="15"/>
        <v>147</v>
      </c>
      <c r="N84">
        <v>25</v>
      </c>
      <c r="O84">
        <f t="shared" si="16"/>
        <v>175</v>
      </c>
      <c r="P84">
        <v>22</v>
      </c>
      <c r="Q84">
        <f t="shared" si="17"/>
        <v>154</v>
      </c>
      <c r="R84">
        <v>117</v>
      </c>
      <c r="S84">
        <f t="shared" si="18"/>
        <v>735</v>
      </c>
      <c r="T84">
        <f t="shared" si="19"/>
        <v>24.5</v>
      </c>
      <c r="U84">
        <f t="shared" si="20"/>
        <v>25</v>
      </c>
      <c r="V84" s="18">
        <f t="shared" si="11"/>
        <v>0.14699999999999999</v>
      </c>
      <c r="W84">
        <v>20.2332353</v>
      </c>
      <c r="X84">
        <v>-99.197173899999996</v>
      </c>
      <c r="Y84">
        <v>479405.09669718368</v>
      </c>
      <c r="Z84">
        <v>2237303.7138141124</v>
      </c>
      <c r="AA84" s="15" t="s">
        <v>5661</v>
      </c>
    </row>
    <row r="85" spans="1:27" x14ac:dyDescent="0.3">
      <c r="A85" t="s">
        <v>5196</v>
      </c>
      <c r="B85" t="s">
        <v>2613</v>
      </c>
      <c r="C85" t="s">
        <v>280</v>
      </c>
      <c r="D85" t="s">
        <v>406</v>
      </c>
      <c r="E85" t="s">
        <v>407</v>
      </c>
      <c r="F85">
        <v>28</v>
      </c>
      <c r="G85">
        <f t="shared" si="12"/>
        <v>168</v>
      </c>
      <c r="H85">
        <v>29</v>
      </c>
      <c r="I85">
        <f t="shared" si="13"/>
        <v>145</v>
      </c>
      <c r="J85">
        <v>40</v>
      </c>
      <c r="K85">
        <f t="shared" si="14"/>
        <v>200</v>
      </c>
      <c r="L85">
        <v>27</v>
      </c>
      <c r="M85">
        <f t="shared" si="15"/>
        <v>189</v>
      </c>
      <c r="N85">
        <v>52</v>
      </c>
      <c r="O85">
        <f t="shared" si="16"/>
        <v>364</v>
      </c>
      <c r="P85">
        <v>34</v>
      </c>
      <c r="Q85">
        <f t="shared" si="17"/>
        <v>238</v>
      </c>
      <c r="R85">
        <v>210</v>
      </c>
      <c r="S85">
        <f t="shared" si="18"/>
        <v>1304</v>
      </c>
      <c r="T85">
        <f t="shared" si="19"/>
        <v>43.466666666666669</v>
      </c>
      <c r="U85">
        <f t="shared" si="20"/>
        <v>44</v>
      </c>
      <c r="V85" s="18">
        <f t="shared" si="11"/>
        <v>0.26079999999999998</v>
      </c>
      <c r="W85">
        <v>20.3708332</v>
      </c>
      <c r="X85">
        <v>-99.052222</v>
      </c>
      <c r="Y85">
        <v>494550.21155185066</v>
      </c>
      <c r="Z85">
        <v>2252519.4289578977</v>
      </c>
      <c r="AA85" s="15" t="s">
        <v>5623</v>
      </c>
    </row>
    <row r="86" spans="1:27" x14ac:dyDescent="0.3">
      <c r="A86" t="s">
        <v>5196</v>
      </c>
      <c r="B86" t="s">
        <v>2614</v>
      </c>
      <c r="C86" t="s">
        <v>5160</v>
      </c>
      <c r="D86" t="s">
        <v>406</v>
      </c>
      <c r="E86" t="s">
        <v>669</v>
      </c>
      <c r="F86">
        <v>15</v>
      </c>
      <c r="G86">
        <f t="shared" si="12"/>
        <v>90</v>
      </c>
      <c r="H86">
        <v>20</v>
      </c>
      <c r="I86">
        <f t="shared" si="13"/>
        <v>100</v>
      </c>
      <c r="J86">
        <v>12</v>
      </c>
      <c r="K86">
        <f t="shared" si="14"/>
        <v>60</v>
      </c>
      <c r="L86">
        <v>19</v>
      </c>
      <c r="M86">
        <f t="shared" si="15"/>
        <v>133</v>
      </c>
      <c r="N86">
        <v>10</v>
      </c>
      <c r="O86">
        <f t="shared" si="16"/>
        <v>70</v>
      </c>
      <c r="P86">
        <v>14</v>
      </c>
      <c r="Q86">
        <f t="shared" si="17"/>
        <v>98</v>
      </c>
      <c r="R86">
        <v>90</v>
      </c>
      <c r="S86">
        <f t="shared" si="18"/>
        <v>551</v>
      </c>
      <c r="T86">
        <f t="shared" si="19"/>
        <v>18.366666666666667</v>
      </c>
      <c r="U86">
        <f t="shared" si="20"/>
        <v>19</v>
      </c>
      <c r="V86" s="18">
        <f t="shared" si="11"/>
        <v>0.11020000000000001</v>
      </c>
      <c r="W86">
        <v>20.366370199999999</v>
      </c>
      <c r="X86">
        <v>-99.028089199999997</v>
      </c>
      <c r="Y86">
        <v>497068.58053587546</v>
      </c>
      <c r="Z86">
        <v>2252024.9182186062</v>
      </c>
      <c r="AA86" s="15" t="s">
        <v>5623</v>
      </c>
    </row>
    <row r="87" spans="1:27" x14ac:dyDescent="0.3">
      <c r="A87" t="s">
        <v>5196</v>
      </c>
      <c r="B87" t="s">
        <v>2616</v>
      </c>
      <c r="C87" t="s">
        <v>277</v>
      </c>
      <c r="D87" t="s">
        <v>406</v>
      </c>
      <c r="E87" t="s">
        <v>868</v>
      </c>
      <c r="F87">
        <v>9</v>
      </c>
      <c r="G87">
        <f t="shared" si="12"/>
        <v>54</v>
      </c>
      <c r="H87">
        <v>10</v>
      </c>
      <c r="I87">
        <f t="shared" si="13"/>
        <v>50</v>
      </c>
      <c r="J87">
        <v>11</v>
      </c>
      <c r="K87">
        <f t="shared" si="14"/>
        <v>55</v>
      </c>
      <c r="L87">
        <v>5</v>
      </c>
      <c r="M87">
        <f t="shared" si="15"/>
        <v>35</v>
      </c>
      <c r="N87">
        <v>5</v>
      </c>
      <c r="O87">
        <f t="shared" si="16"/>
        <v>35</v>
      </c>
      <c r="P87">
        <v>4</v>
      </c>
      <c r="Q87">
        <f t="shared" si="17"/>
        <v>28</v>
      </c>
      <c r="R87">
        <v>44</v>
      </c>
      <c r="S87">
        <f t="shared" si="18"/>
        <v>257</v>
      </c>
      <c r="T87">
        <f t="shared" si="19"/>
        <v>8.5666666666666664</v>
      </c>
      <c r="U87">
        <f t="shared" si="20"/>
        <v>9</v>
      </c>
      <c r="V87" s="18">
        <f t="shared" si="11"/>
        <v>5.1400000000000001E-2</v>
      </c>
      <c r="W87">
        <v>20.359062900000001</v>
      </c>
      <c r="X87">
        <v>-98.954134800000006</v>
      </c>
      <c r="Y87">
        <v>504786.76764913113</v>
      </c>
      <c r="Z87">
        <v>2251216.6755098836</v>
      </c>
      <c r="AA87" s="15" t="s">
        <v>5623</v>
      </c>
    </row>
    <row r="88" spans="1:27" x14ac:dyDescent="0.3">
      <c r="A88" t="s">
        <v>5196</v>
      </c>
      <c r="B88" t="s">
        <v>2617</v>
      </c>
      <c r="C88" t="s">
        <v>266</v>
      </c>
      <c r="D88" t="s">
        <v>406</v>
      </c>
      <c r="E88" t="s">
        <v>2618</v>
      </c>
      <c r="F88">
        <v>11</v>
      </c>
      <c r="G88">
        <f t="shared" si="12"/>
        <v>66</v>
      </c>
      <c r="H88">
        <v>14</v>
      </c>
      <c r="I88">
        <f t="shared" si="13"/>
        <v>70</v>
      </c>
      <c r="J88">
        <v>12</v>
      </c>
      <c r="K88">
        <f t="shared" si="14"/>
        <v>60</v>
      </c>
      <c r="L88">
        <v>10</v>
      </c>
      <c r="M88">
        <f t="shared" si="15"/>
        <v>70</v>
      </c>
      <c r="N88">
        <v>21</v>
      </c>
      <c r="O88">
        <f t="shared" si="16"/>
        <v>147</v>
      </c>
      <c r="P88">
        <v>20</v>
      </c>
      <c r="Q88">
        <f t="shared" si="17"/>
        <v>140</v>
      </c>
      <c r="R88">
        <v>88</v>
      </c>
      <c r="S88">
        <f t="shared" si="18"/>
        <v>553</v>
      </c>
      <c r="T88">
        <f t="shared" si="19"/>
        <v>18.433333333333334</v>
      </c>
      <c r="U88">
        <f t="shared" si="20"/>
        <v>19</v>
      </c>
      <c r="V88" s="18">
        <f t="shared" si="11"/>
        <v>0.1106</v>
      </c>
      <c r="W88">
        <v>20.382234199999999</v>
      </c>
      <c r="X88">
        <v>-98.963869099999997</v>
      </c>
      <c r="Y88">
        <v>503770.2746674415</v>
      </c>
      <c r="Z88">
        <v>2253780.6671662186</v>
      </c>
      <c r="AA88" s="15" t="s">
        <v>5623</v>
      </c>
    </row>
    <row r="89" spans="1:27" x14ac:dyDescent="0.3">
      <c r="A89" t="s">
        <v>5196</v>
      </c>
      <c r="B89" t="s">
        <v>2681</v>
      </c>
      <c r="C89" t="s">
        <v>1609</v>
      </c>
      <c r="D89" t="s">
        <v>291</v>
      </c>
      <c r="E89" t="s">
        <v>2682</v>
      </c>
      <c r="F89">
        <v>7</v>
      </c>
      <c r="G89">
        <f t="shared" si="12"/>
        <v>42</v>
      </c>
      <c r="H89">
        <v>5</v>
      </c>
      <c r="I89">
        <f t="shared" si="13"/>
        <v>25</v>
      </c>
      <c r="J89">
        <v>7</v>
      </c>
      <c r="K89">
        <f t="shared" si="14"/>
        <v>35</v>
      </c>
      <c r="L89">
        <v>10</v>
      </c>
      <c r="M89">
        <f t="shared" si="15"/>
        <v>70</v>
      </c>
      <c r="N89">
        <v>6</v>
      </c>
      <c r="O89">
        <f t="shared" si="16"/>
        <v>42</v>
      </c>
      <c r="P89">
        <v>6</v>
      </c>
      <c r="Q89">
        <f t="shared" si="17"/>
        <v>42</v>
      </c>
      <c r="R89">
        <v>41</v>
      </c>
      <c r="S89">
        <f t="shared" si="18"/>
        <v>256</v>
      </c>
      <c r="T89">
        <f t="shared" si="19"/>
        <v>8.5333333333333332</v>
      </c>
      <c r="U89">
        <f t="shared" si="20"/>
        <v>9</v>
      </c>
      <c r="V89" s="18">
        <f t="shared" si="11"/>
        <v>5.1200000000000002E-2</v>
      </c>
      <c r="W89">
        <v>20.281785200000002</v>
      </c>
      <c r="X89">
        <v>-99.030577699999995</v>
      </c>
      <c r="Y89">
        <v>496807.14285219501</v>
      </c>
      <c r="Z89">
        <v>2242664.442544023</v>
      </c>
      <c r="AA89" s="15" t="s">
        <v>5667</v>
      </c>
    </row>
    <row r="90" spans="1:27" x14ac:dyDescent="0.3">
      <c r="A90" t="s">
        <v>5196</v>
      </c>
      <c r="B90" t="s">
        <v>2702</v>
      </c>
      <c r="C90" t="s">
        <v>955</v>
      </c>
      <c r="D90" t="s">
        <v>291</v>
      </c>
      <c r="E90" t="s">
        <v>356</v>
      </c>
      <c r="F90">
        <v>51</v>
      </c>
      <c r="G90">
        <f t="shared" si="12"/>
        <v>306</v>
      </c>
      <c r="H90">
        <v>44</v>
      </c>
      <c r="I90">
        <f t="shared" si="13"/>
        <v>220</v>
      </c>
      <c r="J90">
        <v>57</v>
      </c>
      <c r="K90">
        <f t="shared" si="14"/>
        <v>285</v>
      </c>
      <c r="L90">
        <v>65</v>
      </c>
      <c r="M90">
        <f t="shared" si="15"/>
        <v>455</v>
      </c>
      <c r="N90">
        <v>54</v>
      </c>
      <c r="O90">
        <f t="shared" si="16"/>
        <v>378</v>
      </c>
      <c r="P90">
        <v>64</v>
      </c>
      <c r="Q90">
        <f t="shared" si="17"/>
        <v>448</v>
      </c>
      <c r="R90">
        <v>335</v>
      </c>
      <c r="S90">
        <f t="shared" si="18"/>
        <v>2092</v>
      </c>
      <c r="T90">
        <f t="shared" si="19"/>
        <v>69.733333333333334</v>
      </c>
      <c r="U90">
        <f t="shared" si="20"/>
        <v>70</v>
      </c>
      <c r="V90" s="18">
        <f t="shared" si="11"/>
        <v>0.41839999999999999</v>
      </c>
      <c r="W90">
        <v>20.289283699999999</v>
      </c>
      <c r="X90">
        <v>-99.009014699999994</v>
      </c>
      <c r="Y90">
        <v>499058.74986399023</v>
      </c>
      <c r="Z90">
        <v>2243493.9838171643</v>
      </c>
      <c r="AA90" s="15" t="s">
        <v>5667</v>
      </c>
    </row>
    <row r="91" spans="1:27" x14ac:dyDescent="0.3">
      <c r="A91" t="s">
        <v>5196</v>
      </c>
      <c r="B91" t="s">
        <v>2707</v>
      </c>
      <c r="C91" t="s">
        <v>2708</v>
      </c>
      <c r="D91" t="s">
        <v>204</v>
      </c>
      <c r="E91" t="s">
        <v>204</v>
      </c>
      <c r="F91">
        <v>29</v>
      </c>
      <c r="G91">
        <f t="shared" si="12"/>
        <v>174</v>
      </c>
      <c r="H91">
        <v>39</v>
      </c>
      <c r="I91">
        <f t="shared" si="13"/>
        <v>195</v>
      </c>
      <c r="J91">
        <v>28</v>
      </c>
      <c r="K91">
        <f t="shared" si="14"/>
        <v>140</v>
      </c>
      <c r="L91">
        <v>36</v>
      </c>
      <c r="M91">
        <f t="shared" si="15"/>
        <v>252</v>
      </c>
      <c r="N91">
        <v>52</v>
      </c>
      <c r="O91">
        <f t="shared" si="16"/>
        <v>364</v>
      </c>
      <c r="P91">
        <v>36</v>
      </c>
      <c r="Q91">
        <f t="shared" si="17"/>
        <v>252</v>
      </c>
      <c r="R91">
        <v>220</v>
      </c>
      <c r="S91">
        <f t="shared" si="18"/>
        <v>1377</v>
      </c>
      <c r="T91">
        <f t="shared" si="19"/>
        <v>45.9</v>
      </c>
      <c r="U91">
        <f t="shared" si="20"/>
        <v>46</v>
      </c>
      <c r="V91" s="18">
        <f t="shared" si="11"/>
        <v>0.27539999999999998</v>
      </c>
      <c r="W91">
        <v>20.266873400000001</v>
      </c>
      <c r="X91">
        <v>-98.943106999999998</v>
      </c>
      <c r="Y91">
        <v>505941.21205595898</v>
      </c>
      <c r="Z91">
        <v>2241014.9777724901</v>
      </c>
      <c r="AA91" s="15" t="s">
        <v>5608</v>
      </c>
    </row>
    <row r="92" spans="1:27" x14ac:dyDescent="0.3">
      <c r="A92" t="s">
        <v>5196</v>
      </c>
      <c r="B92" t="s">
        <v>2709</v>
      </c>
      <c r="C92" t="s">
        <v>2710</v>
      </c>
      <c r="D92" t="s">
        <v>291</v>
      </c>
      <c r="E92" t="s">
        <v>832</v>
      </c>
      <c r="F92">
        <v>10</v>
      </c>
      <c r="G92">
        <f t="shared" si="12"/>
        <v>60</v>
      </c>
      <c r="H92">
        <v>9</v>
      </c>
      <c r="I92">
        <f t="shared" si="13"/>
        <v>45</v>
      </c>
      <c r="J92">
        <v>11</v>
      </c>
      <c r="K92">
        <f t="shared" si="14"/>
        <v>55</v>
      </c>
      <c r="L92">
        <v>16</v>
      </c>
      <c r="M92">
        <f t="shared" si="15"/>
        <v>112</v>
      </c>
      <c r="N92">
        <v>13</v>
      </c>
      <c r="O92">
        <f t="shared" si="16"/>
        <v>91</v>
      </c>
      <c r="P92">
        <v>7</v>
      </c>
      <c r="Q92">
        <f t="shared" si="17"/>
        <v>49</v>
      </c>
      <c r="R92">
        <v>66</v>
      </c>
      <c r="S92">
        <f t="shared" si="18"/>
        <v>412</v>
      </c>
      <c r="T92">
        <f t="shared" si="19"/>
        <v>13.733333333333333</v>
      </c>
      <c r="U92">
        <f t="shared" si="20"/>
        <v>14</v>
      </c>
      <c r="V92" s="18">
        <f t="shared" si="11"/>
        <v>8.2400000000000001E-2</v>
      </c>
      <c r="W92">
        <v>20.209417500000001</v>
      </c>
      <c r="X92">
        <v>-98.987915799999996</v>
      </c>
      <c r="Y92">
        <v>501262.39041703491</v>
      </c>
      <c r="Z92">
        <v>2234655.7601945912</v>
      </c>
      <c r="AA92" s="15" t="s">
        <v>5768</v>
      </c>
    </row>
    <row r="93" spans="1:27" x14ac:dyDescent="0.3">
      <c r="A93" t="s">
        <v>5196</v>
      </c>
      <c r="B93" t="s">
        <v>2744</v>
      </c>
      <c r="C93" t="s">
        <v>335</v>
      </c>
      <c r="D93" t="s">
        <v>204</v>
      </c>
      <c r="E93" t="s">
        <v>2745</v>
      </c>
      <c r="F93">
        <v>1</v>
      </c>
      <c r="G93">
        <f t="shared" si="12"/>
        <v>6</v>
      </c>
      <c r="H93">
        <v>0</v>
      </c>
      <c r="I93">
        <f t="shared" si="13"/>
        <v>0</v>
      </c>
      <c r="J93">
        <v>2</v>
      </c>
      <c r="K93">
        <f t="shared" si="14"/>
        <v>10</v>
      </c>
      <c r="L93">
        <v>4</v>
      </c>
      <c r="M93">
        <f t="shared" si="15"/>
        <v>28</v>
      </c>
      <c r="N93">
        <v>3</v>
      </c>
      <c r="O93">
        <f t="shared" si="16"/>
        <v>21</v>
      </c>
      <c r="P93">
        <v>4</v>
      </c>
      <c r="Q93">
        <f t="shared" si="17"/>
        <v>28</v>
      </c>
      <c r="R93">
        <v>14</v>
      </c>
      <c r="S93">
        <f t="shared" si="18"/>
        <v>93</v>
      </c>
      <c r="T93">
        <f t="shared" si="19"/>
        <v>3.1</v>
      </c>
      <c r="U93">
        <f t="shared" si="20"/>
        <v>4</v>
      </c>
      <c r="V93" s="18">
        <f t="shared" si="11"/>
        <v>1.8599999999999998E-2</v>
      </c>
      <c r="W93">
        <v>20.3776905</v>
      </c>
      <c r="X93">
        <v>-98.901489600000005</v>
      </c>
      <c r="Y93">
        <v>510279.90623545175</v>
      </c>
      <c r="Z93">
        <v>2253280.5027648625</v>
      </c>
      <c r="AA93" s="15" t="s">
        <v>5669</v>
      </c>
    </row>
    <row r="94" spans="1:27" x14ac:dyDescent="0.3">
      <c r="A94" t="s">
        <v>5196</v>
      </c>
      <c r="B94" t="s">
        <v>2764</v>
      </c>
      <c r="C94" t="s">
        <v>280</v>
      </c>
      <c r="D94" t="s">
        <v>271</v>
      </c>
      <c r="E94" t="s">
        <v>5276</v>
      </c>
      <c r="F94">
        <v>38</v>
      </c>
      <c r="G94">
        <f t="shared" si="12"/>
        <v>228</v>
      </c>
      <c r="H94">
        <v>43</v>
      </c>
      <c r="I94">
        <f t="shared" si="13"/>
        <v>215</v>
      </c>
      <c r="J94">
        <v>39</v>
      </c>
      <c r="K94">
        <f t="shared" si="14"/>
        <v>195</v>
      </c>
      <c r="L94">
        <v>44</v>
      </c>
      <c r="M94">
        <f t="shared" si="15"/>
        <v>308</v>
      </c>
      <c r="N94">
        <v>40</v>
      </c>
      <c r="O94">
        <f t="shared" si="16"/>
        <v>280</v>
      </c>
      <c r="P94">
        <v>40</v>
      </c>
      <c r="Q94">
        <f t="shared" si="17"/>
        <v>280</v>
      </c>
      <c r="R94">
        <v>244</v>
      </c>
      <c r="S94">
        <f t="shared" si="18"/>
        <v>1506</v>
      </c>
      <c r="T94">
        <f t="shared" si="19"/>
        <v>50.2</v>
      </c>
      <c r="U94">
        <f t="shared" si="20"/>
        <v>51</v>
      </c>
      <c r="V94" s="18">
        <f t="shared" si="11"/>
        <v>0.30120000000000002</v>
      </c>
      <c r="W94">
        <v>20.224294499999999</v>
      </c>
      <c r="X94">
        <v>-99.095232999999993</v>
      </c>
      <c r="Y94">
        <v>490052.31284780864</v>
      </c>
      <c r="Z94">
        <v>2236304.9014791423</v>
      </c>
      <c r="AA94" s="15" t="s">
        <v>5601</v>
      </c>
    </row>
    <row r="95" spans="1:27" x14ac:dyDescent="0.3">
      <c r="A95" t="s">
        <v>5196</v>
      </c>
      <c r="B95" t="s">
        <v>2765</v>
      </c>
      <c r="C95" t="s">
        <v>411</v>
      </c>
      <c r="D95" t="s">
        <v>271</v>
      </c>
      <c r="E95" t="s">
        <v>5460</v>
      </c>
      <c r="F95">
        <v>7</v>
      </c>
      <c r="G95">
        <f t="shared" si="12"/>
        <v>42</v>
      </c>
      <c r="H95">
        <v>12</v>
      </c>
      <c r="I95">
        <f t="shared" si="13"/>
        <v>60</v>
      </c>
      <c r="J95">
        <v>10</v>
      </c>
      <c r="K95">
        <f t="shared" si="14"/>
        <v>50</v>
      </c>
      <c r="L95">
        <v>9</v>
      </c>
      <c r="M95">
        <f t="shared" si="15"/>
        <v>63</v>
      </c>
      <c r="N95">
        <v>11</v>
      </c>
      <c r="O95">
        <f t="shared" si="16"/>
        <v>77</v>
      </c>
      <c r="P95">
        <v>11</v>
      </c>
      <c r="Q95">
        <f t="shared" si="17"/>
        <v>77</v>
      </c>
      <c r="R95">
        <v>60</v>
      </c>
      <c r="S95">
        <f t="shared" si="18"/>
        <v>369</v>
      </c>
      <c r="T95">
        <f t="shared" si="19"/>
        <v>12.3</v>
      </c>
      <c r="U95">
        <f t="shared" si="20"/>
        <v>13</v>
      </c>
      <c r="V95" s="18">
        <f t="shared" si="11"/>
        <v>7.3800000000000004E-2</v>
      </c>
      <c r="W95">
        <v>20.227330200000001</v>
      </c>
      <c r="X95">
        <v>-99.133854900000003</v>
      </c>
      <c r="Y95">
        <v>486018.27845809259</v>
      </c>
      <c r="Z95">
        <v>2236643.6294871368</v>
      </c>
      <c r="AA95" s="15" t="s">
        <v>5601</v>
      </c>
    </row>
    <row r="96" spans="1:27" x14ac:dyDescent="0.3">
      <c r="A96" t="s">
        <v>5196</v>
      </c>
      <c r="B96" t="s">
        <v>2778</v>
      </c>
      <c r="C96" t="s">
        <v>339</v>
      </c>
      <c r="D96" t="s">
        <v>271</v>
      </c>
      <c r="E96" t="s">
        <v>5305</v>
      </c>
      <c r="F96">
        <v>12</v>
      </c>
      <c r="G96">
        <f t="shared" si="12"/>
        <v>72</v>
      </c>
      <c r="H96">
        <v>18</v>
      </c>
      <c r="I96">
        <f t="shared" si="13"/>
        <v>90</v>
      </c>
      <c r="J96">
        <v>16</v>
      </c>
      <c r="K96">
        <f t="shared" si="14"/>
        <v>80</v>
      </c>
      <c r="L96">
        <v>10</v>
      </c>
      <c r="M96">
        <f t="shared" si="15"/>
        <v>70</v>
      </c>
      <c r="N96">
        <v>10</v>
      </c>
      <c r="O96">
        <f t="shared" si="16"/>
        <v>70</v>
      </c>
      <c r="P96">
        <v>20</v>
      </c>
      <c r="Q96">
        <f t="shared" si="17"/>
        <v>140</v>
      </c>
      <c r="R96">
        <v>86</v>
      </c>
      <c r="S96">
        <f t="shared" si="18"/>
        <v>522</v>
      </c>
      <c r="T96">
        <f t="shared" si="19"/>
        <v>17.399999999999999</v>
      </c>
      <c r="U96">
        <f t="shared" si="20"/>
        <v>18</v>
      </c>
      <c r="V96" s="18">
        <f t="shared" si="11"/>
        <v>0.10440000000000001</v>
      </c>
      <c r="W96">
        <v>20.257619500000001</v>
      </c>
      <c r="X96">
        <v>-99.102725399999997</v>
      </c>
      <c r="Y96">
        <v>489271.97134647856</v>
      </c>
      <c r="Z96">
        <v>2239993.2187877595</v>
      </c>
      <c r="AA96" s="15" t="s">
        <v>5766</v>
      </c>
    </row>
    <row r="97" spans="1:27" x14ac:dyDescent="0.3">
      <c r="A97" t="s">
        <v>5196</v>
      </c>
      <c r="B97" t="s">
        <v>2779</v>
      </c>
      <c r="C97" t="s">
        <v>955</v>
      </c>
      <c r="D97" t="s">
        <v>271</v>
      </c>
      <c r="E97" t="s">
        <v>399</v>
      </c>
      <c r="F97">
        <v>41</v>
      </c>
      <c r="G97">
        <f t="shared" si="12"/>
        <v>246</v>
      </c>
      <c r="H97">
        <v>40</v>
      </c>
      <c r="I97">
        <f t="shared" si="13"/>
        <v>200</v>
      </c>
      <c r="J97">
        <v>42</v>
      </c>
      <c r="K97">
        <f t="shared" si="14"/>
        <v>210</v>
      </c>
      <c r="L97">
        <v>51</v>
      </c>
      <c r="M97">
        <f t="shared" si="15"/>
        <v>357</v>
      </c>
      <c r="N97">
        <v>45</v>
      </c>
      <c r="O97">
        <f t="shared" si="16"/>
        <v>315</v>
      </c>
      <c r="P97">
        <v>42</v>
      </c>
      <c r="Q97">
        <f t="shared" si="17"/>
        <v>294</v>
      </c>
      <c r="R97">
        <v>261</v>
      </c>
      <c r="S97">
        <f t="shared" si="18"/>
        <v>1622</v>
      </c>
      <c r="T97">
        <f t="shared" si="19"/>
        <v>54.06666666666667</v>
      </c>
      <c r="U97">
        <f t="shared" si="20"/>
        <v>55</v>
      </c>
      <c r="V97" s="18">
        <f t="shared" si="11"/>
        <v>0.32440000000000002</v>
      </c>
      <c r="W97">
        <v>20.0910963</v>
      </c>
      <c r="X97">
        <v>-98.762387399999994</v>
      </c>
      <c r="Y97">
        <v>524841.24506817572</v>
      </c>
      <c r="Z97">
        <v>2221579.7613697075</v>
      </c>
      <c r="AA97" s="15" t="s">
        <v>5763</v>
      </c>
    </row>
    <row r="98" spans="1:27" x14ac:dyDescent="0.3">
      <c r="A98" t="s">
        <v>5196</v>
      </c>
      <c r="B98" t="s">
        <v>2780</v>
      </c>
      <c r="C98" t="s">
        <v>752</v>
      </c>
      <c r="D98" t="s">
        <v>271</v>
      </c>
      <c r="E98" t="s">
        <v>5238</v>
      </c>
      <c r="F98">
        <v>14</v>
      </c>
      <c r="G98">
        <f t="shared" si="12"/>
        <v>84</v>
      </c>
      <c r="H98">
        <v>11</v>
      </c>
      <c r="I98">
        <f t="shared" si="13"/>
        <v>55</v>
      </c>
      <c r="J98">
        <v>27</v>
      </c>
      <c r="K98">
        <f t="shared" si="14"/>
        <v>135</v>
      </c>
      <c r="L98">
        <v>19</v>
      </c>
      <c r="M98">
        <f t="shared" si="15"/>
        <v>133</v>
      </c>
      <c r="N98">
        <v>25</v>
      </c>
      <c r="O98">
        <f t="shared" si="16"/>
        <v>175</v>
      </c>
      <c r="P98">
        <v>29</v>
      </c>
      <c r="Q98">
        <f t="shared" si="17"/>
        <v>203</v>
      </c>
      <c r="R98">
        <v>125</v>
      </c>
      <c r="S98">
        <f t="shared" si="18"/>
        <v>785</v>
      </c>
      <c r="T98">
        <f t="shared" si="19"/>
        <v>26.166666666666668</v>
      </c>
      <c r="U98">
        <f t="shared" si="20"/>
        <v>27</v>
      </c>
      <c r="V98" s="18">
        <f t="shared" si="11"/>
        <v>0.157</v>
      </c>
      <c r="W98">
        <v>20.2402634</v>
      </c>
      <c r="X98">
        <v>-99.069549199999997</v>
      </c>
      <c r="Y98">
        <v>492735.89068438928</v>
      </c>
      <c r="Z98">
        <v>2238070.7338834563</v>
      </c>
      <c r="AA98" s="15" t="s">
        <v>5763</v>
      </c>
    </row>
    <row r="99" spans="1:27" x14ac:dyDescent="0.3">
      <c r="A99" t="s">
        <v>5196</v>
      </c>
      <c r="B99" t="s">
        <v>2781</v>
      </c>
      <c r="C99" t="s">
        <v>2782</v>
      </c>
      <c r="D99" t="s">
        <v>271</v>
      </c>
      <c r="E99" t="s">
        <v>5461</v>
      </c>
      <c r="F99">
        <v>9</v>
      </c>
      <c r="G99">
        <f t="shared" si="12"/>
        <v>54</v>
      </c>
      <c r="H99">
        <v>14</v>
      </c>
      <c r="I99">
        <f t="shared" si="13"/>
        <v>70</v>
      </c>
      <c r="J99">
        <v>16</v>
      </c>
      <c r="K99">
        <f t="shared" si="14"/>
        <v>80</v>
      </c>
      <c r="L99">
        <v>10</v>
      </c>
      <c r="M99">
        <f t="shared" si="15"/>
        <v>70</v>
      </c>
      <c r="N99">
        <v>19</v>
      </c>
      <c r="O99">
        <f t="shared" si="16"/>
        <v>133</v>
      </c>
      <c r="P99">
        <v>14</v>
      </c>
      <c r="Q99">
        <f t="shared" si="17"/>
        <v>98</v>
      </c>
      <c r="R99">
        <v>82</v>
      </c>
      <c r="S99">
        <f t="shared" si="18"/>
        <v>505</v>
      </c>
      <c r="T99">
        <f t="shared" si="19"/>
        <v>16.833333333333332</v>
      </c>
      <c r="U99">
        <f t="shared" si="20"/>
        <v>17</v>
      </c>
      <c r="V99" s="18">
        <f t="shared" si="11"/>
        <v>0.10100000000000001</v>
      </c>
      <c r="W99">
        <v>20.238106500000001</v>
      </c>
      <c r="X99">
        <v>-99.079039399999999</v>
      </c>
      <c r="Y99">
        <v>491744.56650053512</v>
      </c>
      <c r="Z99">
        <v>2237832.4893275872</v>
      </c>
      <c r="AA99" s="15" t="s">
        <v>5763</v>
      </c>
    </row>
    <row r="100" spans="1:27" x14ac:dyDescent="0.3">
      <c r="A100" t="s">
        <v>5196</v>
      </c>
      <c r="B100" t="s">
        <v>2793</v>
      </c>
      <c r="C100" t="s">
        <v>771</v>
      </c>
      <c r="D100" t="s">
        <v>271</v>
      </c>
      <c r="E100" t="s">
        <v>463</v>
      </c>
      <c r="F100">
        <v>44</v>
      </c>
      <c r="G100">
        <f t="shared" si="12"/>
        <v>264</v>
      </c>
      <c r="H100">
        <v>39</v>
      </c>
      <c r="I100">
        <f t="shared" si="13"/>
        <v>195</v>
      </c>
      <c r="J100">
        <v>45</v>
      </c>
      <c r="K100">
        <f t="shared" si="14"/>
        <v>225</v>
      </c>
      <c r="L100">
        <v>38</v>
      </c>
      <c r="M100">
        <f t="shared" si="15"/>
        <v>266</v>
      </c>
      <c r="N100">
        <v>36</v>
      </c>
      <c r="O100">
        <f t="shared" si="16"/>
        <v>252</v>
      </c>
      <c r="P100">
        <v>49</v>
      </c>
      <c r="Q100">
        <f t="shared" si="17"/>
        <v>343</v>
      </c>
      <c r="R100">
        <v>251</v>
      </c>
      <c r="S100">
        <f t="shared" si="18"/>
        <v>1545</v>
      </c>
      <c r="T100">
        <f t="shared" si="19"/>
        <v>51.5</v>
      </c>
      <c r="U100">
        <f t="shared" si="20"/>
        <v>52</v>
      </c>
      <c r="V100" s="18">
        <f t="shared" si="11"/>
        <v>0.309</v>
      </c>
      <c r="W100">
        <v>20.245905700000002</v>
      </c>
      <c r="X100">
        <v>-99.092352199999993</v>
      </c>
      <c r="Y100">
        <v>490354.56405572582</v>
      </c>
      <c r="Z100">
        <v>2238696.2927908795</v>
      </c>
      <c r="AA100" s="15" t="s">
        <v>5766</v>
      </c>
    </row>
    <row r="101" spans="1:27" x14ac:dyDescent="0.3">
      <c r="A101" t="s">
        <v>5196</v>
      </c>
      <c r="B101" t="s">
        <v>2794</v>
      </c>
      <c r="C101" t="s">
        <v>286</v>
      </c>
      <c r="D101" t="s">
        <v>271</v>
      </c>
      <c r="E101" t="s">
        <v>1499</v>
      </c>
      <c r="F101">
        <v>2</v>
      </c>
      <c r="G101">
        <f t="shared" si="12"/>
        <v>12</v>
      </c>
      <c r="H101">
        <v>3</v>
      </c>
      <c r="I101">
        <f t="shared" si="13"/>
        <v>15</v>
      </c>
      <c r="J101">
        <v>7</v>
      </c>
      <c r="K101">
        <f t="shared" si="14"/>
        <v>35</v>
      </c>
      <c r="L101">
        <v>1</v>
      </c>
      <c r="M101">
        <f t="shared" si="15"/>
        <v>7</v>
      </c>
      <c r="N101">
        <v>3</v>
      </c>
      <c r="O101">
        <f t="shared" si="16"/>
        <v>21</v>
      </c>
      <c r="P101">
        <v>2</v>
      </c>
      <c r="Q101">
        <f t="shared" si="17"/>
        <v>14</v>
      </c>
      <c r="R101">
        <v>18</v>
      </c>
      <c r="S101">
        <f t="shared" si="18"/>
        <v>104</v>
      </c>
      <c r="T101">
        <f t="shared" si="19"/>
        <v>3.4666666666666668</v>
      </c>
      <c r="U101">
        <f t="shared" si="20"/>
        <v>4</v>
      </c>
      <c r="V101" s="18">
        <f t="shared" si="11"/>
        <v>2.0799999999999999E-2</v>
      </c>
      <c r="W101">
        <v>20.248202299999999</v>
      </c>
      <c r="X101">
        <v>-99.0759209</v>
      </c>
      <c r="Y101">
        <v>492070.79705763614</v>
      </c>
      <c r="Z101">
        <v>2238949.5697834841</v>
      </c>
      <c r="AA101" s="15" t="s">
        <v>5763</v>
      </c>
    </row>
    <row r="102" spans="1:27" x14ac:dyDescent="0.3">
      <c r="A102" t="s">
        <v>5196</v>
      </c>
      <c r="B102" t="s">
        <v>2829</v>
      </c>
      <c r="C102" t="s">
        <v>378</v>
      </c>
      <c r="D102" t="s">
        <v>204</v>
      </c>
      <c r="E102" t="s">
        <v>5254</v>
      </c>
      <c r="F102">
        <v>22</v>
      </c>
      <c r="G102">
        <f t="shared" si="12"/>
        <v>132</v>
      </c>
      <c r="H102">
        <v>24</v>
      </c>
      <c r="I102">
        <f t="shared" si="13"/>
        <v>120</v>
      </c>
      <c r="J102">
        <v>21</v>
      </c>
      <c r="K102">
        <f t="shared" si="14"/>
        <v>105</v>
      </c>
      <c r="L102">
        <v>31</v>
      </c>
      <c r="M102">
        <f t="shared" si="15"/>
        <v>217</v>
      </c>
      <c r="N102">
        <v>30</v>
      </c>
      <c r="O102">
        <f t="shared" si="16"/>
        <v>210</v>
      </c>
      <c r="P102">
        <v>26</v>
      </c>
      <c r="Q102">
        <f t="shared" si="17"/>
        <v>182</v>
      </c>
      <c r="R102">
        <v>154</v>
      </c>
      <c r="S102">
        <f t="shared" si="18"/>
        <v>966</v>
      </c>
      <c r="T102">
        <f t="shared" si="19"/>
        <v>32.200000000000003</v>
      </c>
      <c r="U102">
        <f t="shared" si="20"/>
        <v>33</v>
      </c>
      <c r="V102" s="18">
        <f t="shared" si="11"/>
        <v>0.19320000000000001</v>
      </c>
      <c r="W102">
        <v>20.209711500000001</v>
      </c>
      <c r="X102">
        <v>-98.963931700000003</v>
      </c>
      <c r="Y102">
        <v>503767.91122508643</v>
      </c>
      <c r="Z102">
        <v>2234688.6587221106</v>
      </c>
      <c r="AA102" s="15" t="s">
        <v>5669</v>
      </c>
    </row>
    <row r="103" spans="1:27" x14ac:dyDescent="0.3">
      <c r="A103" t="s">
        <v>5196</v>
      </c>
      <c r="B103" t="s">
        <v>2832</v>
      </c>
      <c r="C103" t="s">
        <v>277</v>
      </c>
      <c r="D103" t="s">
        <v>204</v>
      </c>
      <c r="E103" t="s">
        <v>342</v>
      </c>
      <c r="F103">
        <v>42</v>
      </c>
      <c r="G103">
        <f t="shared" si="12"/>
        <v>252</v>
      </c>
      <c r="H103">
        <v>51</v>
      </c>
      <c r="I103">
        <f t="shared" si="13"/>
        <v>255</v>
      </c>
      <c r="J103">
        <v>57</v>
      </c>
      <c r="K103">
        <f t="shared" si="14"/>
        <v>285</v>
      </c>
      <c r="L103">
        <v>49</v>
      </c>
      <c r="M103">
        <f t="shared" si="15"/>
        <v>343</v>
      </c>
      <c r="N103">
        <v>70</v>
      </c>
      <c r="O103">
        <f t="shared" si="16"/>
        <v>490</v>
      </c>
      <c r="P103">
        <v>56</v>
      </c>
      <c r="Q103">
        <f t="shared" si="17"/>
        <v>392</v>
      </c>
      <c r="R103">
        <v>325</v>
      </c>
      <c r="S103">
        <f t="shared" si="18"/>
        <v>2017</v>
      </c>
      <c r="T103">
        <f t="shared" si="19"/>
        <v>67.233333333333334</v>
      </c>
      <c r="U103">
        <f t="shared" si="20"/>
        <v>68</v>
      </c>
      <c r="V103" s="18">
        <f t="shared" si="11"/>
        <v>0.40339999999999998</v>
      </c>
      <c r="W103">
        <v>20.201821500000001</v>
      </c>
      <c r="X103">
        <v>-98.956276700000004</v>
      </c>
      <c r="Y103">
        <v>504567.82873985026</v>
      </c>
      <c r="Z103">
        <v>2233815.7230996448</v>
      </c>
      <c r="AA103" s="15" t="s">
        <v>5769</v>
      </c>
    </row>
    <row r="104" spans="1:27" x14ac:dyDescent="0.3">
      <c r="A104" t="s">
        <v>5196</v>
      </c>
      <c r="B104" t="s">
        <v>2837</v>
      </c>
      <c r="C104" t="s">
        <v>324</v>
      </c>
      <c r="D104" t="s">
        <v>204</v>
      </c>
      <c r="E104" t="s">
        <v>204</v>
      </c>
      <c r="F104">
        <v>72</v>
      </c>
      <c r="G104">
        <f t="shared" si="12"/>
        <v>432</v>
      </c>
      <c r="H104">
        <v>60</v>
      </c>
      <c r="I104">
        <f t="shared" si="13"/>
        <v>300</v>
      </c>
      <c r="J104">
        <v>82</v>
      </c>
      <c r="K104">
        <f t="shared" si="14"/>
        <v>410</v>
      </c>
      <c r="L104">
        <v>79</v>
      </c>
      <c r="M104">
        <f t="shared" si="15"/>
        <v>553</v>
      </c>
      <c r="N104">
        <v>81</v>
      </c>
      <c r="O104">
        <f t="shared" si="16"/>
        <v>567</v>
      </c>
      <c r="P104">
        <v>98</v>
      </c>
      <c r="Q104">
        <f t="shared" si="17"/>
        <v>686</v>
      </c>
      <c r="R104">
        <v>472</v>
      </c>
      <c r="S104">
        <f t="shared" si="18"/>
        <v>2948</v>
      </c>
      <c r="T104">
        <f t="shared" si="19"/>
        <v>98.266666666666666</v>
      </c>
      <c r="U104">
        <f t="shared" si="20"/>
        <v>99</v>
      </c>
      <c r="V104" s="18">
        <f t="shared" si="11"/>
        <v>0.58960000000000001</v>
      </c>
      <c r="W104">
        <v>20.275354199999999</v>
      </c>
      <c r="X104">
        <v>-98.943974800000007</v>
      </c>
      <c r="Y104">
        <v>505850.27162031096</v>
      </c>
      <c r="Z104">
        <v>2241953.4614103022</v>
      </c>
      <c r="AA104" s="15" t="s">
        <v>5669</v>
      </c>
    </row>
    <row r="105" spans="1:27" x14ac:dyDescent="0.3">
      <c r="A105" t="s">
        <v>5196</v>
      </c>
      <c r="B105" t="s">
        <v>2838</v>
      </c>
      <c r="C105" t="s">
        <v>322</v>
      </c>
      <c r="D105" t="s">
        <v>217</v>
      </c>
      <c r="E105" t="s">
        <v>5464</v>
      </c>
      <c r="F105">
        <v>2</v>
      </c>
      <c r="G105">
        <f t="shared" si="12"/>
        <v>12</v>
      </c>
      <c r="H105">
        <v>1</v>
      </c>
      <c r="I105">
        <f t="shared" si="13"/>
        <v>5</v>
      </c>
      <c r="J105">
        <v>3</v>
      </c>
      <c r="K105">
        <f t="shared" si="14"/>
        <v>15</v>
      </c>
      <c r="L105">
        <v>3</v>
      </c>
      <c r="M105">
        <f t="shared" si="15"/>
        <v>21</v>
      </c>
      <c r="N105">
        <v>3</v>
      </c>
      <c r="O105">
        <f t="shared" si="16"/>
        <v>21</v>
      </c>
      <c r="P105">
        <v>3</v>
      </c>
      <c r="Q105">
        <f t="shared" si="17"/>
        <v>21</v>
      </c>
      <c r="R105">
        <v>15</v>
      </c>
      <c r="S105">
        <f t="shared" si="18"/>
        <v>95</v>
      </c>
      <c r="T105">
        <f t="shared" si="19"/>
        <v>3.1666666666666665</v>
      </c>
      <c r="U105">
        <f t="shared" si="20"/>
        <v>4</v>
      </c>
      <c r="V105" s="18">
        <f t="shared" si="11"/>
        <v>1.9E-2</v>
      </c>
      <c r="W105">
        <v>20.3503218</v>
      </c>
      <c r="X105">
        <v>-99.211720600000007</v>
      </c>
      <c r="Y105">
        <v>477902.2870958097</v>
      </c>
      <c r="Z105">
        <v>2250262.878168066</v>
      </c>
      <c r="AA105" s="15" t="s">
        <v>5661</v>
      </c>
    </row>
    <row r="106" spans="1:27" x14ac:dyDescent="0.3">
      <c r="A106" t="s">
        <v>5196</v>
      </c>
      <c r="B106" t="s">
        <v>2863</v>
      </c>
      <c r="C106" t="s">
        <v>2864</v>
      </c>
      <c r="D106" t="s">
        <v>239</v>
      </c>
      <c r="E106" t="s">
        <v>239</v>
      </c>
      <c r="F106">
        <v>23</v>
      </c>
      <c r="G106">
        <f t="shared" si="12"/>
        <v>138</v>
      </c>
      <c r="H106">
        <v>26</v>
      </c>
      <c r="I106">
        <f t="shared" si="13"/>
        <v>130</v>
      </c>
      <c r="J106">
        <v>26</v>
      </c>
      <c r="K106">
        <f t="shared" si="14"/>
        <v>130</v>
      </c>
      <c r="L106">
        <v>30</v>
      </c>
      <c r="M106">
        <f t="shared" si="15"/>
        <v>210</v>
      </c>
      <c r="N106">
        <v>22</v>
      </c>
      <c r="O106">
        <f t="shared" si="16"/>
        <v>154</v>
      </c>
      <c r="P106">
        <v>29</v>
      </c>
      <c r="Q106">
        <f t="shared" si="17"/>
        <v>203</v>
      </c>
      <c r="R106">
        <v>156</v>
      </c>
      <c r="S106">
        <f t="shared" si="18"/>
        <v>965</v>
      </c>
      <c r="T106">
        <f t="shared" si="19"/>
        <v>32.166666666666664</v>
      </c>
      <c r="U106">
        <f t="shared" si="20"/>
        <v>33</v>
      </c>
      <c r="V106" s="18">
        <f t="shared" si="11"/>
        <v>0.193</v>
      </c>
      <c r="W106">
        <v>20.217933800000001</v>
      </c>
      <c r="X106">
        <v>-99.214769399999994</v>
      </c>
      <c r="Y106">
        <v>477565.0380406882</v>
      </c>
      <c r="Z106">
        <v>2235612.6823092895</v>
      </c>
      <c r="AA106" s="15" t="s">
        <v>5764</v>
      </c>
    </row>
    <row r="107" spans="1:27" x14ac:dyDescent="0.3">
      <c r="A107" t="s">
        <v>5196</v>
      </c>
      <c r="B107" t="s">
        <v>2889</v>
      </c>
      <c r="C107" t="s">
        <v>1055</v>
      </c>
      <c r="D107" t="s">
        <v>204</v>
      </c>
      <c r="E107" t="s">
        <v>646</v>
      </c>
      <c r="F107">
        <v>42</v>
      </c>
      <c r="G107">
        <f t="shared" si="12"/>
        <v>252</v>
      </c>
      <c r="H107">
        <v>46</v>
      </c>
      <c r="I107">
        <f t="shared" si="13"/>
        <v>230</v>
      </c>
      <c r="J107">
        <v>36</v>
      </c>
      <c r="K107">
        <f t="shared" si="14"/>
        <v>180</v>
      </c>
      <c r="L107">
        <v>39</v>
      </c>
      <c r="M107">
        <f t="shared" si="15"/>
        <v>273</v>
      </c>
      <c r="N107">
        <v>51</v>
      </c>
      <c r="O107">
        <f t="shared" si="16"/>
        <v>357</v>
      </c>
      <c r="P107">
        <v>50</v>
      </c>
      <c r="Q107">
        <f t="shared" si="17"/>
        <v>350</v>
      </c>
      <c r="R107">
        <v>264</v>
      </c>
      <c r="S107">
        <f t="shared" si="18"/>
        <v>1642</v>
      </c>
      <c r="T107">
        <f t="shared" si="19"/>
        <v>54.733333333333334</v>
      </c>
      <c r="U107">
        <f t="shared" si="20"/>
        <v>55</v>
      </c>
      <c r="V107" s="18">
        <f t="shared" si="11"/>
        <v>0.32840000000000003</v>
      </c>
      <c r="W107">
        <v>20.2344142</v>
      </c>
      <c r="X107">
        <v>-98.963180300000005</v>
      </c>
      <c r="Y107">
        <v>503845.79976101062</v>
      </c>
      <c r="Z107">
        <v>2237422.346089608</v>
      </c>
      <c r="AA107" s="15" t="s">
        <v>5608</v>
      </c>
    </row>
    <row r="108" spans="1:27" x14ac:dyDescent="0.3">
      <c r="A108" t="s">
        <v>5196</v>
      </c>
      <c r="B108" t="s">
        <v>2890</v>
      </c>
      <c r="C108" t="s">
        <v>2891</v>
      </c>
      <c r="D108" t="s">
        <v>204</v>
      </c>
      <c r="E108" t="s">
        <v>351</v>
      </c>
      <c r="F108">
        <v>26</v>
      </c>
      <c r="G108">
        <f t="shared" si="12"/>
        <v>156</v>
      </c>
      <c r="H108">
        <v>15</v>
      </c>
      <c r="I108">
        <f t="shared" si="13"/>
        <v>75</v>
      </c>
      <c r="J108">
        <v>27</v>
      </c>
      <c r="K108">
        <f t="shared" si="14"/>
        <v>135</v>
      </c>
      <c r="L108">
        <v>23</v>
      </c>
      <c r="M108">
        <f t="shared" si="15"/>
        <v>161</v>
      </c>
      <c r="N108">
        <v>27</v>
      </c>
      <c r="O108">
        <f t="shared" si="16"/>
        <v>189</v>
      </c>
      <c r="P108">
        <v>22</v>
      </c>
      <c r="Q108">
        <f t="shared" si="17"/>
        <v>154</v>
      </c>
      <c r="R108">
        <v>140</v>
      </c>
      <c r="S108">
        <f t="shared" si="18"/>
        <v>870</v>
      </c>
      <c r="T108">
        <f t="shared" si="19"/>
        <v>29</v>
      </c>
      <c r="U108">
        <f t="shared" si="20"/>
        <v>29</v>
      </c>
      <c r="V108" s="18">
        <f t="shared" si="11"/>
        <v>0.17399999999999999</v>
      </c>
      <c r="W108">
        <v>20.312875399999999</v>
      </c>
      <c r="X108">
        <v>-98.9059089</v>
      </c>
      <c r="Y108">
        <v>509822.83174096904</v>
      </c>
      <c r="Z108">
        <v>2246107.5048985914</v>
      </c>
      <c r="AA108" s="15" t="s">
        <v>5769</v>
      </c>
    </row>
    <row r="109" spans="1:27" x14ac:dyDescent="0.3">
      <c r="A109" t="s">
        <v>5196</v>
      </c>
      <c r="B109" t="s">
        <v>2892</v>
      </c>
      <c r="C109" t="s">
        <v>387</v>
      </c>
      <c r="D109" t="s">
        <v>204</v>
      </c>
      <c r="E109" t="s">
        <v>491</v>
      </c>
      <c r="F109">
        <v>36</v>
      </c>
      <c r="G109">
        <f t="shared" si="12"/>
        <v>216</v>
      </c>
      <c r="H109">
        <v>33</v>
      </c>
      <c r="I109">
        <f t="shared" si="13"/>
        <v>165</v>
      </c>
      <c r="J109">
        <v>32</v>
      </c>
      <c r="K109">
        <f t="shared" si="14"/>
        <v>160</v>
      </c>
      <c r="L109">
        <v>30</v>
      </c>
      <c r="M109">
        <f t="shared" si="15"/>
        <v>210</v>
      </c>
      <c r="N109">
        <v>43</v>
      </c>
      <c r="O109">
        <f t="shared" si="16"/>
        <v>301</v>
      </c>
      <c r="P109">
        <v>34</v>
      </c>
      <c r="Q109">
        <f t="shared" si="17"/>
        <v>238</v>
      </c>
      <c r="R109">
        <v>208</v>
      </c>
      <c r="S109">
        <f t="shared" si="18"/>
        <v>1290</v>
      </c>
      <c r="T109">
        <f t="shared" si="19"/>
        <v>43</v>
      </c>
      <c r="U109">
        <f t="shared" si="20"/>
        <v>43</v>
      </c>
      <c r="V109" s="18">
        <f t="shared" si="11"/>
        <v>0.25800000000000001</v>
      </c>
      <c r="W109">
        <v>20.259161599999999</v>
      </c>
      <c r="X109">
        <v>-98.974913999999998</v>
      </c>
      <c r="Y109">
        <v>502619.80547526019</v>
      </c>
      <c r="Z109">
        <v>2240160.7413194943</v>
      </c>
      <c r="AA109" s="15" t="s">
        <v>5762</v>
      </c>
    </row>
    <row r="110" spans="1:27" x14ac:dyDescent="0.3">
      <c r="A110" t="s">
        <v>5196</v>
      </c>
      <c r="B110" t="s">
        <v>2893</v>
      </c>
      <c r="C110" t="s">
        <v>1834</v>
      </c>
      <c r="D110" t="s">
        <v>204</v>
      </c>
      <c r="E110" t="s">
        <v>412</v>
      </c>
      <c r="F110">
        <v>26</v>
      </c>
      <c r="G110">
        <f t="shared" si="12"/>
        <v>156</v>
      </c>
      <c r="H110">
        <v>17</v>
      </c>
      <c r="I110">
        <f t="shared" si="13"/>
        <v>85</v>
      </c>
      <c r="J110">
        <v>20</v>
      </c>
      <c r="K110">
        <f t="shared" si="14"/>
        <v>100</v>
      </c>
      <c r="L110">
        <v>20</v>
      </c>
      <c r="M110">
        <f t="shared" si="15"/>
        <v>140</v>
      </c>
      <c r="N110">
        <v>34</v>
      </c>
      <c r="O110">
        <f t="shared" si="16"/>
        <v>238</v>
      </c>
      <c r="P110">
        <v>22</v>
      </c>
      <c r="Q110">
        <f t="shared" si="17"/>
        <v>154</v>
      </c>
      <c r="R110">
        <v>139</v>
      </c>
      <c r="S110">
        <f t="shared" si="18"/>
        <v>873</v>
      </c>
      <c r="T110">
        <f t="shared" si="19"/>
        <v>29.1</v>
      </c>
      <c r="U110">
        <f t="shared" si="20"/>
        <v>30</v>
      </c>
      <c r="V110" s="18">
        <f t="shared" si="11"/>
        <v>0.17460000000000001</v>
      </c>
      <c r="W110">
        <v>20.280349099999999</v>
      </c>
      <c r="X110">
        <v>-98.978656400000006</v>
      </c>
      <c r="Y110">
        <v>502228.67292278836</v>
      </c>
      <c r="Z110">
        <v>2242505.3671965571</v>
      </c>
      <c r="AA110" s="15" t="s">
        <v>5762</v>
      </c>
    </row>
    <row r="111" spans="1:27" x14ac:dyDescent="0.3">
      <c r="A111" t="s">
        <v>5196</v>
      </c>
      <c r="B111" t="s">
        <v>2894</v>
      </c>
      <c r="C111" t="s">
        <v>2895</v>
      </c>
      <c r="D111" t="s">
        <v>204</v>
      </c>
      <c r="E111" t="s">
        <v>425</v>
      </c>
      <c r="F111">
        <v>16</v>
      </c>
      <c r="G111">
        <f t="shared" si="12"/>
        <v>96</v>
      </c>
      <c r="H111">
        <v>16</v>
      </c>
      <c r="I111">
        <f t="shared" si="13"/>
        <v>80</v>
      </c>
      <c r="J111">
        <v>24</v>
      </c>
      <c r="K111">
        <f t="shared" si="14"/>
        <v>120</v>
      </c>
      <c r="L111">
        <v>15</v>
      </c>
      <c r="M111">
        <f t="shared" si="15"/>
        <v>105</v>
      </c>
      <c r="N111">
        <v>23</v>
      </c>
      <c r="O111">
        <f t="shared" si="16"/>
        <v>161</v>
      </c>
      <c r="P111">
        <v>29</v>
      </c>
      <c r="Q111">
        <f t="shared" si="17"/>
        <v>203</v>
      </c>
      <c r="R111">
        <v>123</v>
      </c>
      <c r="S111">
        <f t="shared" si="18"/>
        <v>765</v>
      </c>
      <c r="T111">
        <f t="shared" si="19"/>
        <v>25.5</v>
      </c>
      <c r="U111">
        <f t="shared" si="20"/>
        <v>26</v>
      </c>
      <c r="V111" s="18">
        <f t="shared" si="11"/>
        <v>0.153</v>
      </c>
      <c r="W111">
        <v>20.3451211</v>
      </c>
      <c r="X111">
        <v>-98.944055300000002</v>
      </c>
      <c r="Y111">
        <v>505839.24895530107</v>
      </c>
      <c r="Z111">
        <v>2249674.1387414378</v>
      </c>
      <c r="AA111" s="15" t="s">
        <v>5762</v>
      </c>
    </row>
    <row r="112" spans="1:27" x14ac:dyDescent="0.3">
      <c r="A112" t="s">
        <v>5196</v>
      </c>
      <c r="B112" t="s">
        <v>2896</v>
      </c>
      <c r="C112" t="s">
        <v>955</v>
      </c>
      <c r="D112" t="s">
        <v>204</v>
      </c>
      <c r="E112" t="s">
        <v>392</v>
      </c>
      <c r="F112">
        <v>9</v>
      </c>
      <c r="G112">
        <f t="shared" si="12"/>
        <v>54</v>
      </c>
      <c r="H112">
        <v>6</v>
      </c>
      <c r="I112">
        <f t="shared" si="13"/>
        <v>30</v>
      </c>
      <c r="J112">
        <v>3</v>
      </c>
      <c r="K112">
        <f t="shared" si="14"/>
        <v>15</v>
      </c>
      <c r="L112">
        <v>5</v>
      </c>
      <c r="M112">
        <f t="shared" si="15"/>
        <v>35</v>
      </c>
      <c r="N112">
        <v>11</v>
      </c>
      <c r="O112">
        <f t="shared" si="16"/>
        <v>77</v>
      </c>
      <c r="P112">
        <v>14</v>
      </c>
      <c r="Q112">
        <f t="shared" si="17"/>
        <v>98</v>
      </c>
      <c r="R112">
        <v>48</v>
      </c>
      <c r="S112">
        <f t="shared" si="18"/>
        <v>309</v>
      </c>
      <c r="T112">
        <f t="shared" si="19"/>
        <v>10.3</v>
      </c>
      <c r="U112">
        <f t="shared" si="20"/>
        <v>11</v>
      </c>
      <c r="V112" s="18">
        <f t="shared" ref="V112:V175" si="21">(S112*$AB$11)/$AF$4</f>
        <v>6.1800000000000001E-2</v>
      </c>
      <c r="W112">
        <v>20.387566400000001</v>
      </c>
      <c r="X112">
        <v>-97.133611000000002</v>
      </c>
      <c r="Y112">
        <v>694778.03981916676</v>
      </c>
      <c r="Z112">
        <v>2255475.7805296858</v>
      </c>
      <c r="AA112" s="15" t="s">
        <v>5608</v>
      </c>
    </row>
    <row r="113" spans="1:27" x14ac:dyDescent="0.3">
      <c r="A113" t="s">
        <v>5196</v>
      </c>
      <c r="B113" t="s">
        <v>2917</v>
      </c>
      <c r="C113" t="s">
        <v>266</v>
      </c>
      <c r="D113" t="s">
        <v>204</v>
      </c>
      <c r="E113" t="s">
        <v>204</v>
      </c>
      <c r="F113">
        <v>56</v>
      </c>
      <c r="G113">
        <f t="shared" si="12"/>
        <v>336</v>
      </c>
      <c r="H113">
        <v>80</v>
      </c>
      <c r="I113">
        <f t="shared" si="13"/>
        <v>400</v>
      </c>
      <c r="J113">
        <v>77</v>
      </c>
      <c r="K113">
        <f t="shared" si="14"/>
        <v>385</v>
      </c>
      <c r="L113">
        <v>79</v>
      </c>
      <c r="M113">
        <f t="shared" si="15"/>
        <v>553</v>
      </c>
      <c r="N113">
        <v>91</v>
      </c>
      <c r="O113">
        <f t="shared" si="16"/>
        <v>637</v>
      </c>
      <c r="P113">
        <v>86</v>
      </c>
      <c r="Q113">
        <f t="shared" si="17"/>
        <v>602</v>
      </c>
      <c r="R113">
        <v>469</v>
      </c>
      <c r="S113">
        <f t="shared" si="18"/>
        <v>2913</v>
      </c>
      <c r="T113">
        <f t="shared" si="19"/>
        <v>97.1</v>
      </c>
      <c r="U113">
        <f t="shared" si="20"/>
        <v>98</v>
      </c>
      <c r="V113" s="18">
        <f t="shared" si="21"/>
        <v>0.58260000000000001</v>
      </c>
      <c r="W113">
        <v>20.267574100000001</v>
      </c>
      <c r="X113">
        <v>-98.937928200000002</v>
      </c>
      <c r="Y113">
        <v>506481.99391431775</v>
      </c>
      <c r="Z113">
        <v>2241092.7141053458</v>
      </c>
      <c r="AA113" s="15" t="s">
        <v>5762</v>
      </c>
    </row>
    <row r="114" spans="1:27" x14ac:dyDescent="0.3">
      <c r="A114" t="s">
        <v>5196</v>
      </c>
      <c r="B114" t="s">
        <v>2918</v>
      </c>
      <c r="C114" t="s">
        <v>2708</v>
      </c>
      <c r="D114" t="s">
        <v>204</v>
      </c>
      <c r="E114" t="s">
        <v>204</v>
      </c>
      <c r="F114">
        <v>122</v>
      </c>
      <c r="G114">
        <f t="shared" si="12"/>
        <v>732</v>
      </c>
      <c r="H114">
        <v>121</v>
      </c>
      <c r="I114">
        <f t="shared" si="13"/>
        <v>605</v>
      </c>
      <c r="J114">
        <v>119</v>
      </c>
      <c r="K114">
        <f t="shared" si="14"/>
        <v>595</v>
      </c>
      <c r="L114">
        <v>141</v>
      </c>
      <c r="M114">
        <f t="shared" si="15"/>
        <v>987</v>
      </c>
      <c r="N114">
        <v>121</v>
      </c>
      <c r="O114">
        <f t="shared" si="16"/>
        <v>847</v>
      </c>
      <c r="P114">
        <v>128</v>
      </c>
      <c r="Q114">
        <f t="shared" si="17"/>
        <v>896</v>
      </c>
      <c r="R114">
        <v>752</v>
      </c>
      <c r="S114">
        <f t="shared" si="18"/>
        <v>4662</v>
      </c>
      <c r="T114">
        <f t="shared" si="19"/>
        <v>155.4</v>
      </c>
      <c r="U114">
        <f t="shared" si="20"/>
        <v>156</v>
      </c>
      <c r="V114" s="18">
        <f t="shared" si="21"/>
        <v>0.93240000000000001</v>
      </c>
      <c r="W114">
        <v>20.266873400000001</v>
      </c>
      <c r="X114">
        <v>-98.943106999999998</v>
      </c>
      <c r="Y114">
        <v>505941.21205595898</v>
      </c>
      <c r="Z114">
        <v>2241014.9777724901</v>
      </c>
      <c r="AA114" s="15" t="s">
        <v>5608</v>
      </c>
    </row>
    <row r="115" spans="1:27" x14ac:dyDescent="0.3">
      <c r="A115" t="s">
        <v>5196</v>
      </c>
      <c r="B115" t="s">
        <v>2920</v>
      </c>
      <c r="C115" t="s">
        <v>811</v>
      </c>
      <c r="D115" t="s">
        <v>291</v>
      </c>
      <c r="E115" t="s">
        <v>811</v>
      </c>
      <c r="F115">
        <v>15</v>
      </c>
      <c r="G115">
        <f t="shared" si="12"/>
        <v>90</v>
      </c>
      <c r="H115">
        <v>15</v>
      </c>
      <c r="I115">
        <f t="shared" si="13"/>
        <v>75</v>
      </c>
      <c r="J115">
        <v>15</v>
      </c>
      <c r="K115">
        <f t="shared" si="14"/>
        <v>75</v>
      </c>
      <c r="L115">
        <v>23</v>
      </c>
      <c r="M115">
        <f t="shared" si="15"/>
        <v>161</v>
      </c>
      <c r="N115">
        <v>26</v>
      </c>
      <c r="O115">
        <f t="shared" si="16"/>
        <v>182</v>
      </c>
      <c r="P115">
        <v>24</v>
      </c>
      <c r="Q115">
        <f t="shared" si="17"/>
        <v>168</v>
      </c>
      <c r="R115">
        <v>118</v>
      </c>
      <c r="S115">
        <f t="shared" si="18"/>
        <v>751</v>
      </c>
      <c r="T115">
        <f t="shared" si="19"/>
        <v>25.033333333333335</v>
      </c>
      <c r="U115">
        <f t="shared" si="20"/>
        <v>26</v>
      </c>
      <c r="V115" s="18">
        <f t="shared" si="21"/>
        <v>0.1502</v>
      </c>
      <c r="W115">
        <v>20.238990600000001</v>
      </c>
      <c r="X115">
        <v>-98.990014000000002</v>
      </c>
      <c r="Y115">
        <v>501043.00226197712</v>
      </c>
      <c r="Z115">
        <v>2237928.3881826741</v>
      </c>
      <c r="AA115" s="15" t="s">
        <v>5768</v>
      </c>
    </row>
    <row r="116" spans="1:27" x14ac:dyDescent="0.3">
      <c r="A116" t="s">
        <v>5196</v>
      </c>
      <c r="B116" t="s">
        <v>2921</v>
      </c>
      <c r="C116" t="s">
        <v>594</v>
      </c>
      <c r="D116" t="s">
        <v>291</v>
      </c>
      <c r="E116" t="s">
        <v>645</v>
      </c>
      <c r="F116">
        <v>14</v>
      </c>
      <c r="G116">
        <f t="shared" si="12"/>
        <v>84</v>
      </c>
      <c r="H116">
        <v>17</v>
      </c>
      <c r="I116">
        <f t="shared" si="13"/>
        <v>85</v>
      </c>
      <c r="J116">
        <v>17</v>
      </c>
      <c r="K116">
        <f t="shared" si="14"/>
        <v>85</v>
      </c>
      <c r="L116">
        <v>22</v>
      </c>
      <c r="M116">
        <f t="shared" si="15"/>
        <v>154</v>
      </c>
      <c r="N116">
        <v>18</v>
      </c>
      <c r="O116">
        <f t="shared" si="16"/>
        <v>126</v>
      </c>
      <c r="P116">
        <v>26</v>
      </c>
      <c r="Q116">
        <f t="shared" si="17"/>
        <v>182</v>
      </c>
      <c r="R116">
        <v>114</v>
      </c>
      <c r="S116">
        <f t="shared" si="18"/>
        <v>716</v>
      </c>
      <c r="T116">
        <f t="shared" si="19"/>
        <v>23.866666666666667</v>
      </c>
      <c r="U116">
        <f t="shared" si="20"/>
        <v>24</v>
      </c>
      <c r="V116" s="18">
        <f t="shared" si="21"/>
        <v>0.14319999999999999</v>
      </c>
      <c r="W116">
        <v>20.215578399999998</v>
      </c>
      <c r="X116">
        <v>-99.004604799999996</v>
      </c>
      <c r="Y116">
        <v>499518.97299018485</v>
      </c>
      <c r="Z116">
        <v>2235337.5025228369</v>
      </c>
      <c r="AA116" s="15" t="s">
        <v>5768</v>
      </c>
    </row>
    <row r="117" spans="1:27" x14ac:dyDescent="0.3">
      <c r="A117" t="s">
        <v>5196</v>
      </c>
      <c r="B117" t="s">
        <v>2923</v>
      </c>
      <c r="C117" t="s">
        <v>280</v>
      </c>
      <c r="D117" t="s">
        <v>217</v>
      </c>
      <c r="E117" t="s">
        <v>217</v>
      </c>
      <c r="F117">
        <v>55</v>
      </c>
      <c r="G117">
        <f t="shared" si="12"/>
        <v>330</v>
      </c>
      <c r="H117">
        <v>53</v>
      </c>
      <c r="I117">
        <f t="shared" si="13"/>
        <v>265</v>
      </c>
      <c r="J117">
        <v>47</v>
      </c>
      <c r="K117">
        <f t="shared" si="14"/>
        <v>235</v>
      </c>
      <c r="L117">
        <v>71</v>
      </c>
      <c r="M117">
        <f t="shared" si="15"/>
        <v>497</v>
      </c>
      <c r="N117">
        <v>51</v>
      </c>
      <c r="O117">
        <f t="shared" si="16"/>
        <v>357</v>
      </c>
      <c r="P117">
        <v>56</v>
      </c>
      <c r="Q117">
        <f t="shared" si="17"/>
        <v>392</v>
      </c>
      <c r="R117">
        <v>333</v>
      </c>
      <c r="S117">
        <f t="shared" si="18"/>
        <v>2076</v>
      </c>
      <c r="T117">
        <f t="shared" si="19"/>
        <v>69.2</v>
      </c>
      <c r="U117">
        <f t="shared" si="20"/>
        <v>70</v>
      </c>
      <c r="V117" s="18">
        <f t="shared" si="21"/>
        <v>0.41520000000000001</v>
      </c>
      <c r="W117">
        <v>20.253793399999999</v>
      </c>
      <c r="X117">
        <v>-99.184169699999998</v>
      </c>
      <c r="Y117">
        <v>480765.92530894506</v>
      </c>
      <c r="Z117">
        <v>2239577.181771412</v>
      </c>
      <c r="AA117" s="15" t="s">
        <v>5661</v>
      </c>
    </row>
    <row r="118" spans="1:27" x14ac:dyDescent="0.3">
      <c r="A118" t="s">
        <v>5196</v>
      </c>
      <c r="B118" t="s">
        <v>2927</v>
      </c>
      <c r="C118" t="s">
        <v>489</v>
      </c>
      <c r="D118" t="s">
        <v>204</v>
      </c>
      <c r="E118" t="s">
        <v>204</v>
      </c>
      <c r="F118">
        <v>13</v>
      </c>
      <c r="G118">
        <f t="shared" si="12"/>
        <v>78</v>
      </c>
      <c r="H118">
        <v>22</v>
      </c>
      <c r="I118">
        <f t="shared" si="13"/>
        <v>110</v>
      </c>
      <c r="J118">
        <v>18</v>
      </c>
      <c r="K118">
        <f t="shared" si="14"/>
        <v>90</v>
      </c>
      <c r="L118">
        <v>25</v>
      </c>
      <c r="M118">
        <f t="shared" si="15"/>
        <v>175</v>
      </c>
      <c r="N118">
        <v>23</v>
      </c>
      <c r="O118">
        <f t="shared" si="16"/>
        <v>161</v>
      </c>
      <c r="P118">
        <v>29</v>
      </c>
      <c r="Q118">
        <f t="shared" si="17"/>
        <v>203</v>
      </c>
      <c r="R118">
        <v>130</v>
      </c>
      <c r="S118">
        <f t="shared" si="18"/>
        <v>817</v>
      </c>
      <c r="T118">
        <f t="shared" si="19"/>
        <v>27.233333333333334</v>
      </c>
      <c r="U118">
        <f t="shared" si="20"/>
        <v>28</v>
      </c>
      <c r="V118" s="18">
        <f t="shared" si="21"/>
        <v>0.16339999999999999</v>
      </c>
      <c r="W118">
        <v>20.2624429</v>
      </c>
      <c r="X118">
        <v>-98.950232099999994</v>
      </c>
      <c r="Y118">
        <v>505197.30073585443</v>
      </c>
      <c r="Z118">
        <v>2240524.4438647931</v>
      </c>
      <c r="AA118" s="15" t="s">
        <v>5762</v>
      </c>
    </row>
    <row r="119" spans="1:27" x14ac:dyDescent="0.3">
      <c r="A119" t="s">
        <v>5196</v>
      </c>
      <c r="B119" t="s">
        <v>2961</v>
      </c>
      <c r="C119" t="s">
        <v>271</v>
      </c>
      <c r="D119" t="s">
        <v>325</v>
      </c>
      <c r="E119" t="s">
        <v>881</v>
      </c>
      <c r="F119">
        <v>2</v>
      </c>
      <c r="G119">
        <f t="shared" si="12"/>
        <v>12</v>
      </c>
      <c r="H119">
        <v>7</v>
      </c>
      <c r="I119">
        <f t="shared" si="13"/>
        <v>35</v>
      </c>
      <c r="J119">
        <v>3</v>
      </c>
      <c r="K119">
        <f t="shared" si="14"/>
        <v>15</v>
      </c>
      <c r="L119">
        <v>6</v>
      </c>
      <c r="M119">
        <f t="shared" si="15"/>
        <v>42</v>
      </c>
      <c r="N119">
        <v>2</v>
      </c>
      <c r="O119">
        <f t="shared" si="16"/>
        <v>14</v>
      </c>
      <c r="P119">
        <v>3</v>
      </c>
      <c r="Q119">
        <f t="shared" si="17"/>
        <v>21</v>
      </c>
      <c r="R119">
        <v>23</v>
      </c>
      <c r="S119">
        <f t="shared" si="18"/>
        <v>139</v>
      </c>
      <c r="T119">
        <f t="shared" si="19"/>
        <v>4.6333333333333337</v>
      </c>
      <c r="U119">
        <f t="shared" si="20"/>
        <v>5</v>
      </c>
      <c r="V119" s="18">
        <f t="shared" si="21"/>
        <v>2.7799999999999998E-2</v>
      </c>
      <c r="W119">
        <v>20.205519200000001</v>
      </c>
      <c r="X119">
        <v>-98.888081900000003</v>
      </c>
      <c r="Y119">
        <v>511691.95498217928</v>
      </c>
      <c r="Z119">
        <v>2234228.2622280773</v>
      </c>
      <c r="AA119" s="15" t="s">
        <v>5765</v>
      </c>
    </row>
    <row r="120" spans="1:27" x14ac:dyDescent="0.3">
      <c r="A120" t="s">
        <v>5196</v>
      </c>
      <c r="B120" t="s">
        <v>2989</v>
      </c>
      <c r="C120" t="s">
        <v>2990</v>
      </c>
      <c r="D120" t="s">
        <v>204</v>
      </c>
      <c r="E120" t="s">
        <v>204</v>
      </c>
      <c r="F120">
        <v>16</v>
      </c>
      <c r="G120">
        <f t="shared" si="12"/>
        <v>96</v>
      </c>
      <c r="H120">
        <v>21</v>
      </c>
      <c r="I120">
        <f t="shared" si="13"/>
        <v>105</v>
      </c>
      <c r="J120">
        <v>18</v>
      </c>
      <c r="K120">
        <f t="shared" si="14"/>
        <v>90</v>
      </c>
      <c r="L120">
        <v>17</v>
      </c>
      <c r="M120">
        <f t="shared" si="15"/>
        <v>119</v>
      </c>
      <c r="N120">
        <v>22</v>
      </c>
      <c r="O120">
        <f t="shared" si="16"/>
        <v>154</v>
      </c>
      <c r="P120">
        <v>24</v>
      </c>
      <c r="Q120">
        <f t="shared" si="17"/>
        <v>168</v>
      </c>
      <c r="R120">
        <v>118</v>
      </c>
      <c r="S120">
        <f t="shared" si="18"/>
        <v>732</v>
      </c>
      <c r="T120">
        <f t="shared" si="19"/>
        <v>24.4</v>
      </c>
      <c r="U120">
        <f t="shared" si="20"/>
        <v>25</v>
      </c>
      <c r="V120" s="18">
        <f t="shared" si="21"/>
        <v>0.1464</v>
      </c>
      <c r="W120">
        <v>20.269639699999999</v>
      </c>
      <c r="X120">
        <v>-98.947497299999995</v>
      </c>
      <c r="Y120">
        <v>505482.64531205484</v>
      </c>
      <c r="Z120">
        <v>2241320.9543455704</v>
      </c>
      <c r="AA120" s="15" t="s">
        <v>5769</v>
      </c>
    </row>
    <row r="121" spans="1:27" x14ac:dyDescent="0.3">
      <c r="A121" t="s">
        <v>5196</v>
      </c>
      <c r="B121" t="s">
        <v>3040</v>
      </c>
      <c r="C121" t="s">
        <v>5564</v>
      </c>
      <c r="D121" t="s">
        <v>204</v>
      </c>
      <c r="E121" t="s">
        <v>204</v>
      </c>
      <c r="F121">
        <v>18</v>
      </c>
      <c r="G121">
        <f t="shared" si="12"/>
        <v>108</v>
      </c>
      <c r="H121">
        <v>25</v>
      </c>
      <c r="I121">
        <f t="shared" si="13"/>
        <v>125</v>
      </c>
      <c r="J121">
        <v>18</v>
      </c>
      <c r="K121">
        <f t="shared" si="14"/>
        <v>90</v>
      </c>
      <c r="L121">
        <v>22</v>
      </c>
      <c r="M121">
        <f t="shared" si="15"/>
        <v>154</v>
      </c>
      <c r="N121">
        <v>29</v>
      </c>
      <c r="O121">
        <f t="shared" si="16"/>
        <v>203</v>
      </c>
      <c r="P121">
        <v>29</v>
      </c>
      <c r="Q121">
        <f t="shared" si="17"/>
        <v>203</v>
      </c>
      <c r="R121">
        <v>141</v>
      </c>
      <c r="S121">
        <f t="shared" si="18"/>
        <v>883</v>
      </c>
      <c r="T121">
        <f t="shared" si="19"/>
        <v>29.433333333333334</v>
      </c>
      <c r="U121">
        <f t="shared" si="20"/>
        <v>30</v>
      </c>
      <c r="V121" s="18">
        <f t="shared" si="21"/>
        <v>0.17660000000000001</v>
      </c>
      <c r="W121">
        <v>20.279116500000001</v>
      </c>
      <c r="X121">
        <v>-98.929880600000004</v>
      </c>
      <c r="Y121">
        <v>507321.84215178393</v>
      </c>
      <c r="Z121">
        <v>2242370.3723044409</v>
      </c>
      <c r="AA121" s="15" t="s">
        <v>5762</v>
      </c>
    </row>
    <row r="122" spans="1:27" x14ac:dyDescent="0.3">
      <c r="A122" t="s">
        <v>5196</v>
      </c>
      <c r="B122" t="s">
        <v>3090</v>
      </c>
      <c r="C122" t="s">
        <v>955</v>
      </c>
      <c r="D122" t="s">
        <v>204</v>
      </c>
      <c r="E122" t="s">
        <v>2930</v>
      </c>
      <c r="F122">
        <v>1</v>
      </c>
      <c r="G122">
        <f t="shared" si="12"/>
        <v>6</v>
      </c>
      <c r="H122">
        <v>1</v>
      </c>
      <c r="I122">
        <f t="shared" si="13"/>
        <v>5</v>
      </c>
      <c r="J122">
        <v>3</v>
      </c>
      <c r="K122">
        <f t="shared" si="14"/>
        <v>15</v>
      </c>
      <c r="L122">
        <v>5</v>
      </c>
      <c r="M122">
        <f t="shared" si="15"/>
        <v>35</v>
      </c>
      <c r="N122">
        <v>3</v>
      </c>
      <c r="O122">
        <f t="shared" si="16"/>
        <v>21</v>
      </c>
      <c r="P122">
        <v>0</v>
      </c>
      <c r="Q122">
        <f t="shared" si="17"/>
        <v>0</v>
      </c>
      <c r="R122">
        <v>13</v>
      </c>
      <c r="S122">
        <f t="shared" si="18"/>
        <v>82</v>
      </c>
      <c r="T122">
        <f t="shared" si="19"/>
        <v>2.7333333333333334</v>
      </c>
      <c r="U122">
        <f t="shared" si="20"/>
        <v>3</v>
      </c>
      <c r="V122" s="18">
        <f t="shared" si="21"/>
        <v>1.6400000000000001E-2</v>
      </c>
      <c r="W122">
        <v>20.387566400000001</v>
      </c>
      <c r="X122">
        <v>-97.133611000000002</v>
      </c>
      <c r="Y122">
        <v>694778.03981916676</v>
      </c>
      <c r="Z122">
        <v>2255475.7805296858</v>
      </c>
      <c r="AA122" s="15" t="s">
        <v>5769</v>
      </c>
    </row>
    <row r="123" spans="1:27" x14ac:dyDescent="0.3">
      <c r="A123" t="s">
        <v>5196</v>
      </c>
      <c r="B123" t="s">
        <v>3091</v>
      </c>
      <c r="C123" t="s">
        <v>1530</v>
      </c>
      <c r="D123" t="s">
        <v>204</v>
      </c>
      <c r="E123" t="s">
        <v>5293</v>
      </c>
      <c r="F123">
        <v>23</v>
      </c>
      <c r="G123">
        <f t="shared" si="12"/>
        <v>138</v>
      </c>
      <c r="H123">
        <v>32</v>
      </c>
      <c r="I123">
        <f t="shared" si="13"/>
        <v>160</v>
      </c>
      <c r="J123">
        <v>31</v>
      </c>
      <c r="K123">
        <f t="shared" si="14"/>
        <v>155</v>
      </c>
      <c r="L123">
        <v>23</v>
      </c>
      <c r="M123">
        <f t="shared" si="15"/>
        <v>161</v>
      </c>
      <c r="N123">
        <v>24</v>
      </c>
      <c r="O123">
        <f t="shared" si="16"/>
        <v>168</v>
      </c>
      <c r="P123">
        <v>28</v>
      </c>
      <c r="Q123">
        <f t="shared" si="17"/>
        <v>196</v>
      </c>
      <c r="R123">
        <v>161</v>
      </c>
      <c r="S123">
        <f t="shared" si="18"/>
        <v>978</v>
      </c>
      <c r="T123">
        <f t="shared" si="19"/>
        <v>32.6</v>
      </c>
      <c r="U123">
        <f t="shared" si="20"/>
        <v>33</v>
      </c>
      <c r="V123" s="18">
        <f t="shared" si="21"/>
        <v>0.1956</v>
      </c>
      <c r="W123">
        <v>20.2701089</v>
      </c>
      <c r="X123">
        <v>-98.915588299999996</v>
      </c>
      <c r="Y123">
        <v>508814.74854478071</v>
      </c>
      <c r="Z123">
        <v>2241374.2569083758</v>
      </c>
      <c r="AA123" s="15" t="s">
        <v>5669</v>
      </c>
    </row>
    <row r="124" spans="1:27" x14ac:dyDescent="0.3">
      <c r="A124" t="s">
        <v>5196</v>
      </c>
      <c r="B124" t="s">
        <v>3129</v>
      </c>
      <c r="C124" t="s">
        <v>258</v>
      </c>
      <c r="D124" t="s">
        <v>271</v>
      </c>
      <c r="E124" t="s">
        <v>468</v>
      </c>
      <c r="F124">
        <v>25</v>
      </c>
      <c r="G124">
        <f t="shared" si="12"/>
        <v>150</v>
      </c>
      <c r="H124">
        <v>18</v>
      </c>
      <c r="I124">
        <f t="shared" si="13"/>
        <v>90</v>
      </c>
      <c r="J124">
        <v>27</v>
      </c>
      <c r="K124">
        <f t="shared" si="14"/>
        <v>135</v>
      </c>
      <c r="L124">
        <v>21</v>
      </c>
      <c r="M124">
        <f t="shared" si="15"/>
        <v>147</v>
      </c>
      <c r="N124">
        <v>17</v>
      </c>
      <c r="O124">
        <f t="shared" si="16"/>
        <v>119</v>
      </c>
      <c r="P124">
        <v>25</v>
      </c>
      <c r="Q124">
        <f t="shared" si="17"/>
        <v>175</v>
      </c>
      <c r="R124">
        <v>133</v>
      </c>
      <c r="S124">
        <f t="shared" si="18"/>
        <v>816</v>
      </c>
      <c r="T124">
        <f t="shared" si="19"/>
        <v>27.2</v>
      </c>
      <c r="U124">
        <f t="shared" si="20"/>
        <v>28</v>
      </c>
      <c r="V124" s="18">
        <f t="shared" si="21"/>
        <v>0.16320000000000001</v>
      </c>
      <c r="W124">
        <v>20.241868199999999</v>
      </c>
      <c r="X124">
        <v>-99.024092100000004</v>
      </c>
      <c r="Y124">
        <v>497483.7119298678</v>
      </c>
      <c r="Z124">
        <v>2238246.9836850045</v>
      </c>
      <c r="AA124" s="15" t="s">
        <v>5763</v>
      </c>
    </row>
    <row r="125" spans="1:27" x14ac:dyDescent="0.3">
      <c r="A125" t="s">
        <v>5196</v>
      </c>
      <c r="B125" t="s">
        <v>3130</v>
      </c>
      <c r="C125" t="s">
        <v>3131</v>
      </c>
      <c r="D125" t="s">
        <v>271</v>
      </c>
      <c r="E125" t="s">
        <v>850</v>
      </c>
      <c r="F125">
        <v>7</v>
      </c>
      <c r="G125">
        <f t="shared" si="12"/>
        <v>42</v>
      </c>
      <c r="H125">
        <v>11</v>
      </c>
      <c r="I125">
        <f t="shared" si="13"/>
        <v>55</v>
      </c>
      <c r="J125">
        <v>10</v>
      </c>
      <c r="K125">
        <f t="shared" si="14"/>
        <v>50</v>
      </c>
      <c r="L125">
        <v>12</v>
      </c>
      <c r="M125">
        <f t="shared" si="15"/>
        <v>84</v>
      </c>
      <c r="N125">
        <v>5</v>
      </c>
      <c r="O125">
        <f t="shared" si="16"/>
        <v>35</v>
      </c>
      <c r="P125">
        <v>11</v>
      </c>
      <c r="Q125">
        <f t="shared" si="17"/>
        <v>77</v>
      </c>
      <c r="R125">
        <v>56</v>
      </c>
      <c r="S125">
        <f t="shared" si="18"/>
        <v>343</v>
      </c>
      <c r="T125">
        <f t="shared" si="19"/>
        <v>11.433333333333334</v>
      </c>
      <c r="U125">
        <f t="shared" si="20"/>
        <v>12</v>
      </c>
      <c r="V125" s="18">
        <f t="shared" si="21"/>
        <v>6.8599999999999994E-2</v>
      </c>
      <c r="W125">
        <v>20.250315700000002</v>
      </c>
      <c r="X125">
        <v>-99.116477500000002</v>
      </c>
      <c r="Y125">
        <v>487835.213720612</v>
      </c>
      <c r="Z125">
        <v>2239185.9069216601</v>
      </c>
      <c r="AA125" s="15" t="s">
        <v>5766</v>
      </c>
    </row>
    <row r="126" spans="1:27" x14ac:dyDescent="0.3">
      <c r="A126" t="s">
        <v>5196</v>
      </c>
      <c r="B126" t="s">
        <v>3162</v>
      </c>
      <c r="C126" t="s">
        <v>266</v>
      </c>
      <c r="D126" t="s">
        <v>204</v>
      </c>
      <c r="E126" t="s">
        <v>3163</v>
      </c>
      <c r="F126">
        <v>4</v>
      </c>
      <c r="G126">
        <f t="shared" si="12"/>
        <v>24</v>
      </c>
      <c r="H126">
        <v>0</v>
      </c>
      <c r="I126">
        <f t="shared" si="13"/>
        <v>0</v>
      </c>
      <c r="J126">
        <v>3</v>
      </c>
      <c r="K126">
        <f t="shared" si="14"/>
        <v>15</v>
      </c>
      <c r="L126">
        <v>3</v>
      </c>
      <c r="M126">
        <f t="shared" si="15"/>
        <v>21</v>
      </c>
      <c r="N126">
        <v>7</v>
      </c>
      <c r="O126">
        <f t="shared" si="16"/>
        <v>49</v>
      </c>
      <c r="P126">
        <v>3</v>
      </c>
      <c r="Q126">
        <f t="shared" si="17"/>
        <v>21</v>
      </c>
      <c r="R126">
        <v>20</v>
      </c>
      <c r="S126">
        <f t="shared" si="18"/>
        <v>130</v>
      </c>
      <c r="T126">
        <f t="shared" si="19"/>
        <v>4.333333333333333</v>
      </c>
      <c r="U126">
        <f t="shared" si="20"/>
        <v>5</v>
      </c>
      <c r="V126" s="18">
        <f t="shared" si="21"/>
        <v>2.5999999999999999E-2</v>
      </c>
      <c r="W126">
        <v>20.351292399999998</v>
      </c>
      <c r="X126">
        <v>-98.883495400000001</v>
      </c>
      <c r="Y126">
        <v>512159.73317375954</v>
      </c>
      <c r="Z126">
        <v>2250360.3901542486</v>
      </c>
      <c r="AA126" s="15" t="s">
        <v>5669</v>
      </c>
    </row>
    <row r="127" spans="1:27" x14ac:dyDescent="0.3">
      <c r="A127" t="s">
        <v>5196</v>
      </c>
      <c r="B127" t="s">
        <v>3165</v>
      </c>
      <c r="C127" t="s">
        <v>1325</v>
      </c>
      <c r="D127" t="s">
        <v>204</v>
      </c>
      <c r="E127" t="s">
        <v>5295</v>
      </c>
      <c r="F127">
        <v>6</v>
      </c>
      <c r="G127">
        <f t="shared" si="12"/>
        <v>36</v>
      </c>
      <c r="H127">
        <v>16</v>
      </c>
      <c r="I127">
        <f t="shared" si="13"/>
        <v>80</v>
      </c>
      <c r="J127">
        <v>10</v>
      </c>
      <c r="K127">
        <f t="shared" si="14"/>
        <v>50</v>
      </c>
      <c r="L127">
        <v>15</v>
      </c>
      <c r="M127">
        <f t="shared" si="15"/>
        <v>105</v>
      </c>
      <c r="N127">
        <v>10</v>
      </c>
      <c r="O127">
        <f t="shared" si="16"/>
        <v>70</v>
      </c>
      <c r="P127">
        <v>15</v>
      </c>
      <c r="Q127">
        <f t="shared" si="17"/>
        <v>105</v>
      </c>
      <c r="R127">
        <v>72</v>
      </c>
      <c r="S127">
        <f t="shared" si="18"/>
        <v>446</v>
      </c>
      <c r="T127">
        <f t="shared" si="19"/>
        <v>14.866666666666667</v>
      </c>
      <c r="U127">
        <f t="shared" si="20"/>
        <v>15</v>
      </c>
      <c r="V127" s="18">
        <f t="shared" si="21"/>
        <v>8.9200000000000002E-2</v>
      </c>
      <c r="W127">
        <v>20.269055699999999</v>
      </c>
      <c r="X127">
        <v>-98.850152300000005</v>
      </c>
      <c r="Y127">
        <v>515648.06177425402</v>
      </c>
      <c r="Z127">
        <v>2241262.5454802793</v>
      </c>
      <c r="AA127" s="15" t="s">
        <v>5769</v>
      </c>
    </row>
    <row r="128" spans="1:27" x14ac:dyDescent="0.3">
      <c r="A128" t="s">
        <v>5196</v>
      </c>
      <c r="B128" t="s">
        <v>3166</v>
      </c>
      <c r="C128" t="s">
        <v>1087</v>
      </c>
      <c r="D128" t="s">
        <v>204</v>
      </c>
      <c r="E128" t="s">
        <v>204</v>
      </c>
      <c r="F128">
        <v>54</v>
      </c>
      <c r="G128">
        <f t="shared" si="12"/>
        <v>324</v>
      </c>
      <c r="H128">
        <v>46</v>
      </c>
      <c r="I128">
        <f t="shared" si="13"/>
        <v>230</v>
      </c>
      <c r="J128">
        <v>52</v>
      </c>
      <c r="K128">
        <f t="shared" si="14"/>
        <v>260</v>
      </c>
      <c r="L128">
        <v>50</v>
      </c>
      <c r="M128">
        <f t="shared" si="15"/>
        <v>350</v>
      </c>
      <c r="N128">
        <v>59</v>
      </c>
      <c r="O128">
        <f t="shared" si="16"/>
        <v>413</v>
      </c>
      <c r="P128">
        <v>34</v>
      </c>
      <c r="Q128">
        <f t="shared" si="17"/>
        <v>238</v>
      </c>
      <c r="R128">
        <v>295</v>
      </c>
      <c r="S128">
        <f t="shared" si="18"/>
        <v>1815</v>
      </c>
      <c r="T128">
        <f t="shared" si="19"/>
        <v>60.5</v>
      </c>
      <c r="U128">
        <f t="shared" si="20"/>
        <v>61</v>
      </c>
      <c r="V128" s="18">
        <f>(S128*$AB$11)/$AF$4</f>
        <v>0.36299999999999999</v>
      </c>
      <c r="W128">
        <v>20.268356300000001</v>
      </c>
      <c r="X128">
        <v>-98.951639599999993</v>
      </c>
      <c r="Y128">
        <v>505050.12306806445</v>
      </c>
      <c r="Z128">
        <v>2241178.7970203306</v>
      </c>
      <c r="AA128" s="15" t="s">
        <v>5762</v>
      </c>
    </row>
    <row r="129" spans="1:27" x14ac:dyDescent="0.3">
      <c r="A129" t="s">
        <v>5196</v>
      </c>
      <c r="B129" t="s">
        <v>3206</v>
      </c>
      <c r="C129" t="s">
        <v>211</v>
      </c>
      <c r="D129" t="s">
        <v>271</v>
      </c>
      <c r="E129" t="s">
        <v>2856</v>
      </c>
      <c r="F129">
        <v>7</v>
      </c>
      <c r="G129">
        <f t="shared" si="12"/>
        <v>42</v>
      </c>
      <c r="H129">
        <v>10</v>
      </c>
      <c r="I129">
        <f t="shared" si="13"/>
        <v>50</v>
      </c>
      <c r="J129">
        <v>11</v>
      </c>
      <c r="K129">
        <f t="shared" si="14"/>
        <v>55</v>
      </c>
      <c r="L129">
        <v>14</v>
      </c>
      <c r="M129">
        <f t="shared" si="15"/>
        <v>98</v>
      </c>
      <c r="N129">
        <v>7</v>
      </c>
      <c r="O129">
        <f t="shared" si="16"/>
        <v>49</v>
      </c>
      <c r="P129">
        <v>11</v>
      </c>
      <c r="Q129">
        <f t="shared" si="17"/>
        <v>77</v>
      </c>
      <c r="R129">
        <v>60</v>
      </c>
      <c r="S129">
        <f t="shared" si="18"/>
        <v>371</v>
      </c>
      <c r="T129">
        <f t="shared" si="19"/>
        <v>12.366666666666667</v>
      </c>
      <c r="U129">
        <f t="shared" si="20"/>
        <v>13</v>
      </c>
      <c r="V129" s="18">
        <f t="shared" si="21"/>
        <v>7.4200000000000002E-2</v>
      </c>
      <c r="W129">
        <v>20.2625794</v>
      </c>
      <c r="X129">
        <v>-99.094435500000003</v>
      </c>
      <c r="Y129">
        <v>490138.03300198296</v>
      </c>
      <c r="Z129">
        <v>2240541.5823539468</v>
      </c>
      <c r="AA129" s="15" t="s">
        <v>5766</v>
      </c>
    </row>
    <row r="130" spans="1:27" x14ac:dyDescent="0.3">
      <c r="A130" t="s">
        <v>5196</v>
      </c>
      <c r="B130" t="s">
        <v>3219</v>
      </c>
      <c r="C130" t="s">
        <v>3220</v>
      </c>
      <c r="D130" t="s">
        <v>325</v>
      </c>
      <c r="E130" t="s">
        <v>877</v>
      </c>
      <c r="F130">
        <v>18</v>
      </c>
      <c r="G130">
        <f t="shared" si="12"/>
        <v>108</v>
      </c>
      <c r="H130">
        <v>26</v>
      </c>
      <c r="I130">
        <f t="shared" si="13"/>
        <v>130</v>
      </c>
      <c r="J130">
        <v>15</v>
      </c>
      <c r="K130">
        <f t="shared" si="14"/>
        <v>75</v>
      </c>
      <c r="L130">
        <v>19</v>
      </c>
      <c r="M130">
        <f t="shared" si="15"/>
        <v>133</v>
      </c>
      <c r="N130">
        <v>21</v>
      </c>
      <c r="O130">
        <f t="shared" si="16"/>
        <v>147</v>
      </c>
      <c r="P130">
        <v>21</v>
      </c>
      <c r="Q130">
        <f t="shared" si="17"/>
        <v>147</v>
      </c>
      <c r="R130">
        <v>120</v>
      </c>
      <c r="S130">
        <f t="shared" si="18"/>
        <v>740</v>
      </c>
      <c r="T130">
        <f t="shared" si="19"/>
        <v>24.666666666666668</v>
      </c>
      <c r="U130">
        <f t="shared" si="20"/>
        <v>25</v>
      </c>
      <c r="V130" s="18">
        <f t="shared" si="21"/>
        <v>0.14799999999999999</v>
      </c>
      <c r="W130">
        <v>20.2103435</v>
      </c>
      <c r="X130">
        <v>-98.921923199999995</v>
      </c>
      <c r="Y130">
        <v>508156.34001344873</v>
      </c>
      <c r="Z130">
        <v>2234760.1076790406</v>
      </c>
      <c r="AA130" s="15" t="s">
        <v>5765</v>
      </c>
    </row>
    <row r="131" spans="1:27" x14ac:dyDescent="0.3">
      <c r="A131" t="s">
        <v>5196</v>
      </c>
      <c r="B131" t="s">
        <v>3236</v>
      </c>
      <c r="C131" t="s">
        <v>421</v>
      </c>
      <c r="D131" t="s">
        <v>271</v>
      </c>
      <c r="E131" t="s">
        <v>343</v>
      </c>
      <c r="F131">
        <v>59</v>
      </c>
      <c r="G131">
        <f t="shared" ref="G131:G194" si="22">F131*6</f>
        <v>354</v>
      </c>
      <c r="H131">
        <v>46</v>
      </c>
      <c r="I131">
        <f t="shared" ref="I131:I194" si="23">H131*5</f>
        <v>230</v>
      </c>
      <c r="J131">
        <v>54</v>
      </c>
      <c r="K131">
        <f t="shared" ref="K131:K194" si="24">J131*5</f>
        <v>270</v>
      </c>
      <c r="L131">
        <v>50</v>
      </c>
      <c r="M131">
        <f t="shared" ref="M131:M194" si="25">L131*7</f>
        <v>350</v>
      </c>
      <c r="N131">
        <v>69</v>
      </c>
      <c r="O131">
        <f t="shared" ref="O131:O194" si="26">N131*7</f>
        <v>483</v>
      </c>
      <c r="P131">
        <v>55</v>
      </c>
      <c r="Q131">
        <f t="shared" ref="Q131:Q194" si="27">P131*7</f>
        <v>385</v>
      </c>
      <c r="R131">
        <v>333</v>
      </c>
      <c r="S131">
        <f t="shared" ref="S131:S194" si="28">G131+I131+K131+M131+O131+Q131</f>
        <v>2072</v>
      </c>
      <c r="T131">
        <f t="shared" ref="T131:T194" si="29">S131/30</f>
        <v>69.066666666666663</v>
      </c>
      <c r="U131">
        <f t="shared" ref="U131:U194" si="30">ROUNDUP(T131,0)</f>
        <v>70</v>
      </c>
      <c r="V131" s="18">
        <f t="shared" si="21"/>
        <v>0.41439999999999999</v>
      </c>
      <c r="W131">
        <v>20.214582700000001</v>
      </c>
      <c r="X131">
        <v>-99.070893600000005</v>
      </c>
      <c r="Y131">
        <v>492594.25816556765</v>
      </c>
      <c r="Z131">
        <v>2235228.8921257812</v>
      </c>
      <c r="AA131" s="15" t="s">
        <v>5601</v>
      </c>
    </row>
    <row r="132" spans="1:27" x14ac:dyDescent="0.3">
      <c r="A132" t="s">
        <v>5196</v>
      </c>
      <c r="B132" t="s">
        <v>3279</v>
      </c>
      <c r="C132" t="s">
        <v>752</v>
      </c>
      <c r="D132" t="s">
        <v>204</v>
      </c>
      <c r="E132" t="s">
        <v>5265</v>
      </c>
      <c r="F132">
        <v>2</v>
      </c>
      <c r="G132">
        <f t="shared" si="22"/>
        <v>12</v>
      </c>
      <c r="H132">
        <v>4</v>
      </c>
      <c r="I132">
        <f t="shared" si="23"/>
        <v>20</v>
      </c>
      <c r="J132">
        <v>6</v>
      </c>
      <c r="K132">
        <f t="shared" si="24"/>
        <v>30</v>
      </c>
      <c r="L132">
        <v>6</v>
      </c>
      <c r="M132">
        <f t="shared" si="25"/>
        <v>42</v>
      </c>
      <c r="N132">
        <v>9</v>
      </c>
      <c r="O132">
        <f t="shared" si="26"/>
        <v>63</v>
      </c>
      <c r="P132">
        <v>11</v>
      </c>
      <c r="Q132">
        <f t="shared" si="27"/>
        <v>77</v>
      </c>
      <c r="R132">
        <v>38</v>
      </c>
      <c r="S132">
        <f t="shared" si="28"/>
        <v>244</v>
      </c>
      <c r="T132">
        <f t="shared" si="29"/>
        <v>8.1333333333333329</v>
      </c>
      <c r="U132">
        <f t="shared" si="30"/>
        <v>9</v>
      </c>
      <c r="V132" s="18">
        <f t="shared" si="21"/>
        <v>4.8800000000000003E-2</v>
      </c>
      <c r="W132">
        <v>20.297873200000002</v>
      </c>
      <c r="X132">
        <v>-98.859259399999999</v>
      </c>
      <c r="Y132">
        <v>514694.32261285849</v>
      </c>
      <c r="Z132">
        <v>2244450.7646074388</v>
      </c>
      <c r="AA132" s="15" t="s">
        <v>5769</v>
      </c>
    </row>
    <row r="133" spans="1:27" x14ac:dyDescent="0.3">
      <c r="A133" t="s">
        <v>5196</v>
      </c>
      <c r="B133" t="s">
        <v>3280</v>
      </c>
      <c r="C133" t="s">
        <v>1900</v>
      </c>
      <c r="D133" t="s">
        <v>204</v>
      </c>
      <c r="E133" t="s">
        <v>519</v>
      </c>
      <c r="F133">
        <v>18</v>
      </c>
      <c r="G133">
        <f t="shared" si="22"/>
        <v>108</v>
      </c>
      <c r="H133">
        <v>10</v>
      </c>
      <c r="I133">
        <f t="shared" si="23"/>
        <v>50</v>
      </c>
      <c r="J133">
        <v>20</v>
      </c>
      <c r="K133">
        <f t="shared" si="24"/>
        <v>100</v>
      </c>
      <c r="L133">
        <v>20</v>
      </c>
      <c r="M133">
        <f t="shared" si="25"/>
        <v>140</v>
      </c>
      <c r="N133">
        <v>12</v>
      </c>
      <c r="O133">
        <f t="shared" si="26"/>
        <v>84</v>
      </c>
      <c r="P133">
        <v>20</v>
      </c>
      <c r="Q133">
        <f t="shared" si="27"/>
        <v>140</v>
      </c>
      <c r="R133">
        <v>100</v>
      </c>
      <c r="S133">
        <f t="shared" si="28"/>
        <v>622</v>
      </c>
      <c r="T133">
        <f t="shared" si="29"/>
        <v>20.733333333333334</v>
      </c>
      <c r="U133">
        <f t="shared" si="30"/>
        <v>21</v>
      </c>
      <c r="V133" s="18">
        <f t="shared" si="21"/>
        <v>0.1244</v>
      </c>
      <c r="W133">
        <v>20.2583293</v>
      </c>
      <c r="X133">
        <v>-98.933503700000003</v>
      </c>
      <c r="Y133">
        <v>506944.44411310146</v>
      </c>
      <c r="Z133">
        <v>2240069.8330332884</v>
      </c>
      <c r="AA133" s="15" t="s">
        <v>5608</v>
      </c>
    </row>
    <row r="134" spans="1:27" x14ac:dyDescent="0.3">
      <c r="A134" t="s">
        <v>5196</v>
      </c>
      <c r="B134" t="s">
        <v>3286</v>
      </c>
      <c r="C134" t="s">
        <v>1834</v>
      </c>
      <c r="D134" t="s">
        <v>325</v>
      </c>
      <c r="E134" t="s">
        <v>5315</v>
      </c>
      <c r="F134">
        <v>8</v>
      </c>
      <c r="G134">
        <f t="shared" si="22"/>
        <v>48</v>
      </c>
      <c r="H134">
        <v>10</v>
      </c>
      <c r="I134">
        <f t="shared" si="23"/>
        <v>50</v>
      </c>
      <c r="J134">
        <v>7</v>
      </c>
      <c r="K134">
        <f t="shared" si="24"/>
        <v>35</v>
      </c>
      <c r="L134">
        <v>10</v>
      </c>
      <c r="M134">
        <f t="shared" si="25"/>
        <v>70</v>
      </c>
      <c r="N134">
        <v>12</v>
      </c>
      <c r="O134">
        <f t="shared" si="26"/>
        <v>84</v>
      </c>
      <c r="P134">
        <v>13</v>
      </c>
      <c r="Q134">
        <f t="shared" si="27"/>
        <v>91</v>
      </c>
      <c r="R134">
        <v>60</v>
      </c>
      <c r="S134">
        <f t="shared" si="28"/>
        <v>378</v>
      </c>
      <c r="T134">
        <f t="shared" si="29"/>
        <v>12.6</v>
      </c>
      <c r="U134">
        <f t="shared" si="30"/>
        <v>13</v>
      </c>
      <c r="V134" s="18">
        <f t="shared" si="21"/>
        <v>7.5600000000000001E-2</v>
      </c>
      <c r="W134">
        <v>20.2338889</v>
      </c>
      <c r="X134">
        <v>-98.8463888</v>
      </c>
      <c r="Y134">
        <v>516044.682924569</v>
      </c>
      <c r="Z134">
        <v>2237371.2261107387</v>
      </c>
      <c r="AA134" s="15" t="s">
        <v>5765</v>
      </c>
    </row>
    <row r="135" spans="1:27" x14ac:dyDescent="0.3">
      <c r="A135" t="s">
        <v>5196</v>
      </c>
      <c r="B135" t="s">
        <v>3295</v>
      </c>
      <c r="C135" t="s">
        <v>258</v>
      </c>
      <c r="D135" t="s">
        <v>325</v>
      </c>
      <c r="E135" t="s">
        <v>824</v>
      </c>
      <c r="F135">
        <v>6</v>
      </c>
      <c r="G135">
        <f t="shared" si="22"/>
        <v>36</v>
      </c>
      <c r="H135">
        <v>6</v>
      </c>
      <c r="I135">
        <f t="shared" si="23"/>
        <v>30</v>
      </c>
      <c r="J135">
        <v>9</v>
      </c>
      <c r="K135">
        <f t="shared" si="24"/>
        <v>45</v>
      </c>
      <c r="L135">
        <v>5</v>
      </c>
      <c r="M135">
        <f t="shared" si="25"/>
        <v>35</v>
      </c>
      <c r="N135">
        <v>7</v>
      </c>
      <c r="O135">
        <f t="shared" si="26"/>
        <v>49</v>
      </c>
      <c r="P135">
        <v>10</v>
      </c>
      <c r="Q135">
        <f t="shared" si="27"/>
        <v>70</v>
      </c>
      <c r="R135">
        <v>43</v>
      </c>
      <c r="S135">
        <f t="shared" si="28"/>
        <v>265</v>
      </c>
      <c r="T135">
        <f t="shared" si="29"/>
        <v>8.8333333333333339</v>
      </c>
      <c r="U135">
        <f t="shared" si="30"/>
        <v>9</v>
      </c>
      <c r="V135" s="18">
        <f t="shared" si="21"/>
        <v>5.2999999999999999E-2</v>
      </c>
      <c r="W135">
        <v>20.261221500000001</v>
      </c>
      <c r="X135">
        <v>-98.920523000000003</v>
      </c>
      <c r="Y135">
        <v>508299.91146207327</v>
      </c>
      <c r="Z135">
        <v>2240390.4914970524</v>
      </c>
      <c r="AA135" s="15" t="s">
        <v>5765</v>
      </c>
    </row>
    <row r="136" spans="1:27" x14ac:dyDescent="0.3">
      <c r="A136" t="s">
        <v>5196</v>
      </c>
      <c r="B136" t="s">
        <v>3296</v>
      </c>
      <c r="C136" t="s">
        <v>2076</v>
      </c>
      <c r="D136" t="s">
        <v>325</v>
      </c>
      <c r="E136" t="s">
        <v>3297</v>
      </c>
      <c r="F136">
        <v>6</v>
      </c>
      <c r="G136">
        <f t="shared" si="22"/>
        <v>36</v>
      </c>
      <c r="H136">
        <v>5</v>
      </c>
      <c r="I136">
        <f t="shared" si="23"/>
        <v>25</v>
      </c>
      <c r="J136">
        <v>4</v>
      </c>
      <c r="K136">
        <f t="shared" si="24"/>
        <v>20</v>
      </c>
      <c r="L136">
        <v>6</v>
      </c>
      <c r="M136">
        <f t="shared" si="25"/>
        <v>42</v>
      </c>
      <c r="N136">
        <v>9</v>
      </c>
      <c r="O136">
        <f t="shared" si="26"/>
        <v>63</v>
      </c>
      <c r="P136">
        <v>7</v>
      </c>
      <c r="Q136">
        <f t="shared" si="27"/>
        <v>49</v>
      </c>
      <c r="R136">
        <v>37</v>
      </c>
      <c r="S136">
        <f t="shared" si="28"/>
        <v>235</v>
      </c>
      <c r="T136">
        <f t="shared" si="29"/>
        <v>7.833333333333333</v>
      </c>
      <c r="U136">
        <f t="shared" si="30"/>
        <v>8</v>
      </c>
      <c r="V136" s="18">
        <f t="shared" si="21"/>
        <v>4.7E-2</v>
      </c>
      <c r="W136">
        <v>20.252076299999999</v>
      </c>
      <c r="X136">
        <v>-98.861876300000006</v>
      </c>
      <c r="Y136">
        <v>514425.33290991338</v>
      </c>
      <c r="Z136">
        <v>2239382.4794404549</v>
      </c>
      <c r="AA136" s="15" t="s">
        <v>5765</v>
      </c>
    </row>
    <row r="137" spans="1:27" x14ac:dyDescent="0.3">
      <c r="A137" t="s">
        <v>5196</v>
      </c>
      <c r="B137" t="s">
        <v>3313</v>
      </c>
      <c r="C137" t="s">
        <v>259</v>
      </c>
      <c r="D137" t="s">
        <v>325</v>
      </c>
      <c r="E137" t="s">
        <v>5204</v>
      </c>
      <c r="F137">
        <v>32</v>
      </c>
      <c r="G137">
        <f t="shared" si="22"/>
        <v>192</v>
      </c>
      <c r="H137">
        <v>29</v>
      </c>
      <c r="I137">
        <f t="shared" si="23"/>
        <v>145</v>
      </c>
      <c r="J137">
        <v>22</v>
      </c>
      <c r="K137">
        <f t="shared" si="24"/>
        <v>110</v>
      </c>
      <c r="L137">
        <v>30</v>
      </c>
      <c r="M137">
        <f t="shared" si="25"/>
        <v>210</v>
      </c>
      <c r="N137">
        <v>34</v>
      </c>
      <c r="O137">
        <f t="shared" si="26"/>
        <v>238</v>
      </c>
      <c r="P137">
        <v>32</v>
      </c>
      <c r="Q137">
        <f t="shared" si="27"/>
        <v>224</v>
      </c>
      <c r="R137">
        <v>179</v>
      </c>
      <c r="S137">
        <f t="shared" si="28"/>
        <v>1119</v>
      </c>
      <c r="T137">
        <f t="shared" si="29"/>
        <v>37.299999999999997</v>
      </c>
      <c r="U137">
        <f t="shared" si="30"/>
        <v>38</v>
      </c>
      <c r="V137" s="18">
        <f t="shared" si="21"/>
        <v>0.2238</v>
      </c>
      <c r="W137">
        <v>20.222625799999999</v>
      </c>
      <c r="X137">
        <v>-98.910047500000005</v>
      </c>
      <c r="Y137">
        <v>509396.20550275652</v>
      </c>
      <c r="Z137">
        <v>2236119.930130926</v>
      </c>
      <c r="AA137" s="15" t="s">
        <v>5765</v>
      </c>
    </row>
    <row r="138" spans="1:27" x14ac:dyDescent="0.3">
      <c r="A138" t="s">
        <v>5196</v>
      </c>
      <c r="B138" t="s">
        <v>3319</v>
      </c>
      <c r="C138" t="s">
        <v>2076</v>
      </c>
      <c r="D138" t="s">
        <v>325</v>
      </c>
      <c r="E138" t="s">
        <v>325</v>
      </c>
      <c r="F138">
        <v>56</v>
      </c>
      <c r="G138">
        <f t="shared" si="22"/>
        <v>336</v>
      </c>
      <c r="H138">
        <v>71</v>
      </c>
      <c r="I138">
        <f t="shared" si="23"/>
        <v>355</v>
      </c>
      <c r="J138">
        <v>66</v>
      </c>
      <c r="K138">
        <f t="shared" si="24"/>
        <v>330</v>
      </c>
      <c r="L138">
        <v>80</v>
      </c>
      <c r="M138">
        <f t="shared" si="25"/>
        <v>560</v>
      </c>
      <c r="N138">
        <v>53</v>
      </c>
      <c r="O138">
        <f t="shared" si="26"/>
        <v>371</v>
      </c>
      <c r="P138">
        <v>69</v>
      </c>
      <c r="Q138">
        <f t="shared" si="27"/>
        <v>483</v>
      </c>
      <c r="R138">
        <v>395</v>
      </c>
      <c r="S138">
        <f t="shared" si="28"/>
        <v>2435</v>
      </c>
      <c r="T138">
        <f t="shared" si="29"/>
        <v>81.166666666666671</v>
      </c>
      <c r="U138">
        <f t="shared" si="30"/>
        <v>82</v>
      </c>
      <c r="V138" s="18">
        <f t="shared" si="21"/>
        <v>0.48699999999999999</v>
      </c>
      <c r="W138">
        <v>20.225435600000001</v>
      </c>
      <c r="X138">
        <v>-98.898322100000001</v>
      </c>
      <c r="Y138">
        <v>510620.82063646859</v>
      </c>
      <c r="Z138">
        <v>2236431.5788915679</v>
      </c>
      <c r="AA138" s="15" t="s">
        <v>5765</v>
      </c>
    </row>
    <row r="139" spans="1:27" x14ac:dyDescent="0.3">
      <c r="A139" t="s">
        <v>5196</v>
      </c>
      <c r="B139" t="s">
        <v>3343</v>
      </c>
      <c r="C139" t="s">
        <v>3344</v>
      </c>
      <c r="D139" t="s">
        <v>291</v>
      </c>
      <c r="E139" t="s">
        <v>5337</v>
      </c>
      <c r="F139">
        <v>9</v>
      </c>
      <c r="G139">
        <f t="shared" si="22"/>
        <v>54</v>
      </c>
      <c r="H139">
        <v>10</v>
      </c>
      <c r="I139">
        <f t="shared" si="23"/>
        <v>50</v>
      </c>
      <c r="J139">
        <v>15</v>
      </c>
      <c r="K139">
        <f t="shared" si="24"/>
        <v>75</v>
      </c>
      <c r="L139">
        <v>17</v>
      </c>
      <c r="M139">
        <f t="shared" si="25"/>
        <v>119</v>
      </c>
      <c r="N139">
        <v>12</v>
      </c>
      <c r="O139">
        <f t="shared" si="26"/>
        <v>84</v>
      </c>
      <c r="P139">
        <v>16</v>
      </c>
      <c r="Q139">
        <f t="shared" si="27"/>
        <v>112</v>
      </c>
      <c r="R139">
        <v>79</v>
      </c>
      <c r="S139">
        <f t="shared" si="28"/>
        <v>494</v>
      </c>
      <c r="T139">
        <f t="shared" si="29"/>
        <v>16.466666666666665</v>
      </c>
      <c r="U139">
        <f t="shared" si="30"/>
        <v>17</v>
      </c>
      <c r="V139" s="18">
        <f t="shared" si="21"/>
        <v>9.8799999999999999E-2</v>
      </c>
      <c r="W139">
        <v>20.219223800000002</v>
      </c>
      <c r="X139">
        <v>-99.019799800000001</v>
      </c>
      <c r="Y139">
        <v>497931.71975284239</v>
      </c>
      <c r="Z139">
        <v>2235741.0292732813</v>
      </c>
      <c r="AA139" s="15" t="s">
        <v>5768</v>
      </c>
    </row>
    <row r="140" spans="1:27" x14ac:dyDescent="0.3">
      <c r="A140" t="s">
        <v>5196</v>
      </c>
      <c r="B140" t="s">
        <v>3393</v>
      </c>
      <c r="C140" t="s">
        <v>275</v>
      </c>
      <c r="D140" t="s">
        <v>271</v>
      </c>
      <c r="E140" t="s">
        <v>410</v>
      </c>
      <c r="F140">
        <v>24</v>
      </c>
      <c r="G140">
        <f t="shared" si="22"/>
        <v>144</v>
      </c>
      <c r="H140">
        <v>32</v>
      </c>
      <c r="I140">
        <f t="shared" si="23"/>
        <v>160</v>
      </c>
      <c r="J140">
        <v>27</v>
      </c>
      <c r="K140">
        <f t="shared" si="24"/>
        <v>135</v>
      </c>
      <c r="L140">
        <v>27</v>
      </c>
      <c r="M140">
        <f t="shared" si="25"/>
        <v>189</v>
      </c>
      <c r="N140">
        <v>32</v>
      </c>
      <c r="O140">
        <f t="shared" si="26"/>
        <v>224</v>
      </c>
      <c r="P140">
        <v>32</v>
      </c>
      <c r="Q140">
        <f t="shared" si="27"/>
        <v>224</v>
      </c>
      <c r="R140">
        <v>174</v>
      </c>
      <c r="S140">
        <f t="shared" si="28"/>
        <v>1076</v>
      </c>
      <c r="T140">
        <f t="shared" si="29"/>
        <v>35.866666666666667</v>
      </c>
      <c r="U140">
        <f t="shared" si="30"/>
        <v>36</v>
      </c>
      <c r="V140" s="18">
        <f t="shared" si="21"/>
        <v>0.2152</v>
      </c>
      <c r="W140">
        <v>20.256533699999999</v>
      </c>
      <c r="X140">
        <v>-99.097201200000001</v>
      </c>
      <c r="Y140">
        <v>489848.81573409348</v>
      </c>
      <c r="Z140">
        <v>2239872.7120141108</v>
      </c>
      <c r="AA140" s="15" t="s">
        <v>5766</v>
      </c>
    </row>
    <row r="141" spans="1:27" x14ac:dyDescent="0.3">
      <c r="A141" t="s">
        <v>5196</v>
      </c>
      <c r="B141" t="s">
        <v>3445</v>
      </c>
      <c r="C141" t="s">
        <v>3446</v>
      </c>
      <c r="D141" t="s">
        <v>239</v>
      </c>
      <c r="E141" t="s">
        <v>596</v>
      </c>
      <c r="F141">
        <v>16</v>
      </c>
      <c r="G141">
        <f t="shared" si="22"/>
        <v>96</v>
      </c>
      <c r="H141">
        <v>19</v>
      </c>
      <c r="I141">
        <f t="shared" si="23"/>
        <v>95</v>
      </c>
      <c r="J141">
        <v>18</v>
      </c>
      <c r="K141">
        <f t="shared" si="24"/>
        <v>90</v>
      </c>
      <c r="L141">
        <v>24</v>
      </c>
      <c r="M141">
        <f t="shared" si="25"/>
        <v>168</v>
      </c>
      <c r="N141">
        <v>21</v>
      </c>
      <c r="O141">
        <f t="shared" si="26"/>
        <v>147</v>
      </c>
      <c r="P141">
        <v>29</v>
      </c>
      <c r="Q141">
        <f t="shared" si="27"/>
        <v>203</v>
      </c>
      <c r="R141">
        <v>127</v>
      </c>
      <c r="S141">
        <f t="shared" si="28"/>
        <v>799</v>
      </c>
      <c r="T141">
        <f t="shared" si="29"/>
        <v>26.633333333333333</v>
      </c>
      <c r="U141">
        <f t="shared" si="30"/>
        <v>27</v>
      </c>
      <c r="V141" s="18">
        <f t="shared" si="21"/>
        <v>0.1598</v>
      </c>
      <c r="W141">
        <v>20.217802299999999</v>
      </c>
      <c r="X141">
        <v>-99.196920000000006</v>
      </c>
      <c r="Y141">
        <v>479429.5874639519</v>
      </c>
      <c r="Z141">
        <v>2235595.8150430643</v>
      </c>
      <c r="AA141" s="15" t="s">
        <v>5767</v>
      </c>
    </row>
    <row r="142" spans="1:27" x14ac:dyDescent="0.3">
      <c r="A142" t="s">
        <v>5196</v>
      </c>
      <c r="B142" t="s">
        <v>3452</v>
      </c>
      <c r="C142" t="s">
        <v>277</v>
      </c>
      <c r="D142" t="s">
        <v>217</v>
      </c>
      <c r="E142" t="s">
        <v>5275</v>
      </c>
      <c r="F142">
        <v>43</v>
      </c>
      <c r="G142">
        <f t="shared" si="22"/>
        <v>258</v>
      </c>
      <c r="H142">
        <v>50</v>
      </c>
      <c r="I142">
        <f t="shared" si="23"/>
        <v>250</v>
      </c>
      <c r="J142">
        <v>51</v>
      </c>
      <c r="K142">
        <f t="shared" si="24"/>
        <v>255</v>
      </c>
      <c r="L142">
        <v>64</v>
      </c>
      <c r="M142">
        <f t="shared" si="25"/>
        <v>448</v>
      </c>
      <c r="N142">
        <v>45</v>
      </c>
      <c r="O142">
        <f t="shared" si="26"/>
        <v>315</v>
      </c>
      <c r="P142">
        <v>60</v>
      </c>
      <c r="Q142">
        <f t="shared" si="27"/>
        <v>420</v>
      </c>
      <c r="R142">
        <v>313</v>
      </c>
      <c r="S142">
        <f t="shared" si="28"/>
        <v>1946</v>
      </c>
      <c r="T142">
        <f t="shared" si="29"/>
        <v>64.86666666666666</v>
      </c>
      <c r="U142">
        <f t="shared" si="30"/>
        <v>65</v>
      </c>
      <c r="V142" s="18">
        <f t="shared" si="21"/>
        <v>0.38919999999999999</v>
      </c>
      <c r="W142">
        <v>20.297104099999999</v>
      </c>
      <c r="X142">
        <v>-99.187421499999999</v>
      </c>
      <c r="Y142">
        <v>480431.7502140135</v>
      </c>
      <c r="Z142">
        <v>2244370.4946429464</v>
      </c>
      <c r="AA142" s="15" t="s">
        <v>5661</v>
      </c>
    </row>
    <row r="143" spans="1:27" x14ac:dyDescent="0.3">
      <c r="A143" t="s">
        <v>5196</v>
      </c>
      <c r="B143" t="s">
        <v>3457</v>
      </c>
      <c r="C143" t="s">
        <v>3458</v>
      </c>
      <c r="D143" t="s">
        <v>239</v>
      </c>
      <c r="E143" t="s">
        <v>460</v>
      </c>
      <c r="F143">
        <v>19</v>
      </c>
      <c r="G143">
        <f t="shared" si="22"/>
        <v>114</v>
      </c>
      <c r="H143">
        <v>33</v>
      </c>
      <c r="I143">
        <f t="shared" si="23"/>
        <v>165</v>
      </c>
      <c r="J143">
        <v>21</v>
      </c>
      <c r="K143">
        <f t="shared" si="24"/>
        <v>105</v>
      </c>
      <c r="L143">
        <v>35</v>
      </c>
      <c r="M143">
        <f t="shared" si="25"/>
        <v>245</v>
      </c>
      <c r="N143">
        <v>42</v>
      </c>
      <c r="O143">
        <f t="shared" si="26"/>
        <v>294</v>
      </c>
      <c r="P143">
        <v>35</v>
      </c>
      <c r="Q143">
        <f t="shared" si="27"/>
        <v>245</v>
      </c>
      <c r="R143">
        <v>185</v>
      </c>
      <c r="S143">
        <f t="shared" si="28"/>
        <v>1168</v>
      </c>
      <c r="T143">
        <f t="shared" si="29"/>
        <v>38.93333333333333</v>
      </c>
      <c r="U143">
        <f t="shared" si="30"/>
        <v>39</v>
      </c>
      <c r="V143" s="18">
        <f t="shared" si="21"/>
        <v>0.2336</v>
      </c>
      <c r="W143">
        <v>20.257755</v>
      </c>
      <c r="X143">
        <v>-99.143650399999999</v>
      </c>
      <c r="Y143">
        <v>484998.01534988492</v>
      </c>
      <c r="Z143">
        <v>2240011.395376421</v>
      </c>
      <c r="AA143" s="15" t="s">
        <v>5767</v>
      </c>
    </row>
    <row r="144" spans="1:27" x14ac:dyDescent="0.3">
      <c r="A144" t="s">
        <v>5196</v>
      </c>
      <c r="B144" t="s">
        <v>3577</v>
      </c>
      <c r="C144" t="s">
        <v>338</v>
      </c>
      <c r="D144" t="s">
        <v>204</v>
      </c>
      <c r="E144" t="s">
        <v>3578</v>
      </c>
      <c r="F144">
        <v>6</v>
      </c>
      <c r="G144">
        <f t="shared" si="22"/>
        <v>36</v>
      </c>
      <c r="H144">
        <v>8</v>
      </c>
      <c r="I144">
        <f t="shared" si="23"/>
        <v>40</v>
      </c>
      <c r="J144">
        <v>5</v>
      </c>
      <c r="K144">
        <f t="shared" si="24"/>
        <v>25</v>
      </c>
      <c r="L144">
        <v>7</v>
      </c>
      <c r="M144">
        <f t="shared" si="25"/>
        <v>49</v>
      </c>
      <c r="N144">
        <v>4</v>
      </c>
      <c r="O144">
        <f t="shared" si="26"/>
        <v>28</v>
      </c>
      <c r="P144">
        <v>5</v>
      </c>
      <c r="Q144">
        <f t="shared" si="27"/>
        <v>35</v>
      </c>
      <c r="R144">
        <v>35</v>
      </c>
      <c r="S144">
        <f t="shared" si="28"/>
        <v>213</v>
      </c>
      <c r="T144">
        <f t="shared" si="29"/>
        <v>7.1</v>
      </c>
      <c r="U144">
        <f t="shared" si="30"/>
        <v>8</v>
      </c>
      <c r="V144" s="18">
        <f t="shared" si="21"/>
        <v>4.2599999999999999E-2</v>
      </c>
      <c r="W144">
        <v>20.2474977</v>
      </c>
      <c r="X144">
        <v>-98.941601000000006</v>
      </c>
      <c r="Y144">
        <v>506099.23708031775</v>
      </c>
      <c r="Z144">
        <v>2238870.8541468852</v>
      </c>
      <c r="AA144" s="15" t="s">
        <v>5608</v>
      </c>
    </row>
    <row r="145" spans="1:27" x14ac:dyDescent="0.3">
      <c r="A145" t="s">
        <v>5196</v>
      </c>
      <c r="B145" t="s">
        <v>3596</v>
      </c>
      <c r="C145" t="s">
        <v>1548</v>
      </c>
      <c r="D145" t="s">
        <v>325</v>
      </c>
      <c r="E145" t="s">
        <v>5222</v>
      </c>
      <c r="F145">
        <v>60</v>
      </c>
      <c r="G145">
        <f t="shared" si="22"/>
        <v>360</v>
      </c>
      <c r="H145">
        <v>61</v>
      </c>
      <c r="I145">
        <f t="shared" si="23"/>
        <v>305</v>
      </c>
      <c r="J145">
        <v>69</v>
      </c>
      <c r="K145">
        <f t="shared" si="24"/>
        <v>345</v>
      </c>
      <c r="L145">
        <v>61</v>
      </c>
      <c r="M145">
        <f t="shared" si="25"/>
        <v>427</v>
      </c>
      <c r="N145">
        <v>79</v>
      </c>
      <c r="O145">
        <f t="shared" si="26"/>
        <v>553</v>
      </c>
      <c r="P145">
        <v>75</v>
      </c>
      <c r="Q145">
        <f t="shared" si="27"/>
        <v>525</v>
      </c>
      <c r="R145">
        <v>405</v>
      </c>
      <c r="S145">
        <f t="shared" si="28"/>
        <v>2515</v>
      </c>
      <c r="T145">
        <f t="shared" si="29"/>
        <v>83.833333333333329</v>
      </c>
      <c r="U145">
        <f t="shared" si="30"/>
        <v>84</v>
      </c>
      <c r="V145" s="18">
        <f t="shared" si="21"/>
        <v>0.503</v>
      </c>
      <c r="W145">
        <v>20.206111100000001</v>
      </c>
      <c r="X145">
        <v>-98.887499899999995</v>
      </c>
      <c r="Y145">
        <v>511752.71148983412</v>
      </c>
      <c r="Z145">
        <v>2234293.8046355727</v>
      </c>
      <c r="AA145" s="15" t="s">
        <v>5765</v>
      </c>
    </row>
    <row r="146" spans="1:27" x14ac:dyDescent="0.3">
      <c r="A146" t="s">
        <v>5196</v>
      </c>
      <c r="B146" t="s">
        <v>3620</v>
      </c>
      <c r="C146" t="s">
        <v>271</v>
      </c>
      <c r="D146" t="s">
        <v>271</v>
      </c>
      <c r="E146" t="s">
        <v>410</v>
      </c>
      <c r="F146">
        <v>61</v>
      </c>
      <c r="G146">
        <f t="shared" si="22"/>
        <v>366</v>
      </c>
      <c r="H146">
        <v>89</v>
      </c>
      <c r="I146">
        <f t="shared" si="23"/>
        <v>445</v>
      </c>
      <c r="J146">
        <v>86</v>
      </c>
      <c r="K146">
        <f t="shared" si="24"/>
        <v>430</v>
      </c>
      <c r="L146">
        <v>92</v>
      </c>
      <c r="M146">
        <f t="shared" si="25"/>
        <v>644</v>
      </c>
      <c r="N146">
        <v>90</v>
      </c>
      <c r="O146">
        <f t="shared" si="26"/>
        <v>630</v>
      </c>
      <c r="P146">
        <v>78</v>
      </c>
      <c r="Q146">
        <f t="shared" si="27"/>
        <v>546</v>
      </c>
      <c r="R146">
        <v>496</v>
      </c>
      <c r="S146">
        <f t="shared" si="28"/>
        <v>3061</v>
      </c>
      <c r="T146">
        <f t="shared" si="29"/>
        <v>102.03333333333333</v>
      </c>
      <c r="U146">
        <f t="shared" si="30"/>
        <v>103</v>
      </c>
      <c r="V146" s="18">
        <f t="shared" si="21"/>
        <v>0.61219999999999997</v>
      </c>
      <c r="W146">
        <v>20.243191199999998</v>
      </c>
      <c r="X146">
        <v>-99.0887575</v>
      </c>
      <c r="Y146">
        <v>490729.84043753694</v>
      </c>
      <c r="Z146">
        <v>2238395.6922679255</v>
      </c>
      <c r="AA146" s="15" t="s">
        <v>5763</v>
      </c>
    </row>
    <row r="147" spans="1:27" x14ac:dyDescent="0.3">
      <c r="A147" t="s">
        <v>5196</v>
      </c>
      <c r="B147" t="s">
        <v>3621</v>
      </c>
      <c r="C147" t="s">
        <v>3622</v>
      </c>
      <c r="D147" t="s">
        <v>271</v>
      </c>
      <c r="E147" t="s">
        <v>410</v>
      </c>
      <c r="F147">
        <v>67</v>
      </c>
      <c r="G147">
        <f t="shared" si="22"/>
        <v>402</v>
      </c>
      <c r="H147">
        <v>61</v>
      </c>
      <c r="I147">
        <f t="shared" si="23"/>
        <v>305</v>
      </c>
      <c r="J147">
        <v>75</v>
      </c>
      <c r="K147">
        <f t="shared" si="24"/>
        <v>375</v>
      </c>
      <c r="L147">
        <v>60</v>
      </c>
      <c r="M147">
        <f t="shared" si="25"/>
        <v>420</v>
      </c>
      <c r="N147">
        <v>67</v>
      </c>
      <c r="O147">
        <f t="shared" si="26"/>
        <v>469</v>
      </c>
      <c r="P147">
        <v>73</v>
      </c>
      <c r="Q147">
        <f t="shared" si="27"/>
        <v>511</v>
      </c>
      <c r="R147">
        <v>403</v>
      </c>
      <c r="S147">
        <f t="shared" si="28"/>
        <v>2482</v>
      </c>
      <c r="T147">
        <f t="shared" si="29"/>
        <v>82.733333333333334</v>
      </c>
      <c r="U147">
        <f t="shared" si="30"/>
        <v>83</v>
      </c>
      <c r="V147" s="18">
        <f t="shared" si="21"/>
        <v>0.49640000000000001</v>
      </c>
      <c r="W147">
        <v>20.2372576</v>
      </c>
      <c r="X147">
        <v>-99.088386</v>
      </c>
      <c r="Y147">
        <v>490768.2908541736</v>
      </c>
      <c r="Z147">
        <v>2237739.0408315021</v>
      </c>
      <c r="AA147" s="15" t="s">
        <v>5601</v>
      </c>
    </row>
    <row r="148" spans="1:27" x14ac:dyDescent="0.3">
      <c r="A148" t="s">
        <v>5196</v>
      </c>
      <c r="B148" t="s">
        <v>3630</v>
      </c>
      <c r="C148" t="s">
        <v>3631</v>
      </c>
      <c r="D148" t="s">
        <v>325</v>
      </c>
      <c r="E148" t="s">
        <v>5294</v>
      </c>
      <c r="F148">
        <v>29</v>
      </c>
      <c r="G148">
        <f t="shared" si="22"/>
        <v>174</v>
      </c>
      <c r="H148">
        <v>25</v>
      </c>
      <c r="I148">
        <f t="shared" si="23"/>
        <v>125</v>
      </c>
      <c r="J148">
        <v>35</v>
      </c>
      <c r="K148">
        <f t="shared" si="24"/>
        <v>175</v>
      </c>
      <c r="L148">
        <v>31</v>
      </c>
      <c r="M148">
        <f t="shared" si="25"/>
        <v>217</v>
      </c>
      <c r="N148">
        <v>24</v>
      </c>
      <c r="O148">
        <f t="shared" si="26"/>
        <v>168</v>
      </c>
      <c r="P148">
        <v>27</v>
      </c>
      <c r="Q148">
        <f t="shared" si="27"/>
        <v>189</v>
      </c>
      <c r="R148">
        <v>171</v>
      </c>
      <c r="S148">
        <f t="shared" si="28"/>
        <v>1048</v>
      </c>
      <c r="T148">
        <f t="shared" si="29"/>
        <v>34.93333333333333</v>
      </c>
      <c r="U148">
        <f t="shared" si="30"/>
        <v>35</v>
      </c>
      <c r="V148" s="18">
        <f t="shared" si="21"/>
        <v>0.20960000000000001</v>
      </c>
      <c r="W148">
        <v>20.185947899999999</v>
      </c>
      <c r="X148">
        <v>-98.887196500000002</v>
      </c>
      <c r="Y148">
        <v>511785.9238584112</v>
      </c>
      <c r="Z148">
        <v>2232062.5134956166</v>
      </c>
      <c r="AA148" s="15" t="s">
        <v>5765</v>
      </c>
    </row>
    <row r="149" spans="1:27" x14ac:dyDescent="0.3">
      <c r="A149" t="s">
        <v>5196</v>
      </c>
      <c r="B149" t="s">
        <v>3650</v>
      </c>
      <c r="C149" t="s">
        <v>266</v>
      </c>
      <c r="D149" t="s">
        <v>204</v>
      </c>
      <c r="E149" t="s">
        <v>5487</v>
      </c>
      <c r="F149">
        <v>4</v>
      </c>
      <c r="G149">
        <f t="shared" si="22"/>
        <v>24</v>
      </c>
      <c r="H149">
        <v>13</v>
      </c>
      <c r="I149">
        <f t="shared" si="23"/>
        <v>65</v>
      </c>
      <c r="J149">
        <v>5</v>
      </c>
      <c r="K149">
        <f t="shared" si="24"/>
        <v>25</v>
      </c>
      <c r="L149">
        <v>6</v>
      </c>
      <c r="M149">
        <f t="shared" si="25"/>
        <v>42</v>
      </c>
      <c r="N149">
        <v>5</v>
      </c>
      <c r="O149">
        <f t="shared" si="26"/>
        <v>35</v>
      </c>
      <c r="P149">
        <v>9</v>
      </c>
      <c r="Q149">
        <f t="shared" si="27"/>
        <v>63</v>
      </c>
      <c r="R149">
        <v>42</v>
      </c>
      <c r="S149">
        <f t="shared" si="28"/>
        <v>254</v>
      </c>
      <c r="T149">
        <f t="shared" si="29"/>
        <v>8.4666666666666668</v>
      </c>
      <c r="U149">
        <f t="shared" si="30"/>
        <v>9</v>
      </c>
      <c r="V149" s="18">
        <f t="shared" si="21"/>
        <v>5.0799999999999998E-2</v>
      </c>
      <c r="W149">
        <v>20.3051542</v>
      </c>
      <c r="X149">
        <v>-98.950183999999993</v>
      </c>
      <c r="Y149">
        <v>505200.89919916983</v>
      </c>
      <c r="Z149">
        <v>2245251.0315828929</v>
      </c>
      <c r="AA149" s="15" t="s">
        <v>5762</v>
      </c>
    </row>
    <row r="150" spans="1:27" x14ac:dyDescent="0.3">
      <c r="A150" t="s">
        <v>5196</v>
      </c>
      <c r="B150" t="s">
        <v>3651</v>
      </c>
      <c r="C150" t="s">
        <v>339</v>
      </c>
      <c r="D150" t="s">
        <v>204</v>
      </c>
      <c r="E150" t="s">
        <v>204</v>
      </c>
      <c r="F150">
        <v>21</v>
      </c>
      <c r="G150">
        <f t="shared" si="22"/>
        <v>126</v>
      </c>
      <c r="H150">
        <v>31</v>
      </c>
      <c r="I150">
        <f t="shared" si="23"/>
        <v>155</v>
      </c>
      <c r="J150">
        <v>27</v>
      </c>
      <c r="K150">
        <f t="shared" si="24"/>
        <v>135</v>
      </c>
      <c r="L150">
        <v>48</v>
      </c>
      <c r="M150">
        <f t="shared" si="25"/>
        <v>336</v>
      </c>
      <c r="N150">
        <v>24</v>
      </c>
      <c r="O150">
        <f t="shared" si="26"/>
        <v>168</v>
      </c>
      <c r="P150">
        <v>39</v>
      </c>
      <c r="Q150">
        <f t="shared" si="27"/>
        <v>273</v>
      </c>
      <c r="R150">
        <v>190</v>
      </c>
      <c r="S150">
        <f t="shared" si="28"/>
        <v>1193</v>
      </c>
      <c r="T150">
        <f t="shared" si="29"/>
        <v>39.766666666666666</v>
      </c>
      <c r="U150">
        <f t="shared" si="30"/>
        <v>40</v>
      </c>
      <c r="V150" s="18">
        <f t="shared" si="21"/>
        <v>0.23860000000000001</v>
      </c>
      <c r="W150">
        <v>20.283258</v>
      </c>
      <c r="X150">
        <v>-98.953634500000007</v>
      </c>
      <c r="Y150">
        <v>504841.33950692025</v>
      </c>
      <c r="Z150">
        <v>2242827.8115615859</v>
      </c>
      <c r="AA150" s="15" t="s">
        <v>5669</v>
      </c>
    </row>
    <row r="151" spans="1:27" x14ac:dyDescent="0.3">
      <c r="A151" t="s">
        <v>5196</v>
      </c>
      <c r="B151" t="s">
        <v>3652</v>
      </c>
      <c r="C151" t="s">
        <v>953</v>
      </c>
      <c r="D151" t="s">
        <v>204</v>
      </c>
      <c r="E151" t="s">
        <v>518</v>
      </c>
      <c r="F151">
        <v>16</v>
      </c>
      <c r="G151">
        <f t="shared" si="22"/>
        <v>96</v>
      </c>
      <c r="H151">
        <v>14</v>
      </c>
      <c r="I151">
        <f t="shared" si="23"/>
        <v>70</v>
      </c>
      <c r="J151">
        <v>19</v>
      </c>
      <c r="K151">
        <f t="shared" si="24"/>
        <v>95</v>
      </c>
      <c r="L151">
        <v>16</v>
      </c>
      <c r="M151">
        <f t="shared" si="25"/>
        <v>112</v>
      </c>
      <c r="N151">
        <v>20</v>
      </c>
      <c r="O151">
        <f t="shared" si="26"/>
        <v>140</v>
      </c>
      <c r="P151">
        <v>20</v>
      </c>
      <c r="Q151">
        <f t="shared" si="27"/>
        <v>140</v>
      </c>
      <c r="R151">
        <v>105</v>
      </c>
      <c r="S151">
        <f t="shared" si="28"/>
        <v>653</v>
      </c>
      <c r="T151">
        <f t="shared" si="29"/>
        <v>21.766666666666666</v>
      </c>
      <c r="U151">
        <f t="shared" si="30"/>
        <v>22</v>
      </c>
      <c r="V151" s="18">
        <f t="shared" si="21"/>
        <v>0.13059999999999999</v>
      </c>
      <c r="W151">
        <v>20.269166500000001</v>
      </c>
      <c r="X151">
        <v>-98.947804500000004</v>
      </c>
      <c r="Y151">
        <v>505450.58217412542</v>
      </c>
      <c r="Z151">
        <v>2241268.5782605498</v>
      </c>
      <c r="AA151" s="15" t="s">
        <v>5762</v>
      </c>
    </row>
    <row r="152" spans="1:27" x14ac:dyDescent="0.3">
      <c r="A152" t="s">
        <v>5196</v>
      </c>
      <c r="B152" t="s">
        <v>3678</v>
      </c>
      <c r="C152" t="s">
        <v>5160</v>
      </c>
      <c r="D152" t="s">
        <v>271</v>
      </c>
      <c r="E152" t="s">
        <v>410</v>
      </c>
      <c r="F152">
        <v>21</v>
      </c>
      <c r="G152">
        <f t="shared" si="22"/>
        <v>126</v>
      </c>
      <c r="H152">
        <v>21</v>
      </c>
      <c r="I152">
        <f t="shared" si="23"/>
        <v>105</v>
      </c>
      <c r="J152">
        <v>21</v>
      </c>
      <c r="K152">
        <f t="shared" si="24"/>
        <v>105</v>
      </c>
      <c r="L152">
        <v>22</v>
      </c>
      <c r="M152">
        <f t="shared" si="25"/>
        <v>154</v>
      </c>
      <c r="N152">
        <v>27</v>
      </c>
      <c r="O152">
        <f t="shared" si="26"/>
        <v>189</v>
      </c>
      <c r="P152">
        <v>21</v>
      </c>
      <c r="Q152">
        <f t="shared" si="27"/>
        <v>147</v>
      </c>
      <c r="R152">
        <v>133</v>
      </c>
      <c r="S152">
        <f t="shared" si="28"/>
        <v>826</v>
      </c>
      <c r="T152">
        <f t="shared" si="29"/>
        <v>27.533333333333335</v>
      </c>
      <c r="U152">
        <f t="shared" si="30"/>
        <v>28</v>
      </c>
      <c r="V152" s="18">
        <f t="shared" si="21"/>
        <v>0.16520000000000001</v>
      </c>
      <c r="W152">
        <v>20.254301300000002</v>
      </c>
      <c r="X152">
        <v>-99.083374000000006</v>
      </c>
      <c r="Y152">
        <v>491292.73247449502</v>
      </c>
      <c r="Z152">
        <v>2239624.8794163512</v>
      </c>
      <c r="AA152" s="15" t="s">
        <v>5766</v>
      </c>
    </row>
    <row r="153" spans="1:27" x14ac:dyDescent="0.3">
      <c r="A153" t="s">
        <v>5196</v>
      </c>
      <c r="B153" t="s">
        <v>3683</v>
      </c>
      <c r="C153" t="s">
        <v>308</v>
      </c>
      <c r="D153" t="s">
        <v>291</v>
      </c>
      <c r="E153" t="s">
        <v>503</v>
      </c>
      <c r="F153">
        <v>15</v>
      </c>
      <c r="G153">
        <f t="shared" si="22"/>
        <v>90</v>
      </c>
      <c r="H153">
        <v>11</v>
      </c>
      <c r="I153">
        <f t="shared" si="23"/>
        <v>55</v>
      </c>
      <c r="J153">
        <v>22</v>
      </c>
      <c r="K153">
        <f t="shared" si="24"/>
        <v>110</v>
      </c>
      <c r="L153">
        <v>20</v>
      </c>
      <c r="M153">
        <f t="shared" si="25"/>
        <v>140</v>
      </c>
      <c r="N153">
        <v>26</v>
      </c>
      <c r="O153">
        <f t="shared" si="26"/>
        <v>182</v>
      </c>
      <c r="P153">
        <v>23</v>
      </c>
      <c r="Q153">
        <f t="shared" si="27"/>
        <v>161</v>
      </c>
      <c r="R153">
        <v>117</v>
      </c>
      <c r="S153">
        <f t="shared" si="28"/>
        <v>738</v>
      </c>
      <c r="T153">
        <f t="shared" si="29"/>
        <v>24.6</v>
      </c>
      <c r="U153">
        <f t="shared" si="30"/>
        <v>25</v>
      </c>
      <c r="V153" s="18">
        <f t="shared" si="21"/>
        <v>0.14760000000000001</v>
      </c>
      <c r="W153">
        <v>20.318284999999999</v>
      </c>
      <c r="X153">
        <v>-99.044670600000003</v>
      </c>
      <c r="Y153">
        <v>495336.68515174062</v>
      </c>
      <c r="Z153">
        <v>2246703.9840160361</v>
      </c>
      <c r="AA153" s="15" t="s">
        <v>5667</v>
      </c>
    </row>
    <row r="154" spans="1:27" x14ac:dyDescent="0.3">
      <c r="A154" t="s">
        <v>5196</v>
      </c>
      <c r="B154" t="s">
        <v>3780</v>
      </c>
      <c r="C154" t="s">
        <v>280</v>
      </c>
      <c r="D154" t="s">
        <v>217</v>
      </c>
      <c r="E154" t="s">
        <v>217</v>
      </c>
      <c r="F154">
        <v>5</v>
      </c>
      <c r="G154">
        <f t="shared" si="22"/>
        <v>30</v>
      </c>
      <c r="H154">
        <v>0</v>
      </c>
      <c r="I154">
        <f t="shared" si="23"/>
        <v>0</v>
      </c>
      <c r="J154">
        <v>6</v>
      </c>
      <c r="K154">
        <f t="shared" si="24"/>
        <v>30</v>
      </c>
      <c r="L154">
        <v>6</v>
      </c>
      <c r="M154">
        <f t="shared" si="25"/>
        <v>42</v>
      </c>
      <c r="N154">
        <v>3</v>
      </c>
      <c r="O154">
        <f t="shared" si="26"/>
        <v>21</v>
      </c>
      <c r="P154">
        <v>3</v>
      </c>
      <c r="Q154">
        <f t="shared" si="27"/>
        <v>21</v>
      </c>
      <c r="R154">
        <v>23</v>
      </c>
      <c r="S154">
        <f t="shared" si="28"/>
        <v>144</v>
      </c>
      <c r="T154">
        <f t="shared" si="29"/>
        <v>4.8</v>
      </c>
      <c r="U154">
        <f t="shared" si="30"/>
        <v>5</v>
      </c>
      <c r="V154" s="18">
        <f t="shared" si="21"/>
        <v>2.8799999999999999E-2</v>
      </c>
      <c r="W154">
        <v>20.253793399999999</v>
      </c>
      <c r="X154">
        <v>-99.184169699999998</v>
      </c>
      <c r="Y154">
        <v>480765.92530894506</v>
      </c>
      <c r="Z154">
        <v>2239577.181771412</v>
      </c>
      <c r="AA154" s="15" t="s">
        <v>5661</v>
      </c>
    </row>
    <row r="155" spans="1:27" x14ac:dyDescent="0.3">
      <c r="A155" t="s">
        <v>5196</v>
      </c>
      <c r="B155" t="s">
        <v>3820</v>
      </c>
      <c r="C155" t="s">
        <v>376</v>
      </c>
      <c r="D155" t="s">
        <v>239</v>
      </c>
      <c r="E155" t="s">
        <v>239</v>
      </c>
      <c r="F155">
        <v>18</v>
      </c>
      <c r="G155">
        <f t="shared" si="22"/>
        <v>108</v>
      </c>
      <c r="H155">
        <v>16</v>
      </c>
      <c r="I155">
        <f t="shared" si="23"/>
        <v>80</v>
      </c>
      <c r="J155">
        <v>13</v>
      </c>
      <c r="K155">
        <f t="shared" si="24"/>
        <v>65</v>
      </c>
      <c r="L155">
        <v>12</v>
      </c>
      <c r="M155">
        <f t="shared" si="25"/>
        <v>84</v>
      </c>
      <c r="N155">
        <v>25</v>
      </c>
      <c r="O155">
        <f t="shared" si="26"/>
        <v>175</v>
      </c>
      <c r="P155">
        <v>17</v>
      </c>
      <c r="Q155">
        <f t="shared" si="27"/>
        <v>119</v>
      </c>
      <c r="R155">
        <v>101</v>
      </c>
      <c r="S155">
        <f t="shared" si="28"/>
        <v>631</v>
      </c>
      <c r="T155">
        <f t="shared" si="29"/>
        <v>21.033333333333335</v>
      </c>
      <c r="U155">
        <f t="shared" si="30"/>
        <v>22</v>
      </c>
      <c r="V155" s="18">
        <f t="shared" si="21"/>
        <v>0.12620000000000001</v>
      </c>
      <c r="W155">
        <v>20.230753199999999</v>
      </c>
      <c r="X155">
        <v>-99.214250000000007</v>
      </c>
      <c r="Y155">
        <v>477621.12898813299</v>
      </c>
      <c r="Z155">
        <v>2237031.2506372803</v>
      </c>
      <c r="AA155" s="15" t="s">
        <v>5767</v>
      </c>
    </row>
    <row r="156" spans="1:27" x14ac:dyDescent="0.3">
      <c r="A156" t="s">
        <v>5196</v>
      </c>
      <c r="B156" t="s">
        <v>3827</v>
      </c>
      <c r="C156" t="s">
        <v>1376</v>
      </c>
      <c r="D156" t="s">
        <v>291</v>
      </c>
      <c r="E156" t="s">
        <v>3828</v>
      </c>
      <c r="F156">
        <v>7</v>
      </c>
      <c r="G156">
        <f t="shared" si="22"/>
        <v>42</v>
      </c>
      <c r="H156">
        <v>1</v>
      </c>
      <c r="I156">
        <f t="shared" si="23"/>
        <v>5</v>
      </c>
      <c r="J156">
        <v>4</v>
      </c>
      <c r="K156">
        <f t="shared" si="24"/>
        <v>20</v>
      </c>
      <c r="L156">
        <v>1</v>
      </c>
      <c r="M156">
        <f t="shared" si="25"/>
        <v>7</v>
      </c>
      <c r="N156">
        <v>2</v>
      </c>
      <c r="O156">
        <f t="shared" si="26"/>
        <v>14</v>
      </c>
      <c r="P156">
        <v>2</v>
      </c>
      <c r="Q156">
        <f t="shared" si="27"/>
        <v>14</v>
      </c>
      <c r="R156">
        <v>17</v>
      </c>
      <c r="S156">
        <f t="shared" si="28"/>
        <v>102</v>
      </c>
      <c r="T156">
        <f t="shared" si="29"/>
        <v>3.4</v>
      </c>
      <c r="U156">
        <f t="shared" si="30"/>
        <v>4</v>
      </c>
      <c r="V156" s="18">
        <f t="shared" si="21"/>
        <v>2.0400000000000001E-2</v>
      </c>
      <c r="W156">
        <v>20.291792099999999</v>
      </c>
      <c r="X156">
        <v>-99.034162199999997</v>
      </c>
      <c r="Y156">
        <v>496433.08603214356</v>
      </c>
      <c r="Z156">
        <v>2243771.9156267634</v>
      </c>
      <c r="AA156" s="15" t="s">
        <v>5667</v>
      </c>
    </row>
    <row r="157" spans="1:27" x14ac:dyDescent="0.3">
      <c r="A157" t="s">
        <v>5196</v>
      </c>
      <c r="B157" t="s">
        <v>3829</v>
      </c>
      <c r="C157" t="s">
        <v>274</v>
      </c>
      <c r="D157" t="s">
        <v>291</v>
      </c>
      <c r="E157" t="s">
        <v>2884</v>
      </c>
      <c r="F157">
        <v>9</v>
      </c>
      <c r="G157">
        <f t="shared" si="22"/>
        <v>54</v>
      </c>
      <c r="H157">
        <v>9</v>
      </c>
      <c r="I157">
        <f t="shared" si="23"/>
        <v>45</v>
      </c>
      <c r="J157">
        <v>10</v>
      </c>
      <c r="K157">
        <f t="shared" si="24"/>
        <v>50</v>
      </c>
      <c r="L157">
        <v>9</v>
      </c>
      <c r="M157">
        <f t="shared" si="25"/>
        <v>63</v>
      </c>
      <c r="N157">
        <v>11</v>
      </c>
      <c r="O157">
        <f t="shared" si="26"/>
        <v>77</v>
      </c>
      <c r="P157">
        <v>6</v>
      </c>
      <c r="Q157">
        <f t="shared" si="27"/>
        <v>42</v>
      </c>
      <c r="R157">
        <v>54</v>
      </c>
      <c r="S157">
        <f t="shared" si="28"/>
        <v>331</v>
      </c>
      <c r="T157">
        <f t="shared" si="29"/>
        <v>11.033333333333333</v>
      </c>
      <c r="U157">
        <f t="shared" si="30"/>
        <v>12</v>
      </c>
      <c r="V157" s="18">
        <f t="shared" si="21"/>
        <v>6.6199999999999995E-2</v>
      </c>
      <c r="W157">
        <v>20.214741</v>
      </c>
      <c r="X157">
        <v>-98.992174800000001</v>
      </c>
      <c r="Y157">
        <v>500817.44108353188</v>
      </c>
      <c r="Z157">
        <v>2235244.8461847748</v>
      </c>
      <c r="AA157" s="15" t="s">
        <v>5768</v>
      </c>
    </row>
    <row r="158" spans="1:27" x14ac:dyDescent="0.3">
      <c r="A158" t="s">
        <v>5196</v>
      </c>
      <c r="B158" t="s">
        <v>3847</v>
      </c>
      <c r="C158" t="s">
        <v>252</v>
      </c>
      <c r="D158" t="s">
        <v>217</v>
      </c>
      <c r="E158" t="s">
        <v>805</v>
      </c>
      <c r="F158">
        <v>22</v>
      </c>
      <c r="G158">
        <f t="shared" si="22"/>
        <v>132</v>
      </c>
      <c r="H158">
        <v>29</v>
      </c>
      <c r="I158">
        <f t="shared" si="23"/>
        <v>145</v>
      </c>
      <c r="J158">
        <v>29</v>
      </c>
      <c r="K158">
        <f t="shared" si="24"/>
        <v>145</v>
      </c>
      <c r="L158">
        <v>14</v>
      </c>
      <c r="M158">
        <f t="shared" si="25"/>
        <v>98</v>
      </c>
      <c r="N158">
        <v>22</v>
      </c>
      <c r="O158">
        <f t="shared" si="26"/>
        <v>154</v>
      </c>
      <c r="P158">
        <v>18</v>
      </c>
      <c r="Q158">
        <f t="shared" si="27"/>
        <v>126</v>
      </c>
      <c r="R158">
        <v>134</v>
      </c>
      <c r="S158">
        <f t="shared" si="28"/>
        <v>800</v>
      </c>
      <c r="T158">
        <f t="shared" si="29"/>
        <v>26.666666666666668</v>
      </c>
      <c r="U158">
        <f t="shared" si="30"/>
        <v>27</v>
      </c>
      <c r="V158" s="18">
        <f t="shared" si="21"/>
        <v>0.16</v>
      </c>
      <c r="W158">
        <v>20.302645900000002</v>
      </c>
      <c r="X158">
        <v>-99.174677799999998</v>
      </c>
      <c r="Y158">
        <v>481762.94269121968</v>
      </c>
      <c r="Z158">
        <v>2244982.3148436393</v>
      </c>
      <c r="AA158" s="15" t="s">
        <v>5661</v>
      </c>
    </row>
    <row r="159" spans="1:27" x14ac:dyDescent="0.3">
      <c r="A159" t="s">
        <v>5196</v>
      </c>
      <c r="B159" t="s">
        <v>3861</v>
      </c>
      <c r="C159" t="s">
        <v>1376</v>
      </c>
      <c r="D159" t="s">
        <v>217</v>
      </c>
      <c r="E159" t="s">
        <v>5334</v>
      </c>
      <c r="F159">
        <v>23</v>
      </c>
      <c r="G159">
        <f t="shared" si="22"/>
        <v>138</v>
      </c>
      <c r="H159">
        <v>14</v>
      </c>
      <c r="I159">
        <f t="shared" si="23"/>
        <v>70</v>
      </c>
      <c r="J159">
        <v>25</v>
      </c>
      <c r="K159">
        <f t="shared" si="24"/>
        <v>125</v>
      </c>
      <c r="L159">
        <v>22</v>
      </c>
      <c r="M159">
        <f t="shared" si="25"/>
        <v>154</v>
      </c>
      <c r="N159">
        <v>21</v>
      </c>
      <c r="O159">
        <f t="shared" si="26"/>
        <v>147</v>
      </c>
      <c r="P159">
        <v>19</v>
      </c>
      <c r="Q159">
        <f t="shared" si="27"/>
        <v>133</v>
      </c>
      <c r="R159">
        <v>124</v>
      </c>
      <c r="S159">
        <f t="shared" si="28"/>
        <v>767</v>
      </c>
      <c r="T159">
        <f t="shared" si="29"/>
        <v>25.566666666666666</v>
      </c>
      <c r="U159">
        <f t="shared" si="30"/>
        <v>26</v>
      </c>
      <c r="V159" s="18">
        <f t="shared" si="21"/>
        <v>0.15340000000000001</v>
      </c>
      <c r="W159">
        <v>20.288310899999999</v>
      </c>
      <c r="X159">
        <v>-99.189244299999999</v>
      </c>
      <c r="Y159">
        <v>480240.32061941992</v>
      </c>
      <c r="Z159">
        <v>2243397.6197157241</v>
      </c>
      <c r="AA159" s="15" t="s">
        <v>5661</v>
      </c>
    </row>
    <row r="160" spans="1:27" x14ac:dyDescent="0.3">
      <c r="A160" t="s">
        <v>5196</v>
      </c>
      <c r="B160" t="s">
        <v>3880</v>
      </c>
      <c r="C160" t="s">
        <v>265</v>
      </c>
      <c r="D160" t="s">
        <v>271</v>
      </c>
      <c r="E160" t="s">
        <v>3881</v>
      </c>
      <c r="F160">
        <v>2</v>
      </c>
      <c r="G160">
        <f t="shared" si="22"/>
        <v>12</v>
      </c>
      <c r="H160">
        <v>1</v>
      </c>
      <c r="I160">
        <f t="shared" si="23"/>
        <v>5</v>
      </c>
      <c r="J160">
        <v>6</v>
      </c>
      <c r="K160">
        <f t="shared" si="24"/>
        <v>30</v>
      </c>
      <c r="L160">
        <v>2</v>
      </c>
      <c r="M160">
        <f t="shared" si="25"/>
        <v>14</v>
      </c>
      <c r="N160">
        <v>4</v>
      </c>
      <c r="O160">
        <f t="shared" si="26"/>
        <v>28</v>
      </c>
      <c r="P160">
        <v>1</v>
      </c>
      <c r="Q160">
        <f t="shared" si="27"/>
        <v>7</v>
      </c>
      <c r="R160">
        <v>16</v>
      </c>
      <c r="S160">
        <f t="shared" si="28"/>
        <v>96</v>
      </c>
      <c r="T160">
        <f t="shared" si="29"/>
        <v>3.2</v>
      </c>
      <c r="U160">
        <f t="shared" si="30"/>
        <v>4</v>
      </c>
      <c r="V160" s="18">
        <f t="shared" si="21"/>
        <v>1.9199999999999998E-2</v>
      </c>
      <c r="W160">
        <v>20.282678400000002</v>
      </c>
      <c r="X160">
        <v>-99.0909786</v>
      </c>
      <c r="Y160">
        <v>490500.26350945554</v>
      </c>
      <c r="Z160">
        <v>2242765.6064170171</v>
      </c>
      <c r="AA160" s="15" t="s">
        <v>5766</v>
      </c>
    </row>
    <row r="161" spans="1:27" x14ac:dyDescent="0.3">
      <c r="A161" t="s">
        <v>5196</v>
      </c>
      <c r="B161" t="s">
        <v>4014</v>
      </c>
      <c r="C161" t="s">
        <v>959</v>
      </c>
      <c r="D161" t="s">
        <v>204</v>
      </c>
      <c r="E161" t="s">
        <v>204</v>
      </c>
      <c r="F161">
        <v>17</v>
      </c>
      <c r="G161">
        <f t="shared" si="22"/>
        <v>102</v>
      </c>
      <c r="H161">
        <v>30</v>
      </c>
      <c r="I161">
        <f t="shared" si="23"/>
        <v>150</v>
      </c>
      <c r="J161">
        <v>30</v>
      </c>
      <c r="K161">
        <f t="shared" si="24"/>
        <v>150</v>
      </c>
      <c r="L161">
        <v>24</v>
      </c>
      <c r="M161">
        <f t="shared" si="25"/>
        <v>168</v>
      </c>
      <c r="N161">
        <v>27</v>
      </c>
      <c r="O161">
        <f t="shared" si="26"/>
        <v>189</v>
      </c>
      <c r="P161">
        <v>22</v>
      </c>
      <c r="Q161">
        <f t="shared" si="27"/>
        <v>154</v>
      </c>
      <c r="R161">
        <v>150</v>
      </c>
      <c r="S161">
        <f t="shared" si="28"/>
        <v>913</v>
      </c>
      <c r="T161">
        <f t="shared" si="29"/>
        <v>30.433333333333334</v>
      </c>
      <c r="U161">
        <f t="shared" si="30"/>
        <v>31</v>
      </c>
      <c r="V161" s="18">
        <f t="shared" si="21"/>
        <v>0.18260000000000001</v>
      </c>
      <c r="W161">
        <v>20.266691399999999</v>
      </c>
      <c r="X161">
        <v>-98.943164199999998</v>
      </c>
      <c r="Y161">
        <v>505935.24570364185</v>
      </c>
      <c r="Z161">
        <v>2240994.8349811458</v>
      </c>
      <c r="AA161" s="15" t="s">
        <v>5770</v>
      </c>
    </row>
    <row r="162" spans="1:27" x14ac:dyDescent="0.3">
      <c r="A162" t="s">
        <v>5196</v>
      </c>
      <c r="B162" t="s">
        <v>4045</v>
      </c>
      <c r="C162" t="s">
        <v>930</v>
      </c>
      <c r="D162" t="s">
        <v>239</v>
      </c>
      <c r="E162" t="s">
        <v>239</v>
      </c>
      <c r="F162">
        <v>25</v>
      </c>
      <c r="G162">
        <f t="shared" si="22"/>
        <v>150</v>
      </c>
      <c r="H162">
        <v>27</v>
      </c>
      <c r="I162">
        <f t="shared" si="23"/>
        <v>135</v>
      </c>
      <c r="J162">
        <v>29</v>
      </c>
      <c r="K162">
        <f t="shared" si="24"/>
        <v>145</v>
      </c>
      <c r="L162">
        <v>21</v>
      </c>
      <c r="M162">
        <f t="shared" si="25"/>
        <v>147</v>
      </c>
      <c r="N162">
        <v>32</v>
      </c>
      <c r="O162">
        <f t="shared" si="26"/>
        <v>224</v>
      </c>
      <c r="P162">
        <v>28</v>
      </c>
      <c r="Q162">
        <f t="shared" si="27"/>
        <v>196</v>
      </c>
      <c r="R162">
        <v>162</v>
      </c>
      <c r="S162">
        <f t="shared" si="28"/>
        <v>997</v>
      </c>
      <c r="T162">
        <f t="shared" si="29"/>
        <v>33.233333333333334</v>
      </c>
      <c r="U162">
        <f t="shared" si="30"/>
        <v>34</v>
      </c>
      <c r="V162" s="18">
        <f t="shared" si="21"/>
        <v>0.19939999999999999</v>
      </c>
      <c r="W162">
        <v>20.2281306</v>
      </c>
      <c r="X162">
        <v>-99.216807700000004</v>
      </c>
      <c r="Y162">
        <v>477353.59103434475</v>
      </c>
      <c r="Z162">
        <v>2236741.3720911411</v>
      </c>
      <c r="AA162" s="15" t="s">
        <v>5764</v>
      </c>
    </row>
    <row r="163" spans="1:27" x14ac:dyDescent="0.3">
      <c r="A163" t="s">
        <v>5196</v>
      </c>
      <c r="B163" t="s">
        <v>4053</v>
      </c>
      <c r="C163" t="s">
        <v>217</v>
      </c>
      <c r="D163" t="s">
        <v>217</v>
      </c>
      <c r="E163" t="s">
        <v>217</v>
      </c>
      <c r="F163">
        <v>25</v>
      </c>
      <c r="G163">
        <f t="shared" si="22"/>
        <v>150</v>
      </c>
      <c r="H163">
        <v>24</v>
      </c>
      <c r="I163">
        <f t="shared" si="23"/>
        <v>120</v>
      </c>
      <c r="J163">
        <v>15</v>
      </c>
      <c r="K163">
        <f t="shared" si="24"/>
        <v>75</v>
      </c>
      <c r="L163">
        <v>19</v>
      </c>
      <c r="M163">
        <f t="shared" si="25"/>
        <v>133</v>
      </c>
      <c r="N163">
        <v>28</v>
      </c>
      <c r="O163">
        <f t="shared" si="26"/>
        <v>196</v>
      </c>
      <c r="P163">
        <v>15</v>
      </c>
      <c r="Q163">
        <f t="shared" si="27"/>
        <v>105</v>
      </c>
      <c r="R163">
        <v>126</v>
      </c>
      <c r="S163">
        <f t="shared" si="28"/>
        <v>779</v>
      </c>
      <c r="T163">
        <f t="shared" si="29"/>
        <v>25.966666666666665</v>
      </c>
      <c r="U163">
        <f t="shared" si="30"/>
        <v>26</v>
      </c>
      <c r="V163" s="18">
        <f t="shared" si="21"/>
        <v>0.15579999999999999</v>
      </c>
      <c r="W163">
        <v>20.244334200000001</v>
      </c>
      <c r="X163">
        <v>-99.192957500000006</v>
      </c>
      <c r="Y163">
        <v>479846.93380623753</v>
      </c>
      <c r="Z163">
        <v>2238531.4381677066</v>
      </c>
      <c r="AA163" s="15" t="s">
        <v>5661</v>
      </c>
    </row>
    <row r="164" spans="1:27" x14ac:dyDescent="0.3">
      <c r="A164" t="s">
        <v>5196</v>
      </c>
      <c r="B164" t="s">
        <v>4061</v>
      </c>
      <c r="C164" t="s">
        <v>261</v>
      </c>
      <c r="D164" t="s">
        <v>204</v>
      </c>
      <c r="E164" t="s">
        <v>204</v>
      </c>
      <c r="F164">
        <v>19</v>
      </c>
      <c r="G164">
        <f t="shared" si="22"/>
        <v>114</v>
      </c>
      <c r="H164">
        <v>22</v>
      </c>
      <c r="I164">
        <f t="shared" si="23"/>
        <v>110</v>
      </c>
      <c r="J164">
        <v>17</v>
      </c>
      <c r="K164">
        <f t="shared" si="24"/>
        <v>85</v>
      </c>
      <c r="L164">
        <v>19</v>
      </c>
      <c r="M164">
        <f t="shared" si="25"/>
        <v>133</v>
      </c>
      <c r="N164">
        <v>15</v>
      </c>
      <c r="O164">
        <f t="shared" si="26"/>
        <v>105</v>
      </c>
      <c r="P164">
        <v>19</v>
      </c>
      <c r="Q164">
        <f t="shared" si="27"/>
        <v>133</v>
      </c>
      <c r="R164">
        <v>111</v>
      </c>
      <c r="S164">
        <f t="shared" si="28"/>
        <v>680</v>
      </c>
      <c r="T164">
        <f t="shared" si="29"/>
        <v>22.666666666666668</v>
      </c>
      <c r="U164">
        <f t="shared" si="30"/>
        <v>23</v>
      </c>
      <c r="V164" s="18">
        <f t="shared" si="21"/>
        <v>0.13600000000000001</v>
      </c>
      <c r="W164">
        <v>20.266691399999999</v>
      </c>
      <c r="X164">
        <v>-98.943164199999998</v>
      </c>
      <c r="Y164">
        <v>505935.24570364185</v>
      </c>
      <c r="Z164">
        <v>2240994.8349811458</v>
      </c>
      <c r="AA164" s="15" t="s">
        <v>5770</v>
      </c>
    </row>
    <row r="165" spans="1:27" x14ac:dyDescent="0.3">
      <c r="A165" t="s">
        <v>5196</v>
      </c>
      <c r="B165" t="s">
        <v>4072</v>
      </c>
      <c r="C165" t="s">
        <v>216</v>
      </c>
      <c r="D165" t="s">
        <v>217</v>
      </c>
      <c r="E165" t="s">
        <v>217</v>
      </c>
      <c r="F165">
        <v>18</v>
      </c>
      <c r="G165">
        <f t="shared" si="22"/>
        <v>108</v>
      </c>
      <c r="H165">
        <v>25</v>
      </c>
      <c r="I165">
        <f t="shared" si="23"/>
        <v>125</v>
      </c>
      <c r="J165">
        <v>21</v>
      </c>
      <c r="K165">
        <f t="shared" si="24"/>
        <v>105</v>
      </c>
      <c r="L165">
        <v>21</v>
      </c>
      <c r="M165">
        <f t="shared" si="25"/>
        <v>147</v>
      </c>
      <c r="N165">
        <v>23</v>
      </c>
      <c r="O165">
        <f t="shared" si="26"/>
        <v>161</v>
      </c>
      <c r="P165">
        <v>30</v>
      </c>
      <c r="Q165">
        <f t="shared" si="27"/>
        <v>210</v>
      </c>
      <c r="R165">
        <v>138</v>
      </c>
      <c r="S165">
        <f t="shared" si="28"/>
        <v>856</v>
      </c>
      <c r="T165">
        <f t="shared" si="29"/>
        <v>28.533333333333335</v>
      </c>
      <c r="U165">
        <f t="shared" si="30"/>
        <v>29</v>
      </c>
      <c r="V165" s="18">
        <f t="shared" si="21"/>
        <v>0.17119999999999999</v>
      </c>
      <c r="W165">
        <v>20.2483735</v>
      </c>
      <c r="X165">
        <v>-99.1968277</v>
      </c>
      <c r="Y165">
        <v>479443.24858457292</v>
      </c>
      <c r="Z165">
        <v>2238978.9173963447</v>
      </c>
      <c r="AA165" s="15" t="s">
        <v>5661</v>
      </c>
    </row>
    <row r="166" spans="1:27" x14ac:dyDescent="0.3">
      <c r="A166" t="s">
        <v>5196</v>
      </c>
      <c r="B166" t="s">
        <v>4107</v>
      </c>
      <c r="C166" t="s">
        <v>4108</v>
      </c>
      <c r="D166" t="s">
        <v>204</v>
      </c>
      <c r="E166" t="s">
        <v>204</v>
      </c>
      <c r="F166">
        <v>23</v>
      </c>
      <c r="G166">
        <f t="shared" si="22"/>
        <v>138</v>
      </c>
      <c r="H166">
        <v>26</v>
      </c>
      <c r="I166">
        <f t="shared" si="23"/>
        <v>130</v>
      </c>
      <c r="J166">
        <v>22</v>
      </c>
      <c r="K166">
        <f t="shared" si="24"/>
        <v>110</v>
      </c>
      <c r="L166">
        <v>20</v>
      </c>
      <c r="M166">
        <f t="shared" si="25"/>
        <v>140</v>
      </c>
      <c r="N166">
        <v>26</v>
      </c>
      <c r="O166">
        <f t="shared" si="26"/>
        <v>182</v>
      </c>
      <c r="P166">
        <v>26</v>
      </c>
      <c r="Q166">
        <f t="shared" si="27"/>
        <v>182</v>
      </c>
      <c r="R166">
        <v>143</v>
      </c>
      <c r="S166">
        <f t="shared" si="28"/>
        <v>882</v>
      </c>
      <c r="T166">
        <f t="shared" si="29"/>
        <v>29.4</v>
      </c>
      <c r="U166">
        <f t="shared" si="30"/>
        <v>30</v>
      </c>
      <c r="V166" s="18">
        <f t="shared" si="21"/>
        <v>0.1764</v>
      </c>
      <c r="W166">
        <v>20.2656195</v>
      </c>
      <c r="X166">
        <v>-98.943379800000002</v>
      </c>
      <c r="Y166">
        <v>505912.77163678868</v>
      </c>
      <c r="Z166">
        <v>2240876.2071756874</v>
      </c>
      <c r="AA166" s="15" t="s">
        <v>5770</v>
      </c>
    </row>
    <row r="167" spans="1:27" x14ac:dyDescent="0.3">
      <c r="A167" t="s">
        <v>5196</v>
      </c>
      <c r="B167" t="s">
        <v>4109</v>
      </c>
      <c r="C167" t="s">
        <v>4110</v>
      </c>
      <c r="D167" t="s">
        <v>204</v>
      </c>
      <c r="E167" t="s">
        <v>204</v>
      </c>
      <c r="F167">
        <v>78</v>
      </c>
      <c r="G167">
        <f t="shared" si="22"/>
        <v>468</v>
      </c>
      <c r="H167">
        <v>81</v>
      </c>
      <c r="I167">
        <f t="shared" si="23"/>
        <v>405</v>
      </c>
      <c r="J167">
        <v>80</v>
      </c>
      <c r="K167">
        <f t="shared" si="24"/>
        <v>400</v>
      </c>
      <c r="L167">
        <v>68</v>
      </c>
      <c r="M167">
        <f t="shared" si="25"/>
        <v>476</v>
      </c>
      <c r="N167">
        <v>74</v>
      </c>
      <c r="O167">
        <f t="shared" si="26"/>
        <v>518</v>
      </c>
      <c r="P167">
        <v>66</v>
      </c>
      <c r="Q167">
        <f t="shared" si="27"/>
        <v>462</v>
      </c>
      <c r="R167">
        <v>447</v>
      </c>
      <c r="S167">
        <f t="shared" si="28"/>
        <v>2729</v>
      </c>
      <c r="T167">
        <f t="shared" si="29"/>
        <v>90.966666666666669</v>
      </c>
      <c r="U167">
        <f t="shared" si="30"/>
        <v>91</v>
      </c>
      <c r="V167" s="18">
        <f t="shared" si="21"/>
        <v>0.54579999999999995</v>
      </c>
      <c r="W167">
        <v>20.263742199999999</v>
      </c>
      <c r="X167">
        <v>-98.940630299999995</v>
      </c>
      <c r="Y167">
        <v>506199.97287509794</v>
      </c>
      <c r="Z167">
        <v>2240668.5594941182</v>
      </c>
      <c r="AA167" s="15" t="s">
        <v>5770</v>
      </c>
    </row>
    <row r="168" spans="1:27" x14ac:dyDescent="0.3">
      <c r="A168" t="s">
        <v>5196</v>
      </c>
      <c r="B168" t="s">
        <v>4183</v>
      </c>
      <c r="C168" t="s">
        <v>4184</v>
      </c>
      <c r="D168" t="s">
        <v>217</v>
      </c>
      <c r="E168" t="s">
        <v>217</v>
      </c>
      <c r="F168">
        <v>27</v>
      </c>
      <c r="G168">
        <f t="shared" si="22"/>
        <v>162</v>
      </c>
      <c r="H168">
        <v>22</v>
      </c>
      <c r="I168">
        <f t="shared" si="23"/>
        <v>110</v>
      </c>
      <c r="J168">
        <v>37</v>
      </c>
      <c r="K168">
        <f t="shared" si="24"/>
        <v>185</v>
      </c>
      <c r="L168">
        <v>26</v>
      </c>
      <c r="M168">
        <f t="shared" si="25"/>
        <v>182</v>
      </c>
      <c r="N168">
        <v>24</v>
      </c>
      <c r="O168">
        <f t="shared" si="26"/>
        <v>168</v>
      </c>
      <c r="P168">
        <v>29</v>
      </c>
      <c r="Q168">
        <f t="shared" si="27"/>
        <v>203</v>
      </c>
      <c r="R168">
        <v>165</v>
      </c>
      <c r="S168">
        <f t="shared" si="28"/>
        <v>1010</v>
      </c>
      <c r="T168">
        <f t="shared" si="29"/>
        <v>33.666666666666664</v>
      </c>
      <c r="U168">
        <f t="shared" si="30"/>
        <v>34</v>
      </c>
      <c r="V168" s="18">
        <f t="shared" si="21"/>
        <v>0.20200000000000001</v>
      </c>
      <c r="W168">
        <v>20.243246899999999</v>
      </c>
      <c r="X168">
        <v>-99.196135400000003</v>
      </c>
      <c r="Y168">
        <v>479514.88078977598</v>
      </c>
      <c r="Z168">
        <v>2238411.5036482285</v>
      </c>
      <c r="AA168" s="15" t="s">
        <v>5661</v>
      </c>
    </row>
    <row r="169" spans="1:27" x14ac:dyDescent="0.3">
      <c r="A169" t="s">
        <v>5196</v>
      </c>
      <c r="B169" t="s">
        <v>4192</v>
      </c>
      <c r="C169" t="s">
        <v>933</v>
      </c>
      <c r="D169" t="s">
        <v>271</v>
      </c>
      <c r="E169" t="s">
        <v>410</v>
      </c>
      <c r="F169">
        <v>17</v>
      </c>
      <c r="G169">
        <f t="shared" si="22"/>
        <v>102</v>
      </c>
      <c r="H169">
        <v>12</v>
      </c>
      <c r="I169">
        <f t="shared" si="23"/>
        <v>60</v>
      </c>
      <c r="J169">
        <v>8</v>
      </c>
      <c r="K169">
        <f t="shared" si="24"/>
        <v>40</v>
      </c>
      <c r="L169">
        <v>15</v>
      </c>
      <c r="M169">
        <f t="shared" si="25"/>
        <v>105</v>
      </c>
      <c r="N169">
        <v>9</v>
      </c>
      <c r="O169">
        <f t="shared" si="26"/>
        <v>63</v>
      </c>
      <c r="P169">
        <v>11</v>
      </c>
      <c r="Q169">
        <f t="shared" si="27"/>
        <v>77</v>
      </c>
      <c r="R169">
        <v>72</v>
      </c>
      <c r="S169">
        <f t="shared" si="28"/>
        <v>447</v>
      </c>
      <c r="T169">
        <f t="shared" si="29"/>
        <v>14.9</v>
      </c>
      <c r="U169">
        <f t="shared" si="30"/>
        <v>15</v>
      </c>
      <c r="V169" s="18">
        <f t="shared" si="21"/>
        <v>8.9399999999999993E-2</v>
      </c>
      <c r="W169">
        <v>20.243410000000001</v>
      </c>
      <c r="X169">
        <v>-99.092013399999999</v>
      </c>
      <c r="Y169">
        <v>490389.79550771764</v>
      </c>
      <c r="Z169">
        <v>2238420.0909835766</v>
      </c>
      <c r="AA169" s="15" t="s">
        <v>5763</v>
      </c>
    </row>
    <row r="170" spans="1:27" x14ac:dyDescent="0.3">
      <c r="A170" t="s">
        <v>5196</v>
      </c>
      <c r="B170" t="s">
        <v>4209</v>
      </c>
      <c r="C170" t="s">
        <v>4210</v>
      </c>
      <c r="D170" t="s">
        <v>204</v>
      </c>
      <c r="E170" t="s">
        <v>204</v>
      </c>
      <c r="F170">
        <v>2</v>
      </c>
      <c r="G170">
        <f t="shared" si="22"/>
        <v>12</v>
      </c>
      <c r="H170">
        <v>6</v>
      </c>
      <c r="I170">
        <f t="shared" si="23"/>
        <v>30</v>
      </c>
      <c r="J170">
        <v>3</v>
      </c>
      <c r="K170">
        <f t="shared" si="24"/>
        <v>15</v>
      </c>
      <c r="L170">
        <v>1</v>
      </c>
      <c r="M170">
        <f t="shared" si="25"/>
        <v>7</v>
      </c>
      <c r="N170">
        <v>4</v>
      </c>
      <c r="O170">
        <f t="shared" si="26"/>
        <v>28</v>
      </c>
      <c r="P170">
        <v>3</v>
      </c>
      <c r="Q170">
        <f t="shared" si="27"/>
        <v>21</v>
      </c>
      <c r="R170">
        <v>19</v>
      </c>
      <c r="S170">
        <f t="shared" si="28"/>
        <v>113</v>
      </c>
      <c r="T170">
        <f t="shared" si="29"/>
        <v>3.7666666666666666</v>
      </c>
      <c r="U170">
        <f t="shared" si="30"/>
        <v>4</v>
      </c>
      <c r="V170" s="18">
        <f t="shared" si="21"/>
        <v>2.2599999999999999E-2</v>
      </c>
      <c r="W170">
        <v>20.2745307</v>
      </c>
      <c r="X170">
        <v>-98.946873199999999</v>
      </c>
      <c r="Y170">
        <v>505547.64368541568</v>
      </c>
      <c r="Z170">
        <v>2241862.2301224782</v>
      </c>
      <c r="AA170" s="15" t="s">
        <v>5770</v>
      </c>
    </row>
    <row r="171" spans="1:27" x14ac:dyDescent="0.3">
      <c r="A171" t="s">
        <v>5196</v>
      </c>
      <c r="B171" t="s">
        <v>4212</v>
      </c>
      <c r="C171" t="s">
        <v>216</v>
      </c>
      <c r="D171" t="s">
        <v>204</v>
      </c>
      <c r="E171" t="s">
        <v>204</v>
      </c>
      <c r="F171">
        <v>50</v>
      </c>
      <c r="G171">
        <f t="shared" si="22"/>
        <v>300</v>
      </c>
      <c r="H171">
        <v>51</v>
      </c>
      <c r="I171">
        <f t="shared" si="23"/>
        <v>255</v>
      </c>
      <c r="J171">
        <v>52</v>
      </c>
      <c r="K171">
        <f t="shared" si="24"/>
        <v>260</v>
      </c>
      <c r="L171">
        <v>43</v>
      </c>
      <c r="M171">
        <f t="shared" si="25"/>
        <v>301</v>
      </c>
      <c r="N171">
        <v>44</v>
      </c>
      <c r="O171">
        <f t="shared" si="26"/>
        <v>308</v>
      </c>
      <c r="P171">
        <v>49</v>
      </c>
      <c r="Q171">
        <f t="shared" si="27"/>
        <v>343</v>
      </c>
      <c r="R171">
        <v>289</v>
      </c>
      <c r="S171">
        <f t="shared" si="28"/>
        <v>1767</v>
      </c>
      <c r="T171">
        <f t="shared" si="29"/>
        <v>58.9</v>
      </c>
      <c r="U171">
        <f t="shared" si="30"/>
        <v>59</v>
      </c>
      <c r="V171" s="18">
        <f t="shared" si="21"/>
        <v>0.35339999999999999</v>
      </c>
      <c r="W171">
        <v>20.265405900000001</v>
      </c>
      <c r="X171">
        <v>-98.950093899999999</v>
      </c>
      <c r="Y171">
        <v>505211.63415471878</v>
      </c>
      <c r="Z171">
        <v>2240852.3437155155</v>
      </c>
      <c r="AA171" s="15" t="s">
        <v>5608</v>
      </c>
    </row>
    <row r="172" spans="1:27" x14ac:dyDescent="0.3">
      <c r="A172" t="s">
        <v>5196</v>
      </c>
      <c r="B172" t="s">
        <v>4213</v>
      </c>
      <c r="C172" t="s">
        <v>4214</v>
      </c>
      <c r="D172" t="s">
        <v>204</v>
      </c>
      <c r="E172" t="s">
        <v>204</v>
      </c>
      <c r="F172">
        <v>6</v>
      </c>
      <c r="G172">
        <f t="shared" si="22"/>
        <v>36</v>
      </c>
      <c r="H172">
        <v>9</v>
      </c>
      <c r="I172">
        <f t="shared" si="23"/>
        <v>45</v>
      </c>
      <c r="J172">
        <v>3</v>
      </c>
      <c r="K172">
        <f t="shared" si="24"/>
        <v>15</v>
      </c>
      <c r="L172">
        <v>10</v>
      </c>
      <c r="M172">
        <f t="shared" si="25"/>
        <v>70</v>
      </c>
      <c r="N172">
        <v>0</v>
      </c>
      <c r="O172">
        <f t="shared" si="26"/>
        <v>0</v>
      </c>
      <c r="P172">
        <v>3</v>
      </c>
      <c r="Q172">
        <f t="shared" si="27"/>
        <v>21</v>
      </c>
      <c r="R172">
        <v>31</v>
      </c>
      <c r="S172">
        <f t="shared" si="28"/>
        <v>187</v>
      </c>
      <c r="T172">
        <f t="shared" si="29"/>
        <v>6.2333333333333334</v>
      </c>
      <c r="U172">
        <f t="shared" si="30"/>
        <v>7</v>
      </c>
      <c r="V172" s="18">
        <f t="shared" si="21"/>
        <v>3.7400000000000003E-2</v>
      </c>
      <c r="W172">
        <v>20.263715699999999</v>
      </c>
      <c r="X172">
        <v>-98.947028200000005</v>
      </c>
      <c r="Y172">
        <v>505531.84149023489</v>
      </c>
      <c r="Z172">
        <v>2240665.4000566136</v>
      </c>
      <c r="AA172" s="15" t="s">
        <v>5770</v>
      </c>
    </row>
    <row r="173" spans="1:27" x14ac:dyDescent="0.3">
      <c r="A173" t="s">
        <v>5196</v>
      </c>
      <c r="B173" t="s">
        <v>4232</v>
      </c>
      <c r="C173" t="s">
        <v>4233</v>
      </c>
      <c r="D173" t="s">
        <v>271</v>
      </c>
      <c r="E173" t="s">
        <v>966</v>
      </c>
      <c r="F173">
        <v>13</v>
      </c>
      <c r="G173">
        <f t="shared" si="22"/>
        <v>78</v>
      </c>
      <c r="H173">
        <v>19</v>
      </c>
      <c r="I173">
        <f t="shared" si="23"/>
        <v>95</v>
      </c>
      <c r="J173">
        <v>18</v>
      </c>
      <c r="K173">
        <f t="shared" si="24"/>
        <v>90</v>
      </c>
      <c r="L173">
        <v>18</v>
      </c>
      <c r="M173">
        <f t="shared" si="25"/>
        <v>126</v>
      </c>
      <c r="N173">
        <v>15</v>
      </c>
      <c r="O173">
        <f t="shared" si="26"/>
        <v>105</v>
      </c>
      <c r="P173">
        <v>8</v>
      </c>
      <c r="Q173">
        <f t="shared" si="27"/>
        <v>56</v>
      </c>
      <c r="R173">
        <v>91</v>
      </c>
      <c r="S173">
        <f t="shared" si="28"/>
        <v>550</v>
      </c>
      <c r="T173">
        <f t="shared" si="29"/>
        <v>18.333333333333332</v>
      </c>
      <c r="U173">
        <f t="shared" si="30"/>
        <v>19</v>
      </c>
      <c r="V173" s="18">
        <f t="shared" si="21"/>
        <v>0.11</v>
      </c>
      <c r="W173">
        <v>20.248253699999999</v>
      </c>
      <c r="X173">
        <v>-99.028941000000003</v>
      </c>
      <c r="Y173">
        <v>496977.39432861697</v>
      </c>
      <c r="Z173">
        <v>2238953.703937646</v>
      </c>
      <c r="AA173" s="15" t="s">
        <v>5766</v>
      </c>
    </row>
    <row r="174" spans="1:27" x14ac:dyDescent="0.3">
      <c r="A174" t="s">
        <v>5196</v>
      </c>
      <c r="B174" t="s">
        <v>4243</v>
      </c>
      <c r="C174" t="s">
        <v>4244</v>
      </c>
      <c r="D174" t="s">
        <v>217</v>
      </c>
      <c r="E174" t="s">
        <v>217</v>
      </c>
      <c r="F174">
        <v>31</v>
      </c>
      <c r="G174">
        <f t="shared" si="22"/>
        <v>186</v>
      </c>
      <c r="H174">
        <v>39</v>
      </c>
      <c r="I174">
        <f t="shared" si="23"/>
        <v>195</v>
      </c>
      <c r="J174">
        <v>40</v>
      </c>
      <c r="K174">
        <f t="shared" si="24"/>
        <v>200</v>
      </c>
      <c r="L174">
        <v>40</v>
      </c>
      <c r="M174">
        <f t="shared" si="25"/>
        <v>280</v>
      </c>
      <c r="N174">
        <v>43</v>
      </c>
      <c r="O174">
        <f t="shared" si="26"/>
        <v>301</v>
      </c>
      <c r="P174">
        <v>40</v>
      </c>
      <c r="Q174">
        <f t="shared" si="27"/>
        <v>280</v>
      </c>
      <c r="R174">
        <v>233</v>
      </c>
      <c r="S174">
        <f t="shared" si="28"/>
        <v>1442</v>
      </c>
      <c r="T174">
        <f t="shared" si="29"/>
        <v>48.06666666666667</v>
      </c>
      <c r="U174">
        <f t="shared" si="30"/>
        <v>49</v>
      </c>
      <c r="V174" s="18">
        <f t="shared" si="21"/>
        <v>0.28839999999999999</v>
      </c>
      <c r="W174">
        <v>20.2484346</v>
      </c>
      <c r="X174">
        <v>-99.196669799999995</v>
      </c>
      <c r="Y174">
        <v>479459.74779601756</v>
      </c>
      <c r="Z174">
        <v>2238985.6593446196</v>
      </c>
      <c r="AA174" s="15" t="s">
        <v>5661</v>
      </c>
    </row>
    <row r="175" spans="1:27" x14ac:dyDescent="0.3">
      <c r="A175" t="s">
        <v>5196</v>
      </c>
      <c r="B175" t="s">
        <v>4261</v>
      </c>
      <c r="C175" t="s">
        <v>4262</v>
      </c>
      <c r="D175" t="s">
        <v>204</v>
      </c>
      <c r="E175" t="s">
        <v>342</v>
      </c>
      <c r="F175">
        <v>8</v>
      </c>
      <c r="G175">
        <f t="shared" si="22"/>
        <v>48</v>
      </c>
      <c r="H175">
        <v>7</v>
      </c>
      <c r="I175">
        <f t="shared" si="23"/>
        <v>35</v>
      </c>
      <c r="J175">
        <v>7</v>
      </c>
      <c r="K175">
        <f t="shared" si="24"/>
        <v>35</v>
      </c>
      <c r="L175">
        <v>8</v>
      </c>
      <c r="M175">
        <f t="shared" si="25"/>
        <v>56</v>
      </c>
      <c r="N175">
        <v>8</v>
      </c>
      <c r="O175">
        <f t="shared" si="26"/>
        <v>56</v>
      </c>
      <c r="P175">
        <v>11</v>
      </c>
      <c r="Q175">
        <f t="shared" si="27"/>
        <v>77</v>
      </c>
      <c r="R175">
        <v>49</v>
      </c>
      <c r="S175">
        <f t="shared" si="28"/>
        <v>307</v>
      </c>
      <c r="T175">
        <f t="shared" si="29"/>
        <v>10.233333333333333</v>
      </c>
      <c r="U175">
        <f t="shared" si="30"/>
        <v>11</v>
      </c>
      <c r="V175" s="18">
        <f t="shared" si="21"/>
        <v>6.1400000000000003E-2</v>
      </c>
      <c r="W175">
        <v>20.190438</v>
      </c>
      <c r="X175">
        <v>-98.947994800000004</v>
      </c>
      <c r="Y175">
        <v>505433.44427356136</v>
      </c>
      <c r="Z175">
        <v>2232556.2461559586</v>
      </c>
      <c r="AA175" s="15" t="s">
        <v>5770</v>
      </c>
    </row>
    <row r="176" spans="1:27" x14ac:dyDescent="0.3">
      <c r="A176" t="s">
        <v>5196</v>
      </c>
      <c r="B176" t="s">
        <v>4305</v>
      </c>
      <c r="C176" t="s">
        <v>3944</v>
      </c>
      <c r="D176" t="s">
        <v>239</v>
      </c>
      <c r="E176" t="s">
        <v>239</v>
      </c>
      <c r="F176">
        <v>7</v>
      </c>
      <c r="G176">
        <f t="shared" si="22"/>
        <v>42</v>
      </c>
      <c r="H176">
        <v>12</v>
      </c>
      <c r="I176">
        <f t="shared" si="23"/>
        <v>60</v>
      </c>
      <c r="J176">
        <v>8</v>
      </c>
      <c r="K176">
        <f t="shared" si="24"/>
        <v>40</v>
      </c>
      <c r="L176">
        <v>9</v>
      </c>
      <c r="M176">
        <f t="shared" si="25"/>
        <v>63</v>
      </c>
      <c r="N176">
        <v>8</v>
      </c>
      <c r="O176">
        <f t="shared" si="26"/>
        <v>56</v>
      </c>
      <c r="P176">
        <v>15</v>
      </c>
      <c r="Q176">
        <f t="shared" si="27"/>
        <v>105</v>
      </c>
      <c r="R176">
        <v>59</v>
      </c>
      <c r="S176">
        <f t="shared" si="28"/>
        <v>366</v>
      </c>
      <c r="T176">
        <f t="shared" si="29"/>
        <v>12.2</v>
      </c>
      <c r="U176">
        <f t="shared" si="30"/>
        <v>13</v>
      </c>
      <c r="V176" s="18">
        <f t="shared" ref="V176:V200" si="31">(S176*$AB$11)/$AF$4</f>
        <v>7.3200000000000001E-2</v>
      </c>
      <c r="W176">
        <v>20.237124099999999</v>
      </c>
      <c r="X176">
        <v>-99.2702429</v>
      </c>
      <c r="Y176">
        <v>471773.67106831603</v>
      </c>
      <c r="Z176">
        <v>2237744.8301701494</v>
      </c>
      <c r="AA176" s="15" t="s">
        <v>5767</v>
      </c>
    </row>
    <row r="177" spans="1:27" x14ac:dyDescent="0.3">
      <c r="A177" t="s">
        <v>5196</v>
      </c>
      <c r="B177" t="s">
        <v>4315</v>
      </c>
      <c r="C177" t="s">
        <v>1001</v>
      </c>
      <c r="D177" t="s">
        <v>204</v>
      </c>
      <c r="E177" t="s">
        <v>204</v>
      </c>
      <c r="F177">
        <v>2</v>
      </c>
      <c r="G177">
        <f t="shared" si="22"/>
        <v>12</v>
      </c>
      <c r="H177">
        <v>3</v>
      </c>
      <c r="I177">
        <f t="shared" si="23"/>
        <v>15</v>
      </c>
      <c r="J177">
        <v>4</v>
      </c>
      <c r="K177">
        <f t="shared" si="24"/>
        <v>20</v>
      </c>
      <c r="L177">
        <v>3</v>
      </c>
      <c r="M177">
        <f t="shared" si="25"/>
        <v>21</v>
      </c>
      <c r="N177">
        <v>1</v>
      </c>
      <c r="O177">
        <f t="shared" si="26"/>
        <v>7</v>
      </c>
      <c r="P177">
        <v>2</v>
      </c>
      <c r="Q177">
        <f t="shared" si="27"/>
        <v>14</v>
      </c>
      <c r="R177">
        <v>15</v>
      </c>
      <c r="S177">
        <f t="shared" si="28"/>
        <v>89</v>
      </c>
      <c r="T177">
        <f t="shared" si="29"/>
        <v>2.9666666666666668</v>
      </c>
      <c r="U177">
        <f t="shared" si="30"/>
        <v>3</v>
      </c>
      <c r="V177" s="18">
        <f t="shared" si="31"/>
        <v>1.78E-2</v>
      </c>
      <c r="W177">
        <v>20.281409499999999</v>
      </c>
      <c r="X177">
        <v>-98.952753700000002</v>
      </c>
      <c r="Y177">
        <v>504933.36835822399</v>
      </c>
      <c r="Z177">
        <v>2242623.2759831576</v>
      </c>
      <c r="AA177" s="15" t="s">
        <v>5770</v>
      </c>
    </row>
    <row r="178" spans="1:27" x14ac:dyDescent="0.3">
      <c r="A178" t="s">
        <v>5196</v>
      </c>
      <c r="B178" t="s">
        <v>4320</v>
      </c>
      <c r="C178" t="s">
        <v>1004</v>
      </c>
      <c r="D178" t="s">
        <v>204</v>
      </c>
      <c r="E178" t="s">
        <v>204</v>
      </c>
      <c r="F178">
        <v>36</v>
      </c>
      <c r="G178">
        <f t="shared" si="22"/>
        <v>216</v>
      </c>
      <c r="H178">
        <v>50</v>
      </c>
      <c r="I178">
        <f t="shared" si="23"/>
        <v>250</v>
      </c>
      <c r="J178">
        <v>24</v>
      </c>
      <c r="K178">
        <f t="shared" si="24"/>
        <v>120</v>
      </c>
      <c r="L178">
        <v>27</v>
      </c>
      <c r="M178">
        <f t="shared" si="25"/>
        <v>189</v>
      </c>
      <c r="N178">
        <v>25</v>
      </c>
      <c r="O178">
        <f t="shared" si="26"/>
        <v>175</v>
      </c>
      <c r="P178">
        <v>26</v>
      </c>
      <c r="Q178">
        <f t="shared" si="27"/>
        <v>182</v>
      </c>
      <c r="R178">
        <v>188</v>
      </c>
      <c r="S178">
        <f t="shared" si="28"/>
        <v>1132</v>
      </c>
      <c r="T178">
        <f t="shared" si="29"/>
        <v>37.733333333333334</v>
      </c>
      <c r="U178">
        <f t="shared" si="30"/>
        <v>38</v>
      </c>
      <c r="V178" s="18">
        <f t="shared" si="31"/>
        <v>0.22639999999999999</v>
      </c>
      <c r="W178">
        <v>20.266592899999999</v>
      </c>
      <c r="X178">
        <v>-98.944174899999993</v>
      </c>
      <c r="Y178">
        <v>505829.70403434144</v>
      </c>
      <c r="Z178">
        <v>2240983.8986931597</v>
      </c>
      <c r="AA178" s="15" t="s">
        <v>5770</v>
      </c>
    </row>
    <row r="179" spans="1:27" x14ac:dyDescent="0.3">
      <c r="A179" t="s">
        <v>5196</v>
      </c>
      <c r="B179" t="s">
        <v>4328</v>
      </c>
      <c r="C179" t="s">
        <v>324</v>
      </c>
      <c r="D179" t="s">
        <v>291</v>
      </c>
      <c r="E179" t="s">
        <v>5161</v>
      </c>
      <c r="F179">
        <v>26</v>
      </c>
      <c r="G179">
        <f t="shared" si="22"/>
        <v>156</v>
      </c>
      <c r="H179">
        <v>18</v>
      </c>
      <c r="I179">
        <f t="shared" si="23"/>
        <v>90</v>
      </c>
      <c r="J179">
        <v>22</v>
      </c>
      <c r="K179">
        <f t="shared" si="24"/>
        <v>110</v>
      </c>
      <c r="L179">
        <v>21</v>
      </c>
      <c r="M179">
        <f t="shared" si="25"/>
        <v>147</v>
      </c>
      <c r="N179">
        <v>26</v>
      </c>
      <c r="O179">
        <f t="shared" si="26"/>
        <v>182</v>
      </c>
      <c r="P179">
        <v>20</v>
      </c>
      <c r="Q179">
        <f t="shared" si="27"/>
        <v>140</v>
      </c>
      <c r="R179">
        <v>133</v>
      </c>
      <c r="S179">
        <f t="shared" si="28"/>
        <v>825</v>
      </c>
      <c r="T179">
        <f t="shared" si="29"/>
        <v>27.5</v>
      </c>
      <c r="U179">
        <f t="shared" si="30"/>
        <v>28</v>
      </c>
      <c r="V179" s="18">
        <f t="shared" si="31"/>
        <v>0.16500000000000001</v>
      </c>
      <c r="W179">
        <v>20.2292144</v>
      </c>
      <c r="X179">
        <v>-98.997698999999997</v>
      </c>
      <c r="Y179">
        <v>500240.34631005942</v>
      </c>
      <c r="Z179">
        <v>2236846.4953650087</v>
      </c>
      <c r="AA179" s="15" t="s">
        <v>5768</v>
      </c>
    </row>
    <row r="180" spans="1:27" x14ac:dyDescent="0.3">
      <c r="A180" t="s">
        <v>5196</v>
      </c>
      <c r="B180" t="s">
        <v>4349</v>
      </c>
      <c r="C180" t="s">
        <v>1021</v>
      </c>
      <c r="D180" t="s">
        <v>204</v>
      </c>
      <c r="E180" t="s">
        <v>204</v>
      </c>
      <c r="F180">
        <v>12</v>
      </c>
      <c r="G180">
        <f t="shared" si="22"/>
        <v>72</v>
      </c>
      <c r="H180">
        <v>17</v>
      </c>
      <c r="I180">
        <f t="shared" si="23"/>
        <v>85</v>
      </c>
      <c r="J180">
        <v>14</v>
      </c>
      <c r="K180">
        <f t="shared" si="24"/>
        <v>70</v>
      </c>
      <c r="L180">
        <v>11</v>
      </c>
      <c r="M180">
        <f t="shared" si="25"/>
        <v>77</v>
      </c>
      <c r="N180">
        <v>10</v>
      </c>
      <c r="O180">
        <f t="shared" si="26"/>
        <v>70</v>
      </c>
      <c r="P180">
        <v>7</v>
      </c>
      <c r="Q180">
        <f t="shared" si="27"/>
        <v>49</v>
      </c>
      <c r="R180">
        <v>71</v>
      </c>
      <c r="S180">
        <f t="shared" si="28"/>
        <v>423</v>
      </c>
      <c r="T180">
        <f t="shared" si="29"/>
        <v>14.1</v>
      </c>
      <c r="U180">
        <f t="shared" si="30"/>
        <v>15</v>
      </c>
      <c r="V180" s="18">
        <f t="shared" si="31"/>
        <v>8.4599999999999995E-2</v>
      </c>
      <c r="W180">
        <v>20.270835099999999</v>
      </c>
      <c r="X180">
        <v>-98.948972800000007</v>
      </c>
      <c r="Y180">
        <v>505328.52394702379</v>
      </c>
      <c r="Z180">
        <v>2241453.1931832498</v>
      </c>
      <c r="AA180" s="15" t="s">
        <v>5770</v>
      </c>
    </row>
    <row r="181" spans="1:27" x14ac:dyDescent="0.3">
      <c r="A181" t="s">
        <v>5196</v>
      </c>
      <c r="B181" t="s">
        <v>4375</v>
      </c>
      <c r="C181" t="s">
        <v>4376</v>
      </c>
      <c r="D181" t="s">
        <v>291</v>
      </c>
      <c r="E181" t="s">
        <v>1296</v>
      </c>
      <c r="F181">
        <v>12</v>
      </c>
      <c r="G181">
        <f t="shared" si="22"/>
        <v>72</v>
      </c>
      <c r="H181">
        <v>6</v>
      </c>
      <c r="I181">
        <f t="shared" si="23"/>
        <v>30</v>
      </c>
      <c r="J181">
        <v>7</v>
      </c>
      <c r="K181">
        <f t="shared" si="24"/>
        <v>35</v>
      </c>
      <c r="L181">
        <v>11</v>
      </c>
      <c r="M181">
        <f t="shared" si="25"/>
        <v>77</v>
      </c>
      <c r="N181">
        <v>11</v>
      </c>
      <c r="O181">
        <f t="shared" si="26"/>
        <v>77</v>
      </c>
      <c r="P181">
        <v>18</v>
      </c>
      <c r="Q181">
        <f t="shared" si="27"/>
        <v>126</v>
      </c>
      <c r="R181">
        <v>65</v>
      </c>
      <c r="S181">
        <f t="shared" si="28"/>
        <v>417</v>
      </c>
      <c r="T181">
        <f t="shared" si="29"/>
        <v>13.9</v>
      </c>
      <c r="U181">
        <f t="shared" si="30"/>
        <v>14</v>
      </c>
      <c r="V181" s="18">
        <f t="shared" si="31"/>
        <v>8.3400000000000002E-2</v>
      </c>
      <c r="W181">
        <v>20.295831199999999</v>
      </c>
      <c r="X181">
        <v>-99.017422100000005</v>
      </c>
      <c r="Y181">
        <v>498180.98602111998</v>
      </c>
      <c r="Z181">
        <v>2244218.6245027333</v>
      </c>
      <c r="AA181" s="15" t="s">
        <v>5653</v>
      </c>
    </row>
    <row r="182" spans="1:27" x14ac:dyDescent="0.3">
      <c r="A182" t="s">
        <v>5196</v>
      </c>
      <c r="B182" t="s">
        <v>4551</v>
      </c>
      <c r="C182" t="s">
        <v>289</v>
      </c>
      <c r="D182" t="s">
        <v>203</v>
      </c>
      <c r="E182" t="s">
        <v>1225</v>
      </c>
      <c r="F182">
        <v>10</v>
      </c>
      <c r="G182">
        <f t="shared" si="22"/>
        <v>60</v>
      </c>
      <c r="H182">
        <v>10</v>
      </c>
      <c r="I182">
        <f t="shared" si="23"/>
        <v>50</v>
      </c>
      <c r="J182">
        <v>9</v>
      </c>
      <c r="K182">
        <f t="shared" si="24"/>
        <v>45</v>
      </c>
      <c r="L182">
        <v>12</v>
      </c>
      <c r="M182">
        <f t="shared" si="25"/>
        <v>84</v>
      </c>
      <c r="N182">
        <v>8</v>
      </c>
      <c r="O182">
        <f t="shared" si="26"/>
        <v>56</v>
      </c>
      <c r="P182">
        <v>13</v>
      </c>
      <c r="Q182">
        <f t="shared" si="27"/>
        <v>91</v>
      </c>
      <c r="R182">
        <v>62</v>
      </c>
      <c r="S182">
        <f t="shared" si="28"/>
        <v>386</v>
      </c>
      <c r="T182">
        <f t="shared" si="29"/>
        <v>12.866666666666667</v>
      </c>
      <c r="U182">
        <f t="shared" si="30"/>
        <v>13</v>
      </c>
      <c r="V182" s="18">
        <f t="shared" si="31"/>
        <v>7.7200000000000005E-2</v>
      </c>
      <c r="W182">
        <v>20.424051899999998</v>
      </c>
      <c r="X182">
        <v>-99.096509699999999</v>
      </c>
      <c r="Y182">
        <v>489931.88648518501</v>
      </c>
      <c r="Z182">
        <v>2258410.9711966338</v>
      </c>
      <c r="AA182" s="15" t="s">
        <v>5653</v>
      </c>
    </row>
    <row r="183" spans="1:27" x14ac:dyDescent="0.3">
      <c r="A183" t="s">
        <v>5196</v>
      </c>
      <c r="B183" t="s">
        <v>4682</v>
      </c>
      <c r="C183" t="s">
        <v>271</v>
      </c>
      <c r="D183" t="s">
        <v>291</v>
      </c>
      <c r="E183" t="s">
        <v>1106</v>
      </c>
      <c r="F183">
        <v>6</v>
      </c>
      <c r="G183">
        <f t="shared" si="22"/>
        <v>36</v>
      </c>
      <c r="H183">
        <v>15</v>
      </c>
      <c r="I183">
        <f t="shared" si="23"/>
        <v>75</v>
      </c>
      <c r="J183">
        <v>11</v>
      </c>
      <c r="K183">
        <f t="shared" si="24"/>
        <v>55</v>
      </c>
      <c r="L183">
        <v>9</v>
      </c>
      <c r="M183">
        <f t="shared" si="25"/>
        <v>63</v>
      </c>
      <c r="N183">
        <v>13</v>
      </c>
      <c r="O183">
        <f t="shared" si="26"/>
        <v>91</v>
      </c>
      <c r="P183">
        <v>10</v>
      </c>
      <c r="Q183">
        <f t="shared" si="27"/>
        <v>70</v>
      </c>
      <c r="R183">
        <v>64</v>
      </c>
      <c r="S183">
        <f t="shared" si="28"/>
        <v>390</v>
      </c>
      <c r="T183">
        <f t="shared" si="29"/>
        <v>13</v>
      </c>
      <c r="U183">
        <f t="shared" si="30"/>
        <v>13</v>
      </c>
      <c r="V183" s="18">
        <f t="shared" si="31"/>
        <v>7.8E-2</v>
      </c>
      <c r="W183">
        <v>20.274300199999999</v>
      </c>
      <c r="X183">
        <v>-99.039143100000004</v>
      </c>
      <c r="Y183">
        <v>495912.56613483303</v>
      </c>
      <c r="Z183">
        <v>2241836.3147645043</v>
      </c>
      <c r="AA183" s="15" t="s">
        <v>5653</v>
      </c>
    </row>
    <row r="184" spans="1:27" x14ac:dyDescent="0.3">
      <c r="A184" t="s">
        <v>5196</v>
      </c>
      <c r="B184" t="s">
        <v>4684</v>
      </c>
      <c r="C184" t="s">
        <v>222</v>
      </c>
      <c r="D184" t="s">
        <v>5208</v>
      </c>
      <c r="E184" t="s">
        <v>1238</v>
      </c>
      <c r="F184">
        <v>19</v>
      </c>
      <c r="G184">
        <f t="shared" si="22"/>
        <v>114</v>
      </c>
      <c r="H184">
        <v>23</v>
      </c>
      <c r="I184">
        <f t="shared" si="23"/>
        <v>115</v>
      </c>
      <c r="J184">
        <v>21</v>
      </c>
      <c r="K184">
        <f t="shared" si="24"/>
        <v>105</v>
      </c>
      <c r="L184">
        <v>30</v>
      </c>
      <c r="M184">
        <f t="shared" si="25"/>
        <v>210</v>
      </c>
      <c r="N184">
        <v>18</v>
      </c>
      <c r="O184">
        <f t="shared" si="26"/>
        <v>126</v>
      </c>
      <c r="P184">
        <v>27</v>
      </c>
      <c r="Q184">
        <f t="shared" si="27"/>
        <v>189</v>
      </c>
      <c r="R184">
        <v>138</v>
      </c>
      <c r="S184">
        <f t="shared" si="28"/>
        <v>859</v>
      </c>
      <c r="T184">
        <f t="shared" si="29"/>
        <v>28.633333333333333</v>
      </c>
      <c r="U184">
        <f t="shared" si="30"/>
        <v>29</v>
      </c>
      <c r="V184" s="18">
        <f t="shared" si="31"/>
        <v>0.17180000000000001</v>
      </c>
      <c r="W184">
        <v>20.488610999999999</v>
      </c>
      <c r="X184">
        <v>-98.873055500000007</v>
      </c>
      <c r="Y184">
        <v>513237.61296126526</v>
      </c>
      <c r="Z184">
        <v>2265557.6265437878</v>
      </c>
      <c r="AA184" s="15" t="s">
        <v>5685</v>
      </c>
    </row>
    <row r="185" spans="1:27" x14ac:dyDescent="0.3">
      <c r="A185" t="s">
        <v>5196</v>
      </c>
      <c r="B185" t="s">
        <v>4685</v>
      </c>
      <c r="C185" t="s">
        <v>289</v>
      </c>
      <c r="D185" t="s">
        <v>5208</v>
      </c>
      <c r="E185" t="s">
        <v>5397</v>
      </c>
      <c r="F185">
        <v>6</v>
      </c>
      <c r="G185">
        <f t="shared" si="22"/>
        <v>36</v>
      </c>
      <c r="H185">
        <v>7</v>
      </c>
      <c r="I185">
        <f t="shared" si="23"/>
        <v>35</v>
      </c>
      <c r="J185">
        <v>4</v>
      </c>
      <c r="K185">
        <f t="shared" si="24"/>
        <v>20</v>
      </c>
      <c r="L185">
        <v>8</v>
      </c>
      <c r="M185">
        <f t="shared" si="25"/>
        <v>56</v>
      </c>
      <c r="N185">
        <v>7</v>
      </c>
      <c r="O185">
        <f t="shared" si="26"/>
        <v>49</v>
      </c>
      <c r="P185">
        <v>6</v>
      </c>
      <c r="Q185">
        <f t="shared" si="27"/>
        <v>42</v>
      </c>
      <c r="R185">
        <v>38</v>
      </c>
      <c r="S185">
        <f t="shared" si="28"/>
        <v>238</v>
      </c>
      <c r="T185">
        <f t="shared" si="29"/>
        <v>7.9333333333333336</v>
      </c>
      <c r="U185">
        <f t="shared" si="30"/>
        <v>8</v>
      </c>
      <c r="V185" s="18">
        <f t="shared" si="31"/>
        <v>4.7600000000000003E-2</v>
      </c>
      <c r="W185">
        <v>20.491262200000001</v>
      </c>
      <c r="X185">
        <v>-98.903494899999998</v>
      </c>
      <c r="Y185">
        <v>510063.25494858267</v>
      </c>
      <c r="Z185">
        <v>2265848.8585616341</v>
      </c>
      <c r="AA185" s="15" t="s">
        <v>5685</v>
      </c>
    </row>
    <row r="186" spans="1:27" x14ac:dyDescent="0.3">
      <c r="A186" t="s">
        <v>5196</v>
      </c>
      <c r="B186" t="s">
        <v>4686</v>
      </c>
      <c r="C186" t="s">
        <v>4687</v>
      </c>
      <c r="D186" t="s">
        <v>5208</v>
      </c>
      <c r="E186" t="s">
        <v>4688</v>
      </c>
      <c r="F186">
        <v>3</v>
      </c>
      <c r="G186">
        <f t="shared" si="22"/>
        <v>18</v>
      </c>
      <c r="H186">
        <v>2</v>
      </c>
      <c r="I186">
        <f t="shared" si="23"/>
        <v>10</v>
      </c>
      <c r="J186">
        <v>3</v>
      </c>
      <c r="K186">
        <f t="shared" si="24"/>
        <v>15</v>
      </c>
      <c r="L186">
        <v>4</v>
      </c>
      <c r="M186">
        <f t="shared" si="25"/>
        <v>28</v>
      </c>
      <c r="N186">
        <v>4</v>
      </c>
      <c r="O186">
        <f t="shared" si="26"/>
        <v>28</v>
      </c>
      <c r="P186">
        <v>8</v>
      </c>
      <c r="Q186">
        <f t="shared" si="27"/>
        <v>56</v>
      </c>
      <c r="R186">
        <v>24</v>
      </c>
      <c r="S186">
        <f t="shared" si="28"/>
        <v>155</v>
      </c>
      <c r="T186">
        <f t="shared" si="29"/>
        <v>5.166666666666667</v>
      </c>
      <c r="U186">
        <f t="shared" si="30"/>
        <v>6</v>
      </c>
      <c r="V186" s="18">
        <f t="shared" si="31"/>
        <v>3.1E-2</v>
      </c>
      <c r="W186">
        <v>20.506462899999999</v>
      </c>
      <c r="X186">
        <v>-98.840927300000004</v>
      </c>
      <c r="Y186">
        <v>516585.9865125175</v>
      </c>
      <c r="Z186">
        <v>2267536.1626173016</v>
      </c>
      <c r="AA186" s="15" t="s">
        <v>5685</v>
      </c>
    </row>
    <row r="187" spans="1:27" x14ac:dyDescent="0.3">
      <c r="A187" t="s">
        <v>5196</v>
      </c>
      <c r="B187" t="s">
        <v>4689</v>
      </c>
      <c r="C187" t="s">
        <v>339</v>
      </c>
      <c r="D187" t="s">
        <v>5208</v>
      </c>
      <c r="E187" t="s">
        <v>5520</v>
      </c>
      <c r="F187">
        <v>0</v>
      </c>
      <c r="G187">
        <f t="shared" si="22"/>
        <v>0</v>
      </c>
      <c r="H187">
        <v>3</v>
      </c>
      <c r="I187">
        <f t="shared" si="23"/>
        <v>15</v>
      </c>
      <c r="J187">
        <v>4</v>
      </c>
      <c r="K187">
        <f t="shared" si="24"/>
        <v>20</v>
      </c>
      <c r="L187">
        <v>1</v>
      </c>
      <c r="M187">
        <f t="shared" si="25"/>
        <v>7</v>
      </c>
      <c r="N187">
        <v>1</v>
      </c>
      <c r="O187">
        <f t="shared" si="26"/>
        <v>7</v>
      </c>
      <c r="P187">
        <v>1</v>
      </c>
      <c r="Q187">
        <f t="shared" si="27"/>
        <v>7</v>
      </c>
      <c r="R187">
        <v>10</v>
      </c>
      <c r="S187">
        <f t="shared" si="28"/>
        <v>56</v>
      </c>
      <c r="T187">
        <f t="shared" si="29"/>
        <v>1.8666666666666667</v>
      </c>
      <c r="U187">
        <f t="shared" si="30"/>
        <v>2</v>
      </c>
      <c r="V187" s="18">
        <f t="shared" si="31"/>
        <v>1.12E-2</v>
      </c>
      <c r="W187">
        <v>20.5390154</v>
      </c>
      <c r="X187">
        <v>-98.862124499999993</v>
      </c>
      <c r="Y187">
        <v>514372.7816351768</v>
      </c>
      <c r="Z187">
        <v>2271136.6386251836</v>
      </c>
      <c r="AA187" s="15" t="s">
        <v>5685</v>
      </c>
    </row>
    <row r="188" spans="1:27" x14ac:dyDescent="0.3">
      <c r="A188" t="s">
        <v>5196</v>
      </c>
      <c r="B188" t="s">
        <v>4749</v>
      </c>
      <c r="C188" t="s">
        <v>278</v>
      </c>
      <c r="D188" t="s">
        <v>5208</v>
      </c>
      <c r="E188" t="s">
        <v>5527</v>
      </c>
      <c r="F188">
        <v>0</v>
      </c>
      <c r="G188">
        <f t="shared" si="22"/>
        <v>0</v>
      </c>
      <c r="H188">
        <v>2</v>
      </c>
      <c r="I188">
        <f t="shared" si="23"/>
        <v>10</v>
      </c>
      <c r="J188">
        <v>4</v>
      </c>
      <c r="K188">
        <f t="shared" si="24"/>
        <v>20</v>
      </c>
      <c r="L188">
        <v>3</v>
      </c>
      <c r="M188">
        <f t="shared" si="25"/>
        <v>21</v>
      </c>
      <c r="N188">
        <v>4</v>
      </c>
      <c r="O188">
        <f t="shared" si="26"/>
        <v>28</v>
      </c>
      <c r="P188">
        <v>1</v>
      </c>
      <c r="Q188">
        <f t="shared" si="27"/>
        <v>7</v>
      </c>
      <c r="R188">
        <v>14</v>
      </c>
      <c r="S188">
        <f t="shared" si="28"/>
        <v>86</v>
      </c>
      <c r="T188">
        <f t="shared" si="29"/>
        <v>2.8666666666666667</v>
      </c>
      <c r="U188">
        <f t="shared" si="30"/>
        <v>3</v>
      </c>
      <c r="V188" s="18">
        <f t="shared" si="31"/>
        <v>1.72E-2</v>
      </c>
      <c r="W188">
        <v>20.434857600000001</v>
      </c>
      <c r="X188">
        <v>-98.879181399999993</v>
      </c>
      <c r="Y188">
        <v>512603.19618052593</v>
      </c>
      <c r="Z188">
        <v>2259608.4688390177</v>
      </c>
      <c r="AA188" s="15" t="s">
        <v>5685</v>
      </c>
    </row>
    <row r="189" spans="1:27" x14ac:dyDescent="0.3">
      <c r="A189" t="s">
        <v>5196</v>
      </c>
      <c r="B189" t="s">
        <v>4758</v>
      </c>
      <c r="C189" t="s">
        <v>271</v>
      </c>
      <c r="D189" t="s">
        <v>5208</v>
      </c>
      <c r="E189" t="s">
        <v>4759</v>
      </c>
      <c r="F189">
        <v>1</v>
      </c>
      <c r="G189">
        <f t="shared" si="22"/>
        <v>6</v>
      </c>
      <c r="H189">
        <v>2</v>
      </c>
      <c r="I189">
        <f t="shared" si="23"/>
        <v>10</v>
      </c>
      <c r="J189">
        <v>4</v>
      </c>
      <c r="K189">
        <f t="shared" si="24"/>
        <v>20</v>
      </c>
      <c r="L189">
        <v>5</v>
      </c>
      <c r="M189">
        <f t="shared" si="25"/>
        <v>35</v>
      </c>
      <c r="N189">
        <v>2</v>
      </c>
      <c r="O189">
        <f t="shared" si="26"/>
        <v>14</v>
      </c>
      <c r="P189">
        <v>2</v>
      </c>
      <c r="Q189">
        <f t="shared" si="27"/>
        <v>14</v>
      </c>
      <c r="R189">
        <v>16</v>
      </c>
      <c r="S189">
        <f t="shared" si="28"/>
        <v>99</v>
      </c>
      <c r="T189">
        <f t="shared" si="29"/>
        <v>3.3</v>
      </c>
      <c r="U189">
        <f t="shared" si="30"/>
        <v>4</v>
      </c>
      <c r="V189" s="18">
        <f t="shared" si="31"/>
        <v>1.9800000000000002E-2</v>
      </c>
      <c r="W189">
        <v>20.595519400000001</v>
      </c>
      <c r="X189">
        <v>-98.763261900000003</v>
      </c>
      <c r="Y189">
        <v>524669.63598301553</v>
      </c>
      <c r="Z189">
        <v>2277401.637184036</v>
      </c>
      <c r="AA189" s="15" t="s">
        <v>5685</v>
      </c>
    </row>
    <row r="190" spans="1:27" x14ac:dyDescent="0.3">
      <c r="A190" t="s">
        <v>5196</v>
      </c>
      <c r="B190" t="s">
        <v>4761</v>
      </c>
      <c r="C190" t="s">
        <v>266</v>
      </c>
      <c r="D190" t="s">
        <v>406</v>
      </c>
      <c r="E190" t="s">
        <v>2891</v>
      </c>
      <c r="F190">
        <v>2</v>
      </c>
      <c r="G190">
        <f t="shared" si="22"/>
        <v>12</v>
      </c>
      <c r="H190">
        <v>1</v>
      </c>
      <c r="I190">
        <f t="shared" si="23"/>
        <v>5</v>
      </c>
      <c r="J190">
        <v>3</v>
      </c>
      <c r="K190">
        <f t="shared" si="24"/>
        <v>15</v>
      </c>
      <c r="L190">
        <v>0</v>
      </c>
      <c r="M190">
        <f t="shared" si="25"/>
        <v>0</v>
      </c>
      <c r="N190">
        <v>1</v>
      </c>
      <c r="O190">
        <f t="shared" si="26"/>
        <v>7</v>
      </c>
      <c r="P190">
        <v>2</v>
      </c>
      <c r="Q190">
        <f t="shared" si="27"/>
        <v>14</v>
      </c>
      <c r="R190">
        <v>9</v>
      </c>
      <c r="S190">
        <f t="shared" si="28"/>
        <v>53</v>
      </c>
      <c r="T190">
        <f t="shared" si="29"/>
        <v>1.7666666666666666</v>
      </c>
      <c r="U190">
        <f t="shared" si="30"/>
        <v>2</v>
      </c>
      <c r="V190" s="18">
        <f t="shared" si="31"/>
        <v>1.06E-2</v>
      </c>
      <c r="W190">
        <v>20.432096300000001</v>
      </c>
      <c r="X190">
        <v>-98.952308200000004</v>
      </c>
      <c r="Y190">
        <v>504975.05809689657</v>
      </c>
      <c r="Z190">
        <v>2259298.9716946986</v>
      </c>
      <c r="AA190" s="15" t="s">
        <v>5653</v>
      </c>
    </row>
    <row r="191" spans="1:27" x14ac:dyDescent="0.3">
      <c r="A191" t="s">
        <v>5196</v>
      </c>
      <c r="B191" t="s">
        <v>4894</v>
      </c>
      <c r="C191" t="s">
        <v>1433</v>
      </c>
      <c r="D191" t="s">
        <v>5208</v>
      </c>
      <c r="E191" t="s">
        <v>1218</v>
      </c>
      <c r="F191">
        <v>6</v>
      </c>
      <c r="G191">
        <f t="shared" si="22"/>
        <v>36</v>
      </c>
      <c r="H191">
        <v>12</v>
      </c>
      <c r="I191">
        <f t="shared" si="23"/>
        <v>60</v>
      </c>
      <c r="J191">
        <v>7</v>
      </c>
      <c r="K191">
        <f t="shared" si="24"/>
        <v>35</v>
      </c>
      <c r="L191">
        <v>8</v>
      </c>
      <c r="M191">
        <f t="shared" si="25"/>
        <v>56</v>
      </c>
      <c r="N191">
        <v>7</v>
      </c>
      <c r="O191">
        <f t="shared" si="26"/>
        <v>49</v>
      </c>
      <c r="P191">
        <v>10</v>
      </c>
      <c r="Q191">
        <f t="shared" si="27"/>
        <v>70</v>
      </c>
      <c r="R191">
        <v>50</v>
      </c>
      <c r="S191">
        <f t="shared" si="28"/>
        <v>306</v>
      </c>
      <c r="T191">
        <f t="shared" si="29"/>
        <v>10.199999999999999</v>
      </c>
      <c r="U191">
        <f t="shared" si="30"/>
        <v>11</v>
      </c>
      <c r="V191" s="18">
        <f t="shared" si="31"/>
        <v>6.1199999999999997E-2</v>
      </c>
      <c r="W191">
        <v>20.516118800000001</v>
      </c>
      <c r="X191">
        <v>-98.918579300000005</v>
      </c>
      <c r="Y191">
        <v>508488.93003084371</v>
      </c>
      <c r="Z191">
        <v>2268598.795044743</v>
      </c>
      <c r="AA191" s="15" t="s">
        <v>5685</v>
      </c>
    </row>
    <row r="192" spans="1:27" x14ac:dyDescent="0.3">
      <c r="A192" t="s">
        <v>5196</v>
      </c>
      <c r="B192" t="s">
        <v>4895</v>
      </c>
      <c r="C192" t="s">
        <v>752</v>
      </c>
      <c r="D192" t="s">
        <v>5208</v>
      </c>
      <c r="E192" t="s">
        <v>205</v>
      </c>
      <c r="F192">
        <v>4</v>
      </c>
      <c r="G192">
        <f t="shared" si="22"/>
        <v>24</v>
      </c>
      <c r="H192">
        <v>9</v>
      </c>
      <c r="I192">
        <f t="shared" si="23"/>
        <v>45</v>
      </c>
      <c r="J192">
        <v>10</v>
      </c>
      <c r="K192">
        <f t="shared" si="24"/>
        <v>50</v>
      </c>
      <c r="L192">
        <v>8</v>
      </c>
      <c r="M192">
        <f t="shared" si="25"/>
        <v>56</v>
      </c>
      <c r="N192">
        <v>6</v>
      </c>
      <c r="O192">
        <f t="shared" si="26"/>
        <v>42</v>
      </c>
      <c r="P192">
        <v>6</v>
      </c>
      <c r="Q192">
        <f t="shared" si="27"/>
        <v>42</v>
      </c>
      <c r="R192">
        <v>43</v>
      </c>
      <c r="S192">
        <f t="shared" si="28"/>
        <v>259</v>
      </c>
      <c r="T192">
        <f t="shared" si="29"/>
        <v>8.6333333333333329</v>
      </c>
      <c r="U192">
        <f t="shared" si="30"/>
        <v>9</v>
      </c>
      <c r="V192" s="18">
        <f t="shared" si="31"/>
        <v>5.1799999999999999E-2</v>
      </c>
      <c r="W192">
        <v>20.4644452</v>
      </c>
      <c r="X192">
        <v>-98.814226399999995</v>
      </c>
      <c r="Y192">
        <v>519375.28474468284</v>
      </c>
      <c r="Z192">
        <v>2262889.1430126647</v>
      </c>
      <c r="AA192" s="15" t="s">
        <v>5685</v>
      </c>
    </row>
    <row r="193" spans="1:27" x14ac:dyDescent="0.3">
      <c r="A193" t="s">
        <v>5196</v>
      </c>
      <c r="B193" t="s">
        <v>4896</v>
      </c>
      <c r="C193" t="s">
        <v>1947</v>
      </c>
      <c r="D193" t="s">
        <v>5208</v>
      </c>
      <c r="E193" t="s">
        <v>5530</v>
      </c>
      <c r="F193">
        <v>0</v>
      </c>
      <c r="G193">
        <f t="shared" si="22"/>
        <v>0</v>
      </c>
      <c r="H193">
        <v>2</v>
      </c>
      <c r="I193">
        <f t="shared" si="23"/>
        <v>10</v>
      </c>
      <c r="J193">
        <v>7</v>
      </c>
      <c r="K193">
        <f t="shared" si="24"/>
        <v>35</v>
      </c>
      <c r="L193">
        <v>3</v>
      </c>
      <c r="M193">
        <f t="shared" si="25"/>
        <v>21</v>
      </c>
      <c r="N193">
        <v>3</v>
      </c>
      <c r="O193">
        <f t="shared" si="26"/>
        <v>21</v>
      </c>
      <c r="P193">
        <v>5</v>
      </c>
      <c r="Q193">
        <f t="shared" si="27"/>
        <v>35</v>
      </c>
      <c r="R193">
        <v>20</v>
      </c>
      <c r="S193">
        <f t="shared" si="28"/>
        <v>122</v>
      </c>
      <c r="T193">
        <f t="shared" si="29"/>
        <v>4.0666666666666664</v>
      </c>
      <c r="U193">
        <f t="shared" si="30"/>
        <v>5</v>
      </c>
      <c r="V193" s="18">
        <f t="shared" si="31"/>
        <v>2.4400000000000002E-2</v>
      </c>
      <c r="W193">
        <v>20.422091200000001</v>
      </c>
      <c r="X193">
        <v>-98.848770900000005</v>
      </c>
      <c r="Y193">
        <v>515776.77509060618</v>
      </c>
      <c r="Z193">
        <v>2258198.2957976987</v>
      </c>
      <c r="AA193" s="15" t="s">
        <v>5685</v>
      </c>
    </row>
    <row r="194" spans="1:27" x14ac:dyDescent="0.3">
      <c r="A194" t="s">
        <v>5196</v>
      </c>
      <c r="B194" t="s">
        <v>4903</v>
      </c>
      <c r="C194" t="s">
        <v>1947</v>
      </c>
      <c r="D194" t="s">
        <v>291</v>
      </c>
      <c r="E194" t="s">
        <v>5371</v>
      </c>
      <c r="F194">
        <v>7</v>
      </c>
      <c r="G194">
        <f t="shared" si="22"/>
        <v>42</v>
      </c>
      <c r="H194">
        <v>12</v>
      </c>
      <c r="I194">
        <f t="shared" si="23"/>
        <v>60</v>
      </c>
      <c r="J194">
        <v>19</v>
      </c>
      <c r="K194">
        <f t="shared" si="24"/>
        <v>95</v>
      </c>
      <c r="L194">
        <v>13</v>
      </c>
      <c r="M194">
        <f t="shared" si="25"/>
        <v>91</v>
      </c>
      <c r="N194">
        <v>10</v>
      </c>
      <c r="O194">
        <f t="shared" si="26"/>
        <v>70</v>
      </c>
      <c r="P194">
        <v>10</v>
      </c>
      <c r="Q194">
        <f t="shared" si="27"/>
        <v>70</v>
      </c>
      <c r="R194">
        <v>71</v>
      </c>
      <c r="S194">
        <f t="shared" si="28"/>
        <v>428</v>
      </c>
      <c r="T194">
        <f t="shared" si="29"/>
        <v>14.266666666666667</v>
      </c>
      <c r="U194">
        <f t="shared" si="30"/>
        <v>15</v>
      </c>
      <c r="V194" s="18">
        <f t="shared" si="31"/>
        <v>8.5599999999999996E-2</v>
      </c>
      <c r="W194">
        <v>20.280355499999999</v>
      </c>
      <c r="X194">
        <v>-99.044872400000003</v>
      </c>
      <c r="Y194">
        <v>495314.47811953648</v>
      </c>
      <c r="Z194">
        <v>2242506.567522374</v>
      </c>
      <c r="AA194" s="15" t="s">
        <v>5653</v>
      </c>
    </row>
    <row r="195" spans="1:27" x14ac:dyDescent="0.3">
      <c r="A195" t="s">
        <v>5196</v>
      </c>
      <c r="B195" t="s">
        <v>4950</v>
      </c>
      <c r="C195" t="s">
        <v>4951</v>
      </c>
      <c r="D195" t="s">
        <v>325</v>
      </c>
      <c r="E195" t="s">
        <v>1222</v>
      </c>
      <c r="F195">
        <v>6</v>
      </c>
      <c r="G195">
        <f t="shared" ref="G195:G200" si="32">F195*6</f>
        <v>36</v>
      </c>
      <c r="H195">
        <v>3</v>
      </c>
      <c r="I195">
        <f t="shared" ref="I195:I200" si="33">H195*5</f>
        <v>15</v>
      </c>
      <c r="J195">
        <v>8</v>
      </c>
      <c r="K195">
        <f t="shared" ref="K195:K200" si="34">J195*5</f>
        <v>40</v>
      </c>
      <c r="L195">
        <v>14</v>
      </c>
      <c r="M195">
        <f t="shared" ref="M195:M200" si="35">L195*7</f>
        <v>98</v>
      </c>
      <c r="N195">
        <v>10</v>
      </c>
      <c r="O195">
        <f t="shared" ref="O195:O200" si="36">N195*7</f>
        <v>70</v>
      </c>
      <c r="P195">
        <v>10</v>
      </c>
      <c r="Q195">
        <f t="shared" ref="Q195:Q200" si="37">P195*7</f>
        <v>70</v>
      </c>
      <c r="R195">
        <v>51</v>
      </c>
      <c r="S195">
        <f t="shared" ref="S195:S199" si="38">G195+I195+K195+M195+O195+Q195</f>
        <v>329</v>
      </c>
      <c r="T195">
        <f t="shared" ref="T195:T200" si="39">S195/30</f>
        <v>10.966666666666667</v>
      </c>
      <c r="U195">
        <f t="shared" ref="U195:U200" si="40">ROUNDUP(T195,0)</f>
        <v>11</v>
      </c>
      <c r="V195" s="18">
        <f t="shared" si="31"/>
        <v>6.5799999999999997E-2</v>
      </c>
      <c r="W195">
        <v>20.202666700000002</v>
      </c>
      <c r="X195">
        <v>-98.939713900000001</v>
      </c>
      <c r="Y195">
        <v>506298.13195012504</v>
      </c>
      <c r="Z195">
        <v>2233909.7974718446</v>
      </c>
      <c r="AA195" s="15" t="s">
        <v>5653</v>
      </c>
    </row>
    <row r="196" spans="1:27" x14ac:dyDescent="0.3">
      <c r="A196" t="s">
        <v>5196</v>
      </c>
      <c r="B196" t="s">
        <v>5000</v>
      </c>
      <c r="C196" t="s">
        <v>5001</v>
      </c>
      <c r="D196" t="s">
        <v>379</v>
      </c>
      <c r="E196" t="s">
        <v>5002</v>
      </c>
      <c r="F196">
        <v>1</v>
      </c>
      <c r="G196">
        <f t="shared" si="32"/>
        <v>6</v>
      </c>
      <c r="H196">
        <v>4</v>
      </c>
      <c r="I196">
        <f t="shared" si="33"/>
        <v>20</v>
      </c>
      <c r="J196">
        <v>6</v>
      </c>
      <c r="K196">
        <f t="shared" si="34"/>
        <v>30</v>
      </c>
      <c r="L196">
        <v>1</v>
      </c>
      <c r="M196">
        <f t="shared" si="35"/>
        <v>7</v>
      </c>
      <c r="N196">
        <v>7</v>
      </c>
      <c r="O196">
        <f t="shared" si="36"/>
        <v>49</v>
      </c>
      <c r="P196">
        <v>0</v>
      </c>
      <c r="Q196">
        <f t="shared" si="37"/>
        <v>0</v>
      </c>
      <c r="R196">
        <v>19</v>
      </c>
      <c r="S196">
        <f t="shared" si="38"/>
        <v>112</v>
      </c>
      <c r="T196">
        <f t="shared" si="39"/>
        <v>3.7333333333333334</v>
      </c>
      <c r="U196">
        <f t="shared" si="40"/>
        <v>4</v>
      </c>
      <c r="V196" s="18">
        <f t="shared" si="31"/>
        <v>2.24E-2</v>
      </c>
      <c r="W196">
        <v>20.108888799999999</v>
      </c>
      <c r="X196">
        <v>-99.026944400000005</v>
      </c>
      <c r="Y196">
        <v>497183.41797860118</v>
      </c>
      <c r="Z196">
        <v>2223531.2350547435</v>
      </c>
      <c r="AA196" s="15" t="s">
        <v>5653</v>
      </c>
    </row>
    <row r="197" spans="1:27" x14ac:dyDescent="0.3">
      <c r="A197" t="s">
        <v>5196</v>
      </c>
      <c r="B197" t="s">
        <v>5039</v>
      </c>
      <c r="C197" t="s">
        <v>955</v>
      </c>
      <c r="D197" t="s">
        <v>203</v>
      </c>
      <c r="E197" t="s">
        <v>5389</v>
      </c>
      <c r="F197">
        <v>12</v>
      </c>
      <c r="G197">
        <f t="shared" si="32"/>
        <v>72</v>
      </c>
      <c r="H197">
        <v>7</v>
      </c>
      <c r="I197">
        <f t="shared" si="33"/>
        <v>35</v>
      </c>
      <c r="J197">
        <v>8</v>
      </c>
      <c r="K197">
        <f t="shared" si="34"/>
        <v>40</v>
      </c>
      <c r="L197">
        <v>10</v>
      </c>
      <c r="M197">
        <f t="shared" si="35"/>
        <v>70</v>
      </c>
      <c r="N197">
        <v>8</v>
      </c>
      <c r="O197">
        <f t="shared" si="36"/>
        <v>56</v>
      </c>
      <c r="P197">
        <v>7</v>
      </c>
      <c r="Q197">
        <f t="shared" si="37"/>
        <v>49</v>
      </c>
      <c r="R197">
        <v>52</v>
      </c>
      <c r="S197">
        <f t="shared" si="38"/>
        <v>322</v>
      </c>
      <c r="T197">
        <f t="shared" si="39"/>
        <v>10.733333333333333</v>
      </c>
      <c r="U197">
        <f t="shared" si="40"/>
        <v>11</v>
      </c>
      <c r="V197" s="18">
        <f t="shared" si="31"/>
        <v>6.4399999999999999E-2</v>
      </c>
      <c r="W197">
        <v>20.4150065</v>
      </c>
      <c r="X197">
        <v>-99.099321599999996</v>
      </c>
      <c r="Y197">
        <v>489637.93698693463</v>
      </c>
      <c r="Z197">
        <v>2257410.133214796</v>
      </c>
      <c r="AA197" s="15" t="s">
        <v>5653</v>
      </c>
    </row>
    <row r="198" spans="1:27" x14ac:dyDescent="0.3">
      <c r="A198" t="s">
        <v>5196</v>
      </c>
      <c r="B198" t="s">
        <v>5042</v>
      </c>
      <c r="C198" t="s">
        <v>752</v>
      </c>
      <c r="D198" t="s">
        <v>406</v>
      </c>
      <c r="E198" t="s">
        <v>5043</v>
      </c>
      <c r="F198">
        <v>1</v>
      </c>
      <c r="G198">
        <f t="shared" si="32"/>
        <v>6</v>
      </c>
      <c r="H198">
        <v>7</v>
      </c>
      <c r="I198">
        <f t="shared" si="33"/>
        <v>35</v>
      </c>
      <c r="J198">
        <v>6</v>
      </c>
      <c r="K198">
        <f t="shared" si="34"/>
        <v>30</v>
      </c>
      <c r="L198">
        <v>2</v>
      </c>
      <c r="M198">
        <f t="shared" si="35"/>
        <v>14</v>
      </c>
      <c r="N198">
        <v>5</v>
      </c>
      <c r="O198">
        <f t="shared" si="36"/>
        <v>35</v>
      </c>
      <c r="P198">
        <v>4</v>
      </c>
      <c r="Q198">
        <f t="shared" si="37"/>
        <v>28</v>
      </c>
      <c r="R198">
        <v>25</v>
      </c>
      <c r="S198">
        <f t="shared" si="38"/>
        <v>148</v>
      </c>
      <c r="T198">
        <f t="shared" si="39"/>
        <v>4.9333333333333336</v>
      </c>
      <c r="U198">
        <f t="shared" si="40"/>
        <v>5</v>
      </c>
      <c r="V198" s="18">
        <f t="shared" si="31"/>
        <v>2.9600000000000001E-2</v>
      </c>
      <c r="W198">
        <v>20.420713500000002</v>
      </c>
      <c r="X198">
        <v>-99.083875800000001</v>
      </c>
      <c r="Y198">
        <v>491249.69599701685</v>
      </c>
      <c r="Z198">
        <v>2258040.8017705209</v>
      </c>
      <c r="AA198" s="15" t="s">
        <v>5653</v>
      </c>
    </row>
    <row r="199" spans="1:27" x14ac:dyDescent="0.3">
      <c r="A199" t="s">
        <v>5196</v>
      </c>
      <c r="B199" t="s">
        <v>5088</v>
      </c>
      <c r="C199" t="s">
        <v>266</v>
      </c>
      <c r="D199" t="s">
        <v>203</v>
      </c>
      <c r="E199" t="s">
        <v>5389</v>
      </c>
      <c r="F199">
        <v>22</v>
      </c>
      <c r="G199">
        <f t="shared" si="32"/>
        <v>132</v>
      </c>
      <c r="H199">
        <v>19</v>
      </c>
      <c r="I199">
        <f t="shared" si="33"/>
        <v>95</v>
      </c>
      <c r="J199">
        <v>16</v>
      </c>
      <c r="K199">
        <f t="shared" si="34"/>
        <v>80</v>
      </c>
      <c r="L199">
        <v>13</v>
      </c>
      <c r="M199">
        <f t="shared" si="35"/>
        <v>91</v>
      </c>
      <c r="N199">
        <v>22</v>
      </c>
      <c r="O199">
        <f t="shared" si="36"/>
        <v>154</v>
      </c>
      <c r="P199">
        <v>20</v>
      </c>
      <c r="Q199">
        <f t="shared" si="37"/>
        <v>140</v>
      </c>
      <c r="R199">
        <v>112</v>
      </c>
      <c r="S199">
        <f t="shared" si="38"/>
        <v>692</v>
      </c>
      <c r="T199">
        <f t="shared" si="39"/>
        <v>23.066666666666666</v>
      </c>
      <c r="U199">
        <f t="shared" si="40"/>
        <v>24</v>
      </c>
      <c r="V199" s="18">
        <f t="shared" si="31"/>
        <v>0.1384</v>
      </c>
      <c r="W199">
        <v>20.4020297</v>
      </c>
      <c r="X199">
        <v>-99.105816799999999</v>
      </c>
      <c r="Y199">
        <v>488959.37777002563</v>
      </c>
      <c r="Z199">
        <v>2255974.4750251146</v>
      </c>
      <c r="AA199" s="15" t="s">
        <v>5653</v>
      </c>
    </row>
    <row r="200" spans="1:27" x14ac:dyDescent="0.3">
      <c r="A200" t="s">
        <v>5196</v>
      </c>
      <c r="B200" t="s">
        <v>5095</v>
      </c>
      <c r="C200" t="s">
        <v>263</v>
      </c>
      <c r="D200" t="s">
        <v>291</v>
      </c>
      <c r="E200" t="s">
        <v>1200</v>
      </c>
      <c r="F200">
        <v>13</v>
      </c>
      <c r="G200">
        <f t="shared" si="32"/>
        <v>78</v>
      </c>
      <c r="H200">
        <v>11</v>
      </c>
      <c r="I200">
        <f t="shared" si="33"/>
        <v>55</v>
      </c>
      <c r="J200">
        <v>8</v>
      </c>
      <c r="K200">
        <f t="shared" si="34"/>
        <v>40</v>
      </c>
      <c r="L200">
        <v>10</v>
      </c>
      <c r="M200">
        <f t="shared" si="35"/>
        <v>70</v>
      </c>
      <c r="N200">
        <v>19</v>
      </c>
      <c r="O200">
        <f t="shared" si="36"/>
        <v>133</v>
      </c>
      <c r="P200">
        <v>14</v>
      </c>
      <c r="Q200">
        <f t="shared" si="37"/>
        <v>98</v>
      </c>
      <c r="R200">
        <v>75</v>
      </c>
      <c r="S200">
        <f>G200+I200+K200+M200+O200+Q200</f>
        <v>474</v>
      </c>
      <c r="T200">
        <f t="shared" si="39"/>
        <v>15.8</v>
      </c>
      <c r="U200">
        <f t="shared" si="40"/>
        <v>16</v>
      </c>
      <c r="V200" s="18">
        <f t="shared" si="31"/>
        <v>9.4799999999999995E-2</v>
      </c>
      <c r="W200">
        <v>20.0910963</v>
      </c>
      <c r="X200">
        <v>-98.762387399999994</v>
      </c>
      <c r="Y200">
        <v>524841.24506817572</v>
      </c>
      <c r="Z200">
        <v>2221579.7613697075</v>
      </c>
      <c r="AA200" s="15" t="s">
        <v>5653</v>
      </c>
    </row>
    <row r="201" spans="1:27" x14ac:dyDescent="0.3">
      <c r="V201" s="3">
        <f>SUM(V2:V200)</f>
        <v>32.259800000000006</v>
      </c>
      <c r="AA201" s="15"/>
    </row>
    <row r="202" spans="1:27" x14ac:dyDescent="0.3">
      <c r="AA202" s="15"/>
    </row>
    <row r="203" spans="1:27" x14ac:dyDescent="0.3">
      <c r="AA203" s="15"/>
    </row>
    <row r="204" spans="1:27" x14ac:dyDescent="0.3">
      <c r="AA204" s="15"/>
    </row>
    <row r="205" spans="1:27" x14ac:dyDescent="0.3">
      <c r="AA205" s="15"/>
    </row>
    <row r="206" spans="1:27" x14ac:dyDescent="0.3">
      <c r="AA206" s="15"/>
    </row>
    <row r="207" spans="1:27" x14ac:dyDescent="0.3">
      <c r="AA207" s="15"/>
    </row>
    <row r="208" spans="1:27" x14ac:dyDescent="0.3">
      <c r="AA208" s="15"/>
    </row>
    <row r="209" spans="27:27" x14ac:dyDescent="0.3">
      <c r="AA209" s="15"/>
    </row>
    <row r="210" spans="27:27" x14ac:dyDescent="0.3">
      <c r="AA210" s="15"/>
    </row>
    <row r="211" spans="27:27" x14ac:dyDescent="0.3">
      <c r="AA211" s="15"/>
    </row>
    <row r="212" spans="27:27" x14ac:dyDescent="0.3">
      <c r="AA212" s="15"/>
    </row>
    <row r="213" spans="27:27" x14ac:dyDescent="0.3">
      <c r="AA213" s="15"/>
    </row>
    <row r="214" spans="27:27" x14ac:dyDescent="0.3">
      <c r="AA214" s="15"/>
    </row>
    <row r="215" spans="27:27" x14ac:dyDescent="0.3">
      <c r="AA215" s="15"/>
    </row>
  </sheetData>
  <autoFilter ref="A1:AG201" xr:uid="{B7632058-B6C3-439B-95CD-66B677D6C0A8}"/>
  <mergeCells count="1">
    <mergeCell ref="AB6:AD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365D-E5C9-464A-8AB0-D92819D406D1}">
  <sheetPr codeName="Hoja9"/>
  <dimension ref="A1:AF132"/>
  <sheetViews>
    <sheetView zoomScale="72" workbookViewId="0">
      <selection activeCell="AA2" sqref="AA2:AA54"/>
    </sheetView>
  </sheetViews>
  <sheetFormatPr baseColWidth="10" defaultRowHeight="14.4" x14ac:dyDescent="0.3"/>
  <cols>
    <col min="1" max="1" width="18" customWidth="1"/>
    <col min="3" max="3" width="22.88671875" customWidth="1"/>
    <col min="4" max="4" width="18.5546875" customWidth="1"/>
    <col min="6" max="6" width="11.44140625" hidden="1" customWidth="1"/>
    <col min="7" max="7" width="12.109375" hidden="1" customWidth="1"/>
    <col min="8" max="8" width="11.44140625" hidden="1" customWidth="1"/>
    <col min="9" max="9" width="12.109375" hidden="1" customWidth="1"/>
    <col min="10" max="10" width="11.44140625" hidden="1" customWidth="1"/>
    <col min="11" max="11" width="12.109375" hidden="1" customWidth="1"/>
    <col min="12" max="12" width="11.44140625" hidden="1" customWidth="1"/>
    <col min="13" max="13" width="12.109375" hidden="1" customWidth="1"/>
    <col min="14" max="14" width="11.44140625" hidden="1" customWidth="1"/>
    <col min="15" max="15" width="12.109375" hidden="1" customWidth="1"/>
    <col min="16" max="16" width="11.44140625" hidden="1" customWidth="1"/>
    <col min="17" max="17" width="12.109375" hidden="1" customWidth="1"/>
    <col min="18" max="18" width="11.44140625" hidden="1" customWidth="1"/>
    <col min="19" max="19" width="12.109375" customWidth="1"/>
    <col min="20" max="20" width="17.5546875" customWidth="1"/>
    <col min="21" max="21" width="17" customWidth="1"/>
    <col min="22" max="22" width="12.109375" customWidth="1"/>
    <col min="27" max="27" width="18.109375" style="15" customWidth="1"/>
  </cols>
  <sheetData>
    <row r="1" spans="1:32" s="12" customFormat="1" ht="64.8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5549</v>
      </c>
      <c r="G1" s="11" t="s">
        <v>5567</v>
      </c>
      <c r="H1" s="11" t="s">
        <v>5550</v>
      </c>
      <c r="I1" s="11" t="s">
        <v>5568</v>
      </c>
      <c r="J1" s="11" t="s">
        <v>5551</v>
      </c>
      <c r="K1" s="11" t="s">
        <v>5569</v>
      </c>
      <c r="L1" s="11" t="s">
        <v>5552</v>
      </c>
      <c r="M1" s="11" t="s">
        <v>5570</v>
      </c>
      <c r="N1" s="11" t="s">
        <v>5553</v>
      </c>
      <c r="O1" s="11" t="s">
        <v>5571</v>
      </c>
      <c r="P1" s="11" t="s">
        <v>5554</v>
      </c>
      <c r="Q1" s="11" t="s">
        <v>5572</v>
      </c>
      <c r="R1" s="11" t="s">
        <v>5555</v>
      </c>
      <c r="S1" s="11" t="s">
        <v>5573</v>
      </c>
      <c r="T1" s="13" t="s">
        <v>5574</v>
      </c>
      <c r="U1" s="13" t="s">
        <v>5575</v>
      </c>
      <c r="V1" s="13" t="s">
        <v>5580</v>
      </c>
      <c r="W1" s="10" t="s">
        <v>5556</v>
      </c>
      <c r="X1" s="10" t="s">
        <v>5557</v>
      </c>
      <c r="Y1" s="10" t="s">
        <v>5152</v>
      </c>
      <c r="Z1" s="10" t="s">
        <v>5558</v>
      </c>
      <c r="AA1" s="10" t="s">
        <v>5636</v>
      </c>
    </row>
    <row r="2" spans="1:32" x14ac:dyDescent="0.3">
      <c r="A2" t="s">
        <v>5196</v>
      </c>
      <c r="B2" t="s">
        <v>1383</v>
      </c>
      <c r="C2" t="s">
        <v>271</v>
      </c>
      <c r="D2" t="s">
        <v>319</v>
      </c>
      <c r="E2" t="s">
        <v>771</v>
      </c>
      <c r="F2">
        <v>2</v>
      </c>
      <c r="G2">
        <f>F2*6</f>
        <v>12</v>
      </c>
      <c r="H2">
        <v>2</v>
      </c>
      <c r="I2">
        <f>H2*5</f>
        <v>10</v>
      </c>
      <c r="J2">
        <v>2</v>
      </c>
      <c r="K2">
        <f>J2*5</f>
        <v>10</v>
      </c>
      <c r="L2">
        <v>2</v>
      </c>
      <c r="M2">
        <f>L2*7</f>
        <v>14</v>
      </c>
      <c r="N2">
        <v>2</v>
      </c>
      <c r="O2">
        <f>N2*7</f>
        <v>14</v>
      </c>
      <c r="P2">
        <v>1</v>
      </c>
      <c r="Q2">
        <f>P2*7</f>
        <v>7</v>
      </c>
      <c r="R2">
        <v>11</v>
      </c>
      <c r="S2">
        <f>G2+I2+K2+M2+O2+Q2</f>
        <v>67</v>
      </c>
      <c r="T2">
        <f>S2/30</f>
        <v>2.2333333333333334</v>
      </c>
      <c r="U2">
        <f>ROUNDUP(T2,0)</f>
        <v>3</v>
      </c>
      <c r="V2" s="18">
        <f t="shared" ref="V2:V47" si="0">(S2*$AB$11)/$AF$4</f>
        <v>1.34E-2</v>
      </c>
      <c r="W2">
        <v>20.336724700000001</v>
      </c>
      <c r="X2">
        <v>-98.224032100000002</v>
      </c>
      <c r="Y2">
        <v>580998.19468119089</v>
      </c>
      <c r="Z2">
        <v>2248934.593494433</v>
      </c>
      <c r="AA2" s="15" t="s">
        <v>5617</v>
      </c>
    </row>
    <row r="3" spans="1:32" x14ac:dyDescent="0.3">
      <c r="A3" t="s">
        <v>5196</v>
      </c>
      <c r="B3" t="s">
        <v>1622</v>
      </c>
      <c r="C3" t="s">
        <v>206</v>
      </c>
      <c r="D3" t="s">
        <v>498</v>
      </c>
      <c r="E3" t="s">
        <v>5314</v>
      </c>
      <c r="F3">
        <v>2</v>
      </c>
      <c r="G3">
        <f t="shared" ref="G3:G66" si="1">F3*6</f>
        <v>12</v>
      </c>
      <c r="H3">
        <v>3</v>
      </c>
      <c r="I3">
        <f t="shared" ref="I3:I66" si="2">H3*5</f>
        <v>15</v>
      </c>
      <c r="J3">
        <v>2</v>
      </c>
      <c r="K3">
        <f t="shared" ref="K3:K66" si="3">J3*5</f>
        <v>10</v>
      </c>
      <c r="L3">
        <v>2</v>
      </c>
      <c r="M3">
        <f t="shared" ref="M3:M66" si="4">L3*7</f>
        <v>14</v>
      </c>
      <c r="N3">
        <v>3</v>
      </c>
      <c r="O3">
        <f t="shared" ref="O3:O66" si="5">N3*7</f>
        <v>21</v>
      </c>
      <c r="P3">
        <v>3</v>
      </c>
      <c r="Q3">
        <f t="shared" ref="Q3:Q66" si="6">P3*7</f>
        <v>21</v>
      </c>
      <c r="R3">
        <v>15</v>
      </c>
      <c r="S3">
        <f t="shared" ref="S3" si="7">R3*6</f>
        <v>90</v>
      </c>
      <c r="T3">
        <f t="shared" ref="T3:T66" si="8">S3/30</f>
        <v>3</v>
      </c>
      <c r="U3">
        <f t="shared" ref="U3:U66" si="9">ROUNDUP(T3,0)</f>
        <v>3</v>
      </c>
      <c r="V3" s="18">
        <f t="shared" si="0"/>
        <v>1.7999999999999999E-2</v>
      </c>
      <c r="W3">
        <v>20.582021600000001</v>
      </c>
      <c r="X3">
        <v>-98.092025199999995</v>
      </c>
      <c r="Y3">
        <v>594627.9494399213</v>
      </c>
      <c r="Z3">
        <v>2276153.5449734144</v>
      </c>
      <c r="AA3" s="15" t="s">
        <v>5618</v>
      </c>
      <c r="AB3" s="14"/>
      <c r="AC3" s="14"/>
      <c r="AD3" s="14"/>
      <c r="AE3" s="14"/>
      <c r="AF3" s="14"/>
    </row>
    <row r="4" spans="1:32" x14ac:dyDescent="0.3">
      <c r="A4" t="s">
        <v>5196</v>
      </c>
      <c r="B4" t="s">
        <v>1777</v>
      </c>
      <c r="C4" t="s">
        <v>281</v>
      </c>
      <c r="D4" t="s">
        <v>498</v>
      </c>
      <c r="E4" t="s">
        <v>1778</v>
      </c>
      <c r="F4">
        <v>16</v>
      </c>
      <c r="G4">
        <f t="shared" si="1"/>
        <v>96</v>
      </c>
      <c r="H4">
        <v>17</v>
      </c>
      <c r="I4">
        <f t="shared" si="2"/>
        <v>85</v>
      </c>
      <c r="J4">
        <v>19</v>
      </c>
      <c r="K4">
        <f t="shared" si="3"/>
        <v>95</v>
      </c>
      <c r="L4">
        <v>10</v>
      </c>
      <c r="M4">
        <f t="shared" si="4"/>
        <v>70</v>
      </c>
      <c r="N4">
        <v>12</v>
      </c>
      <c r="O4">
        <f t="shared" si="5"/>
        <v>84</v>
      </c>
      <c r="P4">
        <v>17</v>
      </c>
      <c r="Q4">
        <f t="shared" si="6"/>
        <v>119</v>
      </c>
      <c r="R4">
        <v>91</v>
      </c>
      <c r="S4">
        <f t="shared" ref="S4" si="10">R4*6</f>
        <v>546</v>
      </c>
      <c r="T4">
        <f t="shared" si="8"/>
        <v>18.2</v>
      </c>
      <c r="U4">
        <f t="shared" si="9"/>
        <v>19</v>
      </c>
      <c r="V4" s="18">
        <f t="shared" si="0"/>
        <v>0.10920000000000001</v>
      </c>
      <c r="W4">
        <v>20.398315400000001</v>
      </c>
      <c r="X4">
        <v>-98.093990500000004</v>
      </c>
      <c r="Y4">
        <v>594535.66733706614</v>
      </c>
      <c r="Z4">
        <v>2255820.4086275869</v>
      </c>
      <c r="AA4" s="15" t="s">
        <v>5619</v>
      </c>
      <c r="AE4" t="s">
        <v>5576</v>
      </c>
      <c r="AF4">
        <v>1000000</v>
      </c>
    </row>
    <row r="5" spans="1:32" x14ac:dyDescent="0.3">
      <c r="A5" t="s">
        <v>5196</v>
      </c>
      <c r="B5" t="s">
        <v>1779</v>
      </c>
      <c r="C5" t="s">
        <v>1780</v>
      </c>
      <c r="D5" t="s">
        <v>498</v>
      </c>
      <c r="E5" t="s">
        <v>5412</v>
      </c>
      <c r="F5">
        <v>8</v>
      </c>
      <c r="G5">
        <f t="shared" si="1"/>
        <v>48</v>
      </c>
      <c r="H5">
        <v>5</v>
      </c>
      <c r="I5">
        <f t="shared" si="2"/>
        <v>25</v>
      </c>
      <c r="J5">
        <v>5</v>
      </c>
      <c r="K5">
        <f t="shared" si="3"/>
        <v>25</v>
      </c>
      <c r="L5">
        <v>4</v>
      </c>
      <c r="M5">
        <f t="shared" si="4"/>
        <v>28</v>
      </c>
      <c r="N5">
        <v>4</v>
      </c>
      <c r="O5">
        <f t="shared" si="5"/>
        <v>28</v>
      </c>
      <c r="P5">
        <v>6</v>
      </c>
      <c r="Q5">
        <f t="shared" si="6"/>
        <v>42</v>
      </c>
      <c r="R5">
        <v>32</v>
      </c>
      <c r="S5">
        <f t="shared" ref="S5" si="11">R5*6</f>
        <v>192</v>
      </c>
      <c r="T5">
        <f t="shared" si="8"/>
        <v>6.4</v>
      </c>
      <c r="U5">
        <f t="shared" si="9"/>
        <v>7</v>
      </c>
      <c r="V5" s="18">
        <f t="shared" si="0"/>
        <v>3.8399999999999997E-2</v>
      </c>
      <c r="W5">
        <v>20.488907600000001</v>
      </c>
      <c r="X5">
        <v>-98.056236400000003</v>
      </c>
      <c r="Y5">
        <v>598417.61498587427</v>
      </c>
      <c r="Z5">
        <v>2265869.0509697911</v>
      </c>
      <c r="AA5" s="15" t="s">
        <v>5620</v>
      </c>
    </row>
    <row r="6" spans="1:32" x14ac:dyDescent="0.3">
      <c r="A6" t="s">
        <v>5196</v>
      </c>
      <c r="B6" t="s">
        <v>1799</v>
      </c>
      <c r="C6" t="s">
        <v>266</v>
      </c>
      <c r="D6" t="s">
        <v>498</v>
      </c>
      <c r="E6" t="s">
        <v>1800</v>
      </c>
      <c r="F6">
        <v>1</v>
      </c>
      <c r="G6">
        <f t="shared" si="1"/>
        <v>6</v>
      </c>
      <c r="H6">
        <v>1</v>
      </c>
      <c r="I6">
        <f t="shared" si="2"/>
        <v>5</v>
      </c>
      <c r="J6">
        <v>3</v>
      </c>
      <c r="K6">
        <f t="shared" si="3"/>
        <v>15</v>
      </c>
      <c r="L6">
        <v>0</v>
      </c>
      <c r="M6">
        <f t="shared" si="4"/>
        <v>0</v>
      </c>
      <c r="N6">
        <v>4</v>
      </c>
      <c r="O6">
        <f t="shared" si="5"/>
        <v>28</v>
      </c>
      <c r="P6">
        <v>1</v>
      </c>
      <c r="Q6">
        <f t="shared" si="6"/>
        <v>7</v>
      </c>
      <c r="R6">
        <v>10</v>
      </c>
      <c r="S6">
        <f t="shared" ref="S6" si="12">R6*6</f>
        <v>60</v>
      </c>
      <c r="T6">
        <f t="shared" si="8"/>
        <v>2</v>
      </c>
      <c r="U6">
        <f t="shared" si="9"/>
        <v>2</v>
      </c>
      <c r="V6" s="18">
        <f t="shared" si="0"/>
        <v>1.2E-2</v>
      </c>
      <c r="W6">
        <v>20.439458200000001</v>
      </c>
      <c r="X6">
        <v>-98.094097500000004</v>
      </c>
      <c r="Y6">
        <v>594499.38194677432</v>
      </c>
      <c r="Z6">
        <v>2260373.8600225225</v>
      </c>
      <c r="AA6" s="15" t="s">
        <v>5620</v>
      </c>
      <c r="AB6" s="52" t="s">
        <v>5577</v>
      </c>
      <c r="AC6" s="52"/>
      <c r="AD6" s="52"/>
    </row>
    <row r="7" spans="1:32" x14ac:dyDescent="0.3">
      <c r="A7" t="s">
        <v>5196</v>
      </c>
      <c r="B7" t="s">
        <v>1807</v>
      </c>
      <c r="C7" t="s">
        <v>262</v>
      </c>
      <c r="D7" t="s">
        <v>498</v>
      </c>
      <c r="E7" t="s">
        <v>1153</v>
      </c>
      <c r="F7">
        <v>23</v>
      </c>
      <c r="G7">
        <f t="shared" si="1"/>
        <v>138</v>
      </c>
      <c r="H7">
        <v>14</v>
      </c>
      <c r="I7">
        <f t="shared" si="2"/>
        <v>70</v>
      </c>
      <c r="J7">
        <v>24</v>
      </c>
      <c r="K7">
        <f t="shared" si="3"/>
        <v>120</v>
      </c>
      <c r="L7">
        <v>18</v>
      </c>
      <c r="M7">
        <f t="shared" si="4"/>
        <v>126</v>
      </c>
      <c r="N7">
        <v>21</v>
      </c>
      <c r="O7">
        <f t="shared" si="5"/>
        <v>147</v>
      </c>
      <c r="P7">
        <v>21</v>
      </c>
      <c r="Q7">
        <f t="shared" si="6"/>
        <v>147</v>
      </c>
      <c r="R7">
        <v>121</v>
      </c>
      <c r="S7">
        <f t="shared" ref="S7" si="13">R7*6</f>
        <v>726</v>
      </c>
      <c r="T7">
        <f t="shared" si="8"/>
        <v>24.2</v>
      </c>
      <c r="U7">
        <f t="shared" si="9"/>
        <v>25</v>
      </c>
      <c r="V7" s="18">
        <f t="shared" si="0"/>
        <v>0.1452</v>
      </c>
      <c r="W7">
        <v>20.604159899999999</v>
      </c>
      <c r="X7">
        <v>-98.069977100000003</v>
      </c>
      <c r="Y7">
        <v>596911.93458318221</v>
      </c>
      <c r="Z7">
        <v>2278616.7384483465</v>
      </c>
      <c r="AA7" s="15" t="s">
        <v>5618</v>
      </c>
      <c r="AB7" s="15">
        <v>50</v>
      </c>
      <c r="AC7" s="15">
        <v>50</v>
      </c>
      <c r="AD7" s="15">
        <v>30</v>
      </c>
    </row>
    <row r="8" spans="1:32" x14ac:dyDescent="0.3">
      <c r="A8" t="s">
        <v>5196</v>
      </c>
      <c r="B8" t="s">
        <v>1817</v>
      </c>
      <c r="C8" t="s">
        <v>266</v>
      </c>
      <c r="D8" t="s">
        <v>319</v>
      </c>
      <c r="E8" t="s">
        <v>1818</v>
      </c>
      <c r="F8">
        <v>2</v>
      </c>
      <c r="G8">
        <f t="shared" si="1"/>
        <v>12</v>
      </c>
      <c r="H8">
        <v>4</v>
      </c>
      <c r="I8">
        <f t="shared" si="2"/>
        <v>20</v>
      </c>
      <c r="J8">
        <v>2</v>
      </c>
      <c r="K8">
        <f t="shared" si="3"/>
        <v>10</v>
      </c>
      <c r="L8">
        <v>4</v>
      </c>
      <c r="M8">
        <f t="shared" si="4"/>
        <v>28</v>
      </c>
      <c r="N8">
        <v>3</v>
      </c>
      <c r="O8">
        <f t="shared" si="5"/>
        <v>21</v>
      </c>
      <c r="P8">
        <v>5</v>
      </c>
      <c r="Q8">
        <f t="shared" si="6"/>
        <v>35</v>
      </c>
      <c r="R8">
        <v>20</v>
      </c>
      <c r="S8">
        <f t="shared" ref="S8" si="14">R8*6</f>
        <v>120</v>
      </c>
      <c r="T8">
        <f t="shared" si="8"/>
        <v>4</v>
      </c>
      <c r="U8">
        <f t="shared" si="9"/>
        <v>4</v>
      </c>
      <c r="V8" s="18">
        <f t="shared" si="0"/>
        <v>2.4E-2</v>
      </c>
      <c r="W8">
        <v>20.370409500000001</v>
      </c>
      <c r="X8">
        <v>-98.112352900000005</v>
      </c>
      <c r="Y8">
        <v>592636.23060502368</v>
      </c>
      <c r="Z8">
        <v>2252721.4696379118</v>
      </c>
      <c r="AA8" s="15" t="s">
        <v>5619</v>
      </c>
    </row>
    <row r="9" spans="1:32" x14ac:dyDescent="0.3">
      <c r="A9" t="s">
        <v>5196</v>
      </c>
      <c r="B9" t="s">
        <v>1819</v>
      </c>
      <c r="C9" t="s">
        <v>1820</v>
      </c>
      <c r="D9" t="s">
        <v>396</v>
      </c>
      <c r="E9" t="s">
        <v>5315</v>
      </c>
      <c r="F9">
        <v>2</v>
      </c>
      <c r="G9">
        <f t="shared" si="1"/>
        <v>12</v>
      </c>
      <c r="H9">
        <v>2</v>
      </c>
      <c r="I9">
        <f t="shared" si="2"/>
        <v>10</v>
      </c>
      <c r="J9">
        <v>13</v>
      </c>
      <c r="K9">
        <f t="shared" si="3"/>
        <v>65</v>
      </c>
      <c r="L9">
        <v>6</v>
      </c>
      <c r="M9">
        <f t="shared" si="4"/>
        <v>42</v>
      </c>
      <c r="N9">
        <v>4</v>
      </c>
      <c r="O9">
        <f t="shared" si="5"/>
        <v>28</v>
      </c>
      <c r="P9">
        <v>10</v>
      </c>
      <c r="Q9">
        <f t="shared" si="6"/>
        <v>70</v>
      </c>
      <c r="R9">
        <v>37</v>
      </c>
      <c r="S9">
        <f t="shared" ref="S9" si="15">R9*6</f>
        <v>222</v>
      </c>
      <c r="T9">
        <f t="shared" si="8"/>
        <v>7.4</v>
      </c>
      <c r="U9">
        <f t="shared" si="9"/>
        <v>8</v>
      </c>
      <c r="V9" s="18">
        <f t="shared" si="0"/>
        <v>4.4400000000000002E-2</v>
      </c>
      <c r="W9">
        <v>20.485138800000001</v>
      </c>
      <c r="X9">
        <v>-98.156730999999994</v>
      </c>
      <c r="Y9">
        <v>587939.37008352019</v>
      </c>
      <c r="Z9">
        <v>2265394.7252301211</v>
      </c>
      <c r="AA9" s="15" t="s">
        <v>5621</v>
      </c>
    </row>
    <row r="10" spans="1:32" x14ac:dyDescent="0.3">
      <c r="A10" t="s">
        <v>5196</v>
      </c>
      <c r="B10" t="s">
        <v>1821</v>
      </c>
      <c r="C10" t="s">
        <v>536</v>
      </c>
      <c r="D10" t="s">
        <v>396</v>
      </c>
      <c r="E10" t="s">
        <v>1248</v>
      </c>
      <c r="F10">
        <v>5</v>
      </c>
      <c r="G10">
        <f t="shared" si="1"/>
        <v>30</v>
      </c>
      <c r="H10">
        <v>3</v>
      </c>
      <c r="I10">
        <f t="shared" si="2"/>
        <v>15</v>
      </c>
      <c r="J10">
        <v>6</v>
      </c>
      <c r="K10">
        <f t="shared" si="3"/>
        <v>30</v>
      </c>
      <c r="L10">
        <v>5</v>
      </c>
      <c r="M10">
        <f t="shared" si="4"/>
        <v>35</v>
      </c>
      <c r="N10">
        <v>3</v>
      </c>
      <c r="O10">
        <f t="shared" si="5"/>
        <v>21</v>
      </c>
      <c r="P10">
        <v>6</v>
      </c>
      <c r="Q10">
        <f t="shared" si="6"/>
        <v>42</v>
      </c>
      <c r="R10">
        <v>28</v>
      </c>
      <c r="S10">
        <f t="shared" ref="S10" si="16">R10*6</f>
        <v>168</v>
      </c>
      <c r="T10">
        <f t="shared" si="8"/>
        <v>5.6</v>
      </c>
      <c r="U10">
        <f t="shared" si="9"/>
        <v>6</v>
      </c>
      <c r="V10" s="18">
        <f t="shared" si="0"/>
        <v>3.3599999999999998E-2</v>
      </c>
      <c r="W10">
        <v>20.479625800000001</v>
      </c>
      <c r="X10">
        <v>-98.242149100000006</v>
      </c>
      <c r="Y10">
        <v>579034.04544183169</v>
      </c>
      <c r="Z10">
        <v>2264741.0201861463</v>
      </c>
      <c r="AA10" s="15" t="s">
        <v>5621</v>
      </c>
      <c r="AB10" s="5" t="s">
        <v>5578</v>
      </c>
      <c r="AC10" s="5"/>
    </row>
    <row r="11" spans="1:32" x14ac:dyDescent="0.3">
      <c r="A11" t="s">
        <v>5196</v>
      </c>
      <c r="B11" t="s">
        <v>1824</v>
      </c>
      <c r="C11" t="s">
        <v>255</v>
      </c>
      <c r="D11" t="s">
        <v>396</v>
      </c>
      <c r="E11" t="s">
        <v>5414</v>
      </c>
      <c r="F11">
        <v>4</v>
      </c>
      <c r="G11">
        <f t="shared" si="1"/>
        <v>24</v>
      </c>
      <c r="H11">
        <v>4</v>
      </c>
      <c r="I11">
        <f t="shared" si="2"/>
        <v>20</v>
      </c>
      <c r="J11">
        <v>5</v>
      </c>
      <c r="K11">
        <f t="shared" si="3"/>
        <v>25</v>
      </c>
      <c r="L11">
        <v>4</v>
      </c>
      <c r="M11">
        <f t="shared" si="4"/>
        <v>28</v>
      </c>
      <c r="N11">
        <v>7</v>
      </c>
      <c r="O11">
        <f t="shared" si="5"/>
        <v>49</v>
      </c>
      <c r="P11">
        <v>6</v>
      </c>
      <c r="Q11">
        <f t="shared" si="6"/>
        <v>42</v>
      </c>
      <c r="R11">
        <v>30</v>
      </c>
      <c r="S11">
        <f t="shared" ref="S11" si="17">R11*6</f>
        <v>180</v>
      </c>
      <c r="T11">
        <f t="shared" si="8"/>
        <v>6</v>
      </c>
      <c r="U11">
        <f t="shared" si="9"/>
        <v>6</v>
      </c>
      <c r="V11" s="18">
        <f t="shared" si="0"/>
        <v>3.5999999999999997E-2</v>
      </c>
      <c r="W11">
        <v>20.570343000000001</v>
      </c>
      <c r="X11">
        <v>-98.116997999999995</v>
      </c>
      <c r="Y11">
        <v>592032.15987320559</v>
      </c>
      <c r="Z11">
        <v>2274846.6877020807</v>
      </c>
      <c r="AA11" s="15" t="s">
        <v>5618</v>
      </c>
      <c r="AB11" s="17">
        <v>200</v>
      </c>
      <c r="AC11" s="5" t="s">
        <v>5579</v>
      </c>
    </row>
    <row r="12" spans="1:32" x14ac:dyDescent="0.3">
      <c r="A12" t="s">
        <v>5196</v>
      </c>
      <c r="B12" t="s">
        <v>1825</v>
      </c>
      <c r="C12" t="s">
        <v>666</v>
      </c>
      <c r="D12" t="s">
        <v>396</v>
      </c>
      <c r="E12" t="s">
        <v>500</v>
      </c>
      <c r="F12">
        <v>17</v>
      </c>
      <c r="G12">
        <f t="shared" si="1"/>
        <v>102</v>
      </c>
      <c r="H12">
        <v>6</v>
      </c>
      <c r="I12">
        <f t="shared" si="2"/>
        <v>30</v>
      </c>
      <c r="J12">
        <v>14</v>
      </c>
      <c r="K12">
        <f t="shared" si="3"/>
        <v>70</v>
      </c>
      <c r="L12">
        <v>12</v>
      </c>
      <c r="M12">
        <f t="shared" si="4"/>
        <v>84</v>
      </c>
      <c r="N12">
        <v>17</v>
      </c>
      <c r="O12">
        <f t="shared" si="5"/>
        <v>119</v>
      </c>
      <c r="P12">
        <v>14</v>
      </c>
      <c r="Q12">
        <f>P12*7</f>
        <v>98</v>
      </c>
      <c r="R12">
        <v>80</v>
      </c>
      <c r="S12">
        <f t="shared" ref="S12" si="18">R12*6</f>
        <v>480</v>
      </c>
      <c r="T12">
        <f t="shared" si="8"/>
        <v>16</v>
      </c>
      <c r="U12">
        <f t="shared" si="9"/>
        <v>16</v>
      </c>
      <c r="V12" s="18">
        <f t="shared" si="0"/>
        <v>9.6000000000000002E-2</v>
      </c>
      <c r="W12">
        <v>20.401382399999999</v>
      </c>
      <c r="X12">
        <v>-98.200794299999998</v>
      </c>
      <c r="Y12">
        <v>583389.20986216364</v>
      </c>
      <c r="Z12">
        <v>2256102.0352051808</v>
      </c>
      <c r="AA12" s="15" t="s">
        <v>5621</v>
      </c>
    </row>
    <row r="13" spans="1:32" x14ac:dyDescent="0.3">
      <c r="A13" t="s">
        <v>5196</v>
      </c>
      <c r="B13" t="s">
        <v>1829</v>
      </c>
      <c r="C13" t="s">
        <v>473</v>
      </c>
      <c r="D13" t="s">
        <v>319</v>
      </c>
      <c r="E13" t="s">
        <v>884</v>
      </c>
      <c r="F13">
        <v>2</v>
      </c>
      <c r="G13">
        <f t="shared" si="1"/>
        <v>12</v>
      </c>
      <c r="H13">
        <v>3</v>
      </c>
      <c r="I13">
        <f t="shared" si="2"/>
        <v>15</v>
      </c>
      <c r="J13">
        <v>4</v>
      </c>
      <c r="K13">
        <f t="shared" si="3"/>
        <v>20</v>
      </c>
      <c r="L13">
        <v>5</v>
      </c>
      <c r="M13">
        <f t="shared" si="4"/>
        <v>35</v>
      </c>
      <c r="N13">
        <v>3</v>
      </c>
      <c r="O13">
        <f t="shared" si="5"/>
        <v>21</v>
      </c>
      <c r="P13">
        <v>3</v>
      </c>
      <c r="Q13">
        <f t="shared" si="6"/>
        <v>21</v>
      </c>
      <c r="R13">
        <v>20</v>
      </c>
      <c r="S13">
        <f t="shared" ref="S13" si="19">R13*6</f>
        <v>120</v>
      </c>
      <c r="T13">
        <f t="shared" si="8"/>
        <v>4</v>
      </c>
      <c r="U13">
        <f t="shared" si="9"/>
        <v>4</v>
      </c>
      <c r="V13" s="18">
        <f t="shared" si="0"/>
        <v>2.4E-2</v>
      </c>
      <c r="W13">
        <v>20.3591716</v>
      </c>
      <c r="X13">
        <v>-98.115575399999997</v>
      </c>
      <c r="Y13">
        <v>592306.58668802201</v>
      </c>
      <c r="Z13">
        <v>2251475.9084095275</v>
      </c>
      <c r="AA13" s="15" t="s">
        <v>5619</v>
      </c>
    </row>
    <row r="14" spans="1:32" x14ac:dyDescent="0.3">
      <c r="A14" t="s">
        <v>5196</v>
      </c>
      <c r="B14" t="s">
        <v>1958</v>
      </c>
      <c r="C14" t="s">
        <v>1959</v>
      </c>
      <c r="D14" t="s">
        <v>319</v>
      </c>
      <c r="E14" t="s">
        <v>319</v>
      </c>
      <c r="F14">
        <v>27</v>
      </c>
      <c r="G14">
        <f t="shared" si="1"/>
        <v>162</v>
      </c>
      <c r="H14">
        <v>29</v>
      </c>
      <c r="I14">
        <f t="shared" si="2"/>
        <v>145</v>
      </c>
      <c r="J14">
        <v>38</v>
      </c>
      <c r="K14">
        <f t="shared" si="3"/>
        <v>190</v>
      </c>
      <c r="L14">
        <v>35</v>
      </c>
      <c r="M14">
        <f t="shared" si="4"/>
        <v>245</v>
      </c>
      <c r="N14">
        <v>32</v>
      </c>
      <c r="O14">
        <f t="shared" si="5"/>
        <v>224</v>
      </c>
      <c r="P14">
        <v>35</v>
      </c>
      <c r="Q14">
        <f t="shared" si="6"/>
        <v>245</v>
      </c>
      <c r="R14">
        <v>196</v>
      </c>
      <c r="S14">
        <f t="shared" ref="S14" si="20">R14*6</f>
        <v>1176</v>
      </c>
      <c r="T14">
        <f t="shared" si="8"/>
        <v>39.200000000000003</v>
      </c>
      <c r="U14">
        <f t="shared" si="9"/>
        <v>40</v>
      </c>
      <c r="V14" s="18">
        <f t="shared" si="0"/>
        <v>0.23519999999999999</v>
      </c>
      <c r="W14">
        <v>20.342058300000001</v>
      </c>
      <c r="X14">
        <v>-98.228475500000002</v>
      </c>
      <c r="Y14">
        <v>580531.59294584522</v>
      </c>
      <c r="Z14">
        <v>2249522.6962493029</v>
      </c>
      <c r="AA14" s="15" t="s">
        <v>5617</v>
      </c>
    </row>
    <row r="15" spans="1:32" x14ac:dyDescent="0.3">
      <c r="A15" t="s">
        <v>5196</v>
      </c>
      <c r="B15" t="s">
        <v>1960</v>
      </c>
      <c r="C15" t="s">
        <v>266</v>
      </c>
      <c r="D15" t="s">
        <v>319</v>
      </c>
      <c r="E15" t="s">
        <v>1961</v>
      </c>
      <c r="F15">
        <v>9</v>
      </c>
      <c r="G15">
        <f t="shared" si="1"/>
        <v>54</v>
      </c>
      <c r="H15">
        <v>6</v>
      </c>
      <c r="I15">
        <f t="shared" si="2"/>
        <v>30</v>
      </c>
      <c r="J15">
        <v>10</v>
      </c>
      <c r="K15">
        <f t="shared" si="3"/>
        <v>50</v>
      </c>
      <c r="L15">
        <v>11</v>
      </c>
      <c r="M15">
        <f t="shared" si="4"/>
        <v>77</v>
      </c>
      <c r="N15">
        <v>9</v>
      </c>
      <c r="O15">
        <f t="shared" si="5"/>
        <v>63</v>
      </c>
      <c r="P15">
        <v>10</v>
      </c>
      <c r="Q15">
        <f t="shared" si="6"/>
        <v>70</v>
      </c>
      <c r="R15">
        <v>55</v>
      </c>
      <c r="S15">
        <f t="shared" ref="S15" si="21">R15*6</f>
        <v>330</v>
      </c>
      <c r="T15">
        <f t="shared" si="8"/>
        <v>11</v>
      </c>
      <c r="U15">
        <f t="shared" si="9"/>
        <v>11</v>
      </c>
      <c r="V15" s="18">
        <f t="shared" si="0"/>
        <v>6.6000000000000003E-2</v>
      </c>
      <c r="W15">
        <v>20.358392200000001</v>
      </c>
      <c r="X15">
        <v>-98.210893499999997</v>
      </c>
      <c r="Y15">
        <v>582358.22807044815</v>
      </c>
      <c r="Z15">
        <v>2251339.0978837176</v>
      </c>
      <c r="AA15" s="15" t="s">
        <v>5617</v>
      </c>
    </row>
    <row r="16" spans="1:32" x14ac:dyDescent="0.3">
      <c r="A16" t="s">
        <v>5196</v>
      </c>
      <c r="B16" t="s">
        <v>1964</v>
      </c>
      <c r="C16" t="s">
        <v>955</v>
      </c>
      <c r="D16" t="s">
        <v>319</v>
      </c>
      <c r="E16" t="s">
        <v>673</v>
      </c>
      <c r="F16">
        <v>8</v>
      </c>
      <c r="G16">
        <f t="shared" si="1"/>
        <v>48</v>
      </c>
      <c r="H16">
        <v>10</v>
      </c>
      <c r="I16">
        <f t="shared" si="2"/>
        <v>50</v>
      </c>
      <c r="J16">
        <v>18</v>
      </c>
      <c r="K16">
        <f t="shared" si="3"/>
        <v>90</v>
      </c>
      <c r="L16">
        <v>9</v>
      </c>
      <c r="M16">
        <f t="shared" si="4"/>
        <v>63</v>
      </c>
      <c r="N16">
        <v>7</v>
      </c>
      <c r="O16">
        <f t="shared" si="5"/>
        <v>49</v>
      </c>
      <c r="P16">
        <v>14</v>
      </c>
      <c r="Q16">
        <f t="shared" si="6"/>
        <v>98</v>
      </c>
      <c r="R16">
        <v>66</v>
      </c>
      <c r="S16">
        <f t="shared" ref="S16" si="22">R16*6</f>
        <v>396</v>
      </c>
      <c r="T16">
        <f t="shared" si="8"/>
        <v>13.2</v>
      </c>
      <c r="U16">
        <f t="shared" si="9"/>
        <v>14</v>
      </c>
      <c r="V16" s="18">
        <f t="shared" si="0"/>
        <v>7.9200000000000007E-2</v>
      </c>
      <c r="W16">
        <v>20.387401700000002</v>
      </c>
      <c r="X16">
        <v>-98.175855999999996</v>
      </c>
      <c r="Y16">
        <v>585999.16595244454</v>
      </c>
      <c r="Z16">
        <v>2254567.5908724577</v>
      </c>
      <c r="AA16" s="15" t="s">
        <v>5619</v>
      </c>
    </row>
    <row r="17" spans="1:27" x14ac:dyDescent="0.3">
      <c r="A17" t="s">
        <v>5196</v>
      </c>
      <c r="B17" t="s">
        <v>1965</v>
      </c>
      <c r="C17" t="s">
        <v>441</v>
      </c>
      <c r="D17" t="s">
        <v>319</v>
      </c>
      <c r="E17" t="s">
        <v>494</v>
      </c>
      <c r="F17">
        <v>9</v>
      </c>
      <c r="G17">
        <f t="shared" si="1"/>
        <v>54</v>
      </c>
      <c r="H17">
        <v>6</v>
      </c>
      <c r="I17">
        <f t="shared" si="2"/>
        <v>30</v>
      </c>
      <c r="J17">
        <v>8</v>
      </c>
      <c r="K17">
        <f t="shared" si="3"/>
        <v>40</v>
      </c>
      <c r="L17">
        <v>10</v>
      </c>
      <c r="M17">
        <f t="shared" si="4"/>
        <v>70</v>
      </c>
      <c r="N17">
        <v>8</v>
      </c>
      <c r="O17">
        <f t="shared" si="5"/>
        <v>56</v>
      </c>
      <c r="P17">
        <v>12</v>
      </c>
      <c r="Q17">
        <f t="shared" si="6"/>
        <v>84</v>
      </c>
      <c r="R17">
        <v>53</v>
      </c>
      <c r="S17">
        <f t="shared" ref="S17" si="23">R17*6</f>
        <v>318</v>
      </c>
      <c r="T17">
        <f t="shared" si="8"/>
        <v>10.6</v>
      </c>
      <c r="U17">
        <f t="shared" si="9"/>
        <v>11</v>
      </c>
      <c r="V17" s="18">
        <f t="shared" si="0"/>
        <v>6.3600000000000004E-2</v>
      </c>
      <c r="W17">
        <v>20.338780799999999</v>
      </c>
      <c r="X17">
        <v>-98.227450099999999</v>
      </c>
      <c r="Y17">
        <v>580640.3291185298</v>
      </c>
      <c r="Z17">
        <v>2249160.470281885</v>
      </c>
      <c r="AA17" s="15" t="s">
        <v>5617</v>
      </c>
    </row>
    <row r="18" spans="1:27" x14ac:dyDescent="0.3">
      <c r="A18" t="s">
        <v>5196</v>
      </c>
      <c r="B18" t="s">
        <v>1967</v>
      </c>
      <c r="C18" t="s">
        <v>1376</v>
      </c>
      <c r="D18" t="s">
        <v>319</v>
      </c>
      <c r="E18" t="s">
        <v>5195</v>
      </c>
      <c r="F18">
        <v>12</v>
      </c>
      <c r="G18">
        <f t="shared" si="1"/>
        <v>72</v>
      </c>
      <c r="H18">
        <v>6</v>
      </c>
      <c r="I18">
        <f t="shared" si="2"/>
        <v>30</v>
      </c>
      <c r="J18">
        <v>8</v>
      </c>
      <c r="K18">
        <f t="shared" si="3"/>
        <v>40</v>
      </c>
      <c r="L18">
        <v>8</v>
      </c>
      <c r="M18">
        <f t="shared" si="4"/>
        <v>56</v>
      </c>
      <c r="N18">
        <v>8</v>
      </c>
      <c r="O18">
        <f t="shared" si="5"/>
        <v>56</v>
      </c>
      <c r="P18">
        <v>11</v>
      </c>
      <c r="Q18">
        <f t="shared" si="6"/>
        <v>77</v>
      </c>
      <c r="R18">
        <v>53</v>
      </c>
      <c r="S18">
        <f t="shared" ref="S18" si="24">R18*6</f>
        <v>318</v>
      </c>
      <c r="T18">
        <f t="shared" si="8"/>
        <v>10.6</v>
      </c>
      <c r="U18">
        <f t="shared" si="9"/>
        <v>11</v>
      </c>
      <c r="V18" s="18">
        <f t="shared" si="0"/>
        <v>6.3600000000000004E-2</v>
      </c>
      <c r="W18">
        <v>20.351955100000001</v>
      </c>
      <c r="X18">
        <v>-98.230184600000001</v>
      </c>
      <c r="Y18">
        <v>580348.07196143758</v>
      </c>
      <c r="Z18">
        <v>2250617.1605927553</v>
      </c>
      <c r="AA18" s="15" t="s">
        <v>5617</v>
      </c>
    </row>
    <row r="19" spans="1:27" x14ac:dyDescent="0.3">
      <c r="A19" t="s">
        <v>5196</v>
      </c>
      <c r="B19" t="s">
        <v>1969</v>
      </c>
      <c r="C19" t="s">
        <v>403</v>
      </c>
      <c r="D19" t="s">
        <v>319</v>
      </c>
      <c r="E19" t="s">
        <v>1970</v>
      </c>
      <c r="F19">
        <v>9</v>
      </c>
      <c r="G19">
        <f t="shared" si="1"/>
        <v>54</v>
      </c>
      <c r="H19">
        <v>3</v>
      </c>
      <c r="I19">
        <f t="shared" si="2"/>
        <v>15</v>
      </c>
      <c r="J19">
        <v>2</v>
      </c>
      <c r="K19">
        <f t="shared" si="3"/>
        <v>10</v>
      </c>
      <c r="L19">
        <v>5</v>
      </c>
      <c r="M19">
        <f t="shared" si="4"/>
        <v>35</v>
      </c>
      <c r="N19">
        <v>6</v>
      </c>
      <c r="O19">
        <f t="shared" si="5"/>
        <v>42</v>
      </c>
      <c r="P19">
        <v>8</v>
      </c>
      <c r="Q19">
        <f t="shared" si="6"/>
        <v>56</v>
      </c>
      <c r="R19">
        <v>33</v>
      </c>
      <c r="S19">
        <f t="shared" ref="S19" si="25">R19*6</f>
        <v>198</v>
      </c>
      <c r="T19">
        <f t="shared" si="8"/>
        <v>6.6</v>
      </c>
      <c r="U19">
        <f t="shared" si="9"/>
        <v>7</v>
      </c>
      <c r="V19" s="18">
        <f t="shared" si="0"/>
        <v>3.9600000000000003E-2</v>
      </c>
      <c r="W19">
        <v>20.379487699999999</v>
      </c>
      <c r="X19">
        <v>-98.128139899999994</v>
      </c>
      <c r="Y19">
        <v>590983.25348659151</v>
      </c>
      <c r="Z19">
        <v>2253717.3878325378</v>
      </c>
      <c r="AA19" s="15" t="s">
        <v>5619</v>
      </c>
    </row>
    <row r="20" spans="1:27" x14ac:dyDescent="0.3">
      <c r="A20" t="s">
        <v>5196</v>
      </c>
      <c r="B20" t="s">
        <v>1971</v>
      </c>
      <c r="C20" t="s">
        <v>271</v>
      </c>
      <c r="D20" t="s">
        <v>319</v>
      </c>
      <c r="E20" t="s">
        <v>1972</v>
      </c>
      <c r="F20">
        <v>5</v>
      </c>
      <c r="G20">
        <f t="shared" si="1"/>
        <v>30</v>
      </c>
      <c r="H20">
        <v>5</v>
      </c>
      <c r="I20">
        <f t="shared" si="2"/>
        <v>25</v>
      </c>
      <c r="J20">
        <v>3</v>
      </c>
      <c r="K20">
        <f t="shared" si="3"/>
        <v>15</v>
      </c>
      <c r="L20">
        <v>3</v>
      </c>
      <c r="M20">
        <f t="shared" si="4"/>
        <v>21</v>
      </c>
      <c r="N20">
        <v>1</v>
      </c>
      <c r="O20">
        <f t="shared" si="5"/>
        <v>7</v>
      </c>
      <c r="P20">
        <v>5</v>
      </c>
      <c r="Q20">
        <f t="shared" si="6"/>
        <v>35</v>
      </c>
      <c r="R20">
        <v>22</v>
      </c>
      <c r="S20">
        <f t="shared" ref="S20" si="26">R20*6</f>
        <v>132</v>
      </c>
      <c r="T20">
        <f t="shared" si="8"/>
        <v>4.4000000000000004</v>
      </c>
      <c r="U20">
        <f t="shared" si="9"/>
        <v>5</v>
      </c>
      <c r="V20" s="18">
        <f t="shared" si="0"/>
        <v>2.64E-2</v>
      </c>
      <c r="W20">
        <v>20.380983499999999</v>
      </c>
      <c r="X20">
        <v>-98.111499800000004</v>
      </c>
      <c r="Y20">
        <v>592718.94778431882</v>
      </c>
      <c r="Z20">
        <v>2253892.2262317301</v>
      </c>
      <c r="AA20" s="15" t="s">
        <v>5619</v>
      </c>
    </row>
    <row r="21" spans="1:27" x14ac:dyDescent="0.3">
      <c r="A21" t="s">
        <v>5196</v>
      </c>
      <c r="B21" t="s">
        <v>1975</v>
      </c>
      <c r="C21" t="s">
        <v>255</v>
      </c>
      <c r="D21" t="s">
        <v>319</v>
      </c>
      <c r="E21" t="s">
        <v>1976</v>
      </c>
      <c r="F21">
        <v>3</v>
      </c>
      <c r="G21">
        <f t="shared" si="1"/>
        <v>18</v>
      </c>
      <c r="H21">
        <v>7</v>
      </c>
      <c r="I21">
        <f t="shared" si="2"/>
        <v>35</v>
      </c>
      <c r="J21">
        <v>3</v>
      </c>
      <c r="K21">
        <f t="shared" si="3"/>
        <v>15</v>
      </c>
      <c r="L21">
        <v>8</v>
      </c>
      <c r="M21">
        <f t="shared" si="4"/>
        <v>56</v>
      </c>
      <c r="N21">
        <v>4</v>
      </c>
      <c r="O21">
        <f t="shared" si="5"/>
        <v>28</v>
      </c>
      <c r="P21">
        <v>3</v>
      </c>
      <c r="Q21">
        <f t="shared" si="6"/>
        <v>21</v>
      </c>
      <c r="R21">
        <v>28</v>
      </c>
      <c r="S21">
        <f t="shared" ref="S21" si="27">R21*6</f>
        <v>168</v>
      </c>
      <c r="T21">
        <f t="shared" si="8"/>
        <v>5.6</v>
      </c>
      <c r="U21">
        <f t="shared" si="9"/>
        <v>6</v>
      </c>
      <c r="V21" s="18">
        <f t="shared" si="0"/>
        <v>3.3599999999999998E-2</v>
      </c>
      <c r="W21">
        <v>20.364775099999999</v>
      </c>
      <c r="X21">
        <v>-98.1305306</v>
      </c>
      <c r="Y21">
        <v>590742.35909102065</v>
      </c>
      <c r="Z21">
        <v>2252087.759187887</v>
      </c>
      <c r="AA21" s="15" t="s">
        <v>5619</v>
      </c>
    </row>
    <row r="22" spans="1:27" x14ac:dyDescent="0.3">
      <c r="A22" t="s">
        <v>5196</v>
      </c>
      <c r="B22" t="s">
        <v>1977</v>
      </c>
      <c r="C22" t="s">
        <v>334</v>
      </c>
      <c r="D22" t="s">
        <v>319</v>
      </c>
      <c r="E22" t="s">
        <v>5424</v>
      </c>
      <c r="F22">
        <v>1</v>
      </c>
      <c r="G22">
        <f t="shared" si="1"/>
        <v>6</v>
      </c>
      <c r="H22">
        <v>1</v>
      </c>
      <c r="I22">
        <f t="shared" si="2"/>
        <v>5</v>
      </c>
      <c r="J22">
        <v>2</v>
      </c>
      <c r="K22">
        <f t="shared" si="3"/>
        <v>10</v>
      </c>
      <c r="L22">
        <v>2</v>
      </c>
      <c r="M22">
        <f t="shared" si="4"/>
        <v>14</v>
      </c>
      <c r="N22">
        <v>1</v>
      </c>
      <c r="O22">
        <f t="shared" si="5"/>
        <v>7</v>
      </c>
      <c r="P22">
        <v>5</v>
      </c>
      <c r="Q22">
        <f t="shared" si="6"/>
        <v>35</v>
      </c>
      <c r="R22">
        <v>12</v>
      </c>
      <c r="S22">
        <f t="shared" ref="S22" si="28">R22*6</f>
        <v>72</v>
      </c>
      <c r="T22">
        <f t="shared" si="8"/>
        <v>2.4</v>
      </c>
      <c r="U22">
        <f t="shared" si="9"/>
        <v>3</v>
      </c>
      <c r="V22" s="18">
        <f t="shared" si="0"/>
        <v>1.44E-2</v>
      </c>
      <c r="W22">
        <v>20.384182500000001</v>
      </c>
      <c r="X22">
        <v>-98.138163300000002</v>
      </c>
      <c r="Y22">
        <v>589934.47548516304</v>
      </c>
      <c r="Z22">
        <v>2254231.4701298713</v>
      </c>
      <c r="AA22" s="15" t="s">
        <v>5619</v>
      </c>
    </row>
    <row r="23" spans="1:27" x14ac:dyDescent="0.3">
      <c r="A23" t="s">
        <v>5196</v>
      </c>
      <c r="B23" t="s">
        <v>1982</v>
      </c>
      <c r="C23" t="s">
        <v>271</v>
      </c>
      <c r="D23" t="s">
        <v>319</v>
      </c>
      <c r="E23" t="s">
        <v>5246</v>
      </c>
      <c r="F23">
        <v>5</v>
      </c>
      <c r="G23">
        <f t="shared" si="1"/>
        <v>30</v>
      </c>
      <c r="H23">
        <v>7</v>
      </c>
      <c r="I23">
        <f t="shared" si="2"/>
        <v>35</v>
      </c>
      <c r="J23">
        <v>12</v>
      </c>
      <c r="K23">
        <f t="shared" si="3"/>
        <v>60</v>
      </c>
      <c r="L23">
        <v>1</v>
      </c>
      <c r="M23">
        <f t="shared" si="4"/>
        <v>7</v>
      </c>
      <c r="N23">
        <v>9</v>
      </c>
      <c r="O23">
        <f t="shared" si="5"/>
        <v>63</v>
      </c>
      <c r="P23">
        <v>8</v>
      </c>
      <c r="Q23">
        <f t="shared" si="6"/>
        <v>56</v>
      </c>
      <c r="R23">
        <v>42</v>
      </c>
      <c r="S23">
        <f t="shared" ref="S23" si="29">R23*6</f>
        <v>252</v>
      </c>
      <c r="T23">
        <f t="shared" si="8"/>
        <v>8.4</v>
      </c>
      <c r="U23">
        <f t="shared" si="9"/>
        <v>9</v>
      </c>
      <c r="V23" s="18">
        <f t="shared" si="0"/>
        <v>5.04E-2</v>
      </c>
      <c r="W23">
        <v>20.3805245</v>
      </c>
      <c r="X23">
        <v>-98.198703800000004</v>
      </c>
      <c r="Y23">
        <v>583618.59284971491</v>
      </c>
      <c r="Z23">
        <v>2253794.6873209202</v>
      </c>
      <c r="AA23" s="15" t="s">
        <v>5619</v>
      </c>
    </row>
    <row r="24" spans="1:27" x14ac:dyDescent="0.3">
      <c r="A24" t="s">
        <v>5196</v>
      </c>
      <c r="B24" t="s">
        <v>1984</v>
      </c>
      <c r="C24" t="s">
        <v>1985</v>
      </c>
      <c r="D24" t="s">
        <v>319</v>
      </c>
      <c r="E24" t="s">
        <v>5425</v>
      </c>
      <c r="F24">
        <v>4</v>
      </c>
      <c r="G24">
        <f t="shared" si="1"/>
        <v>24</v>
      </c>
      <c r="H24">
        <v>4</v>
      </c>
      <c r="I24">
        <f t="shared" si="2"/>
        <v>20</v>
      </c>
      <c r="J24">
        <v>6</v>
      </c>
      <c r="K24">
        <f t="shared" si="3"/>
        <v>30</v>
      </c>
      <c r="L24">
        <v>4</v>
      </c>
      <c r="M24">
        <f t="shared" si="4"/>
        <v>28</v>
      </c>
      <c r="N24">
        <v>2</v>
      </c>
      <c r="O24">
        <f t="shared" si="5"/>
        <v>14</v>
      </c>
      <c r="P24">
        <v>3</v>
      </c>
      <c r="Q24">
        <f t="shared" si="6"/>
        <v>21</v>
      </c>
      <c r="R24">
        <v>23</v>
      </c>
      <c r="S24">
        <f t="shared" ref="S24" si="30">R24*6</f>
        <v>138</v>
      </c>
      <c r="T24">
        <f t="shared" si="8"/>
        <v>4.5999999999999996</v>
      </c>
      <c r="U24">
        <f t="shared" si="9"/>
        <v>5</v>
      </c>
      <c r="V24" s="18">
        <f t="shared" si="0"/>
        <v>2.76E-2</v>
      </c>
      <c r="W24">
        <v>20.368734100000001</v>
      </c>
      <c r="X24">
        <v>-98.214732499999997</v>
      </c>
      <c r="Y24">
        <v>581952.07743911748</v>
      </c>
      <c r="Z24">
        <v>2252481.746586923</v>
      </c>
      <c r="AA24" s="15" t="s">
        <v>5617</v>
      </c>
    </row>
    <row r="25" spans="1:27" x14ac:dyDescent="0.3">
      <c r="A25" t="s">
        <v>5196</v>
      </c>
      <c r="B25" t="s">
        <v>1986</v>
      </c>
      <c r="C25" t="s">
        <v>222</v>
      </c>
      <c r="D25" t="s">
        <v>319</v>
      </c>
      <c r="E25" t="s">
        <v>320</v>
      </c>
      <c r="F25">
        <v>7</v>
      </c>
      <c r="G25">
        <f t="shared" si="1"/>
        <v>42</v>
      </c>
      <c r="H25">
        <v>2</v>
      </c>
      <c r="I25">
        <f t="shared" si="2"/>
        <v>10</v>
      </c>
      <c r="J25">
        <v>7</v>
      </c>
      <c r="K25">
        <f t="shared" si="3"/>
        <v>35</v>
      </c>
      <c r="L25">
        <v>12</v>
      </c>
      <c r="M25">
        <f t="shared" si="4"/>
        <v>84</v>
      </c>
      <c r="N25">
        <v>7</v>
      </c>
      <c r="O25">
        <f t="shared" si="5"/>
        <v>49</v>
      </c>
      <c r="P25">
        <v>6</v>
      </c>
      <c r="Q25">
        <f t="shared" si="6"/>
        <v>42</v>
      </c>
      <c r="R25">
        <v>41</v>
      </c>
      <c r="S25">
        <f t="shared" ref="S25" si="31">R25*6</f>
        <v>246</v>
      </c>
      <c r="T25">
        <f t="shared" si="8"/>
        <v>8.1999999999999993</v>
      </c>
      <c r="U25">
        <f t="shared" si="9"/>
        <v>9</v>
      </c>
      <c r="V25" s="18">
        <f t="shared" si="0"/>
        <v>4.9200000000000001E-2</v>
      </c>
      <c r="W25">
        <v>20.3754156</v>
      </c>
      <c r="X25">
        <v>-98.210703699999996</v>
      </c>
      <c r="Y25">
        <v>582369.00489682122</v>
      </c>
      <c r="Z25">
        <v>2253223.217273958</v>
      </c>
      <c r="AA25" s="15" t="s">
        <v>5617</v>
      </c>
    </row>
    <row r="26" spans="1:27" x14ac:dyDescent="0.3">
      <c r="A26" t="s">
        <v>5196</v>
      </c>
      <c r="B26" t="s">
        <v>2115</v>
      </c>
      <c r="C26" t="s">
        <v>339</v>
      </c>
      <c r="D26" t="s">
        <v>498</v>
      </c>
      <c r="E26" t="s">
        <v>5342</v>
      </c>
      <c r="F26">
        <v>3</v>
      </c>
      <c r="G26">
        <f t="shared" si="1"/>
        <v>18</v>
      </c>
      <c r="H26">
        <v>4</v>
      </c>
      <c r="I26">
        <f t="shared" si="2"/>
        <v>20</v>
      </c>
      <c r="J26">
        <v>6</v>
      </c>
      <c r="K26">
        <f t="shared" si="3"/>
        <v>30</v>
      </c>
      <c r="L26">
        <v>7</v>
      </c>
      <c r="M26">
        <f t="shared" si="4"/>
        <v>49</v>
      </c>
      <c r="N26">
        <v>1</v>
      </c>
      <c r="O26">
        <f t="shared" si="5"/>
        <v>7</v>
      </c>
      <c r="P26">
        <v>2</v>
      </c>
      <c r="Q26">
        <f t="shared" si="6"/>
        <v>14</v>
      </c>
      <c r="R26">
        <v>23</v>
      </c>
      <c r="S26">
        <f t="shared" ref="S26" si="32">R26*6</f>
        <v>138</v>
      </c>
      <c r="T26">
        <f t="shared" si="8"/>
        <v>4.5999999999999996</v>
      </c>
      <c r="U26">
        <f t="shared" si="9"/>
        <v>5</v>
      </c>
      <c r="V26" s="18">
        <f t="shared" si="0"/>
        <v>2.76E-2</v>
      </c>
      <c r="W26">
        <v>20.433824099999999</v>
      </c>
      <c r="X26">
        <v>-98.080110399999995</v>
      </c>
      <c r="Y26">
        <v>595962.03949321259</v>
      </c>
      <c r="Z26">
        <v>2259758.4179343921</v>
      </c>
      <c r="AA26" s="15" t="s">
        <v>5620</v>
      </c>
    </row>
    <row r="27" spans="1:27" x14ac:dyDescent="0.3">
      <c r="A27" t="s">
        <v>5196</v>
      </c>
      <c r="B27" t="s">
        <v>2126</v>
      </c>
      <c r="C27" t="s">
        <v>258</v>
      </c>
      <c r="D27" t="s">
        <v>319</v>
      </c>
      <c r="E27" t="s">
        <v>2127</v>
      </c>
      <c r="F27">
        <v>1</v>
      </c>
      <c r="G27">
        <f t="shared" si="1"/>
        <v>6</v>
      </c>
      <c r="H27">
        <v>2</v>
      </c>
      <c r="I27">
        <f t="shared" si="2"/>
        <v>10</v>
      </c>
      <c r="J27">
        <v>2</v>
      </c>
      <c r="K27">
        <f t="shared" si="3"/>
        <v>10</v>
      </c>
      <c r="L27">
        <v>0</v>
      </c>
      <c r="M27">
        <f t="shared" si="4"/>
        <v>0</v>
      </c>
      <c r="N27">
        <v>3</v>
      </c>
      <c r="O27">
        <f t="shared" si="5"/>
        <v>21</v>
      </c>
      <c r="P27">
        <v>4</v>
      </c>
      <c r="Q27">
        <f t="shared" si="6"/>
        <v>28</v>
      </c>
      <c r="R27">
        <v>12</v>
      </c>
      <c r="S27">
        <f t="shared" ref="S27" si="33">R27*6</f>
        <v>72</v>
      </c>
      <c r="T27">
        <f t="shared" si="8"/>
        <v>2.4</v>
      </c>
      <c r="U27">
        <f t="shared" si="9"/>
        <v>3</v>
      </c>
      <c r="V27" s="18">
        <f t="shared" si="0"/>
        <v>1.44E-2</v>
      </c>
      <c r="W27">
        <v>20.352251599999999</v>
      </c>
      <c r="X27">
        <v>-98.258881099999996</v>
      </c>
      <c r="Y27">
        <v>577352.64974861511</v>
      </c>
      <c r="Z27">
        <v>2250636.2384781227</v>
      </c>
      <c r="AA27" s="15" t="s">
        <v>5617</v>
      </c>
    </row>
    <row r="28" spans="1:27" x14ac:dyDescent="0.3">
      <c r="A28" t="s">
        <v>5196</v>
      </c>
      <c r="B28" t="s">
        <v>2130</v>
      </c>
      <c r="C28" t="s">
        <v>378</v>
      </c>
      <c r="D28" t="s">
        <v>319</v>
      </c>
      <c r="E28" t="s">
        <v>5430</v>
      </c>
      <c r="F28">
        <v>2</v>
      </c>
      <c r="G28">
        <f t="shared" si="1"/>
        <v>12</v>
      </c>
      <c r="H28">
        <v>2</v>
      </c>
      <c r="I28">
        <f t="shared" si="2"/>
        <v>10</v>
      </c>
      <c r="J28">
        <v>2</v>
      </c>
      <c r="K28">
        <f t="shared" si="3"/>
        <v>10</v>
      </c>
      <c r="L28">
        <v>4</v>
      </c>
      <c r="M28">
        <f t="shared" si="4"/>
        <v>28</v>
      </c>
      <c r="N28">
        <v>2</v>
      </c>
      <c r="O28">
        <f t="shared" si="5"/>
        <v>14</v>
      </c>
      <c r="P28">
        <v>4</v>
      </c>
      <c r="Q28">
        <f t="shared" si="6"/>
        <v>28</v>
      </c>
      <c r="R28">
        <v>16</v>
      </c>
      <c r="S28">
        <f t="shared" ref="S28" si="34">R28*6</f>
        <v>96</v>
      </c>
      <c r="T28">
        <f t="shared" si="8"/>
        <v>3.2</v>
      </c>
      <c r="U28">
        <f t="shared" si="9"/>
        <v>4</v>
      </c>
      <c r="V28" s="18">
        <f t="shared" si="0"/>
        <v>1.9199999999999998E-2</v>
      </c>
      <c r="W28">
        <v>20.3749164</v>
      </c>
      <c r="X28">
        <v>-98.178076200000007</v>
      </c>
      <c r="Y28">
        <v>585774.38048008154</v>
      </c>
      <c r="Z28">
        <v>2253184.6397411199</v>
      </c>
      <c r="AA28" s="15" t="s">
        <v>5617</v>
      </c>
    </row>
    <row r="29" spans="1:27" x14ac:dyDescent="0.3">
      <c r="A29" t="s">
        <v>5196</v>
      </c>
      <c r="B29" t="s">
        <v>2205</v>
      </c>
      <c r="C29" t="s">
        <v>286</v>
      </c>
      <c r="D29" t="s">
        <v>498</v>
      </c>
      <c r="E29" t="s">
        <v>2206</v>
      </c>
      <c r="F29">
        <v>6</v>
      </c>
      <c r="G29">
        <f t="shared" si="1"/>
        <v>36</v>
      </c>
      <c r="H29">
        <v>1</v>
      </c>
      <c r="I29">
        <f t="shared" si="2"/>
        <v>5</v>
      </c>
      <c r="J29">
        <v>4</v>
      </c>
      <c r="K29">
        <f t="shared" si="3"/>
        <v>20</v>
      </c>
      <c r="L29">
        <v>1</v>
      </c>
      <c r="M29">
        <f t="shared" si="4"/>
        <v>7</v>
      </c>
      <c r="N29">
        <v>2</v>
      </c>
      <c r="O29">
        <f t="shared" si="5"/>
        <v>14</v>
      </c>
      <c r="P29">
        <v>3</v>
      </c>
      <c r="Q29">
        <f t="shared" si="6"/>
        <v>21</v>
      </c>
      <c r="R29">
        <v>17</v>
      </c>
      <c r="S29">
        <f t="shared" ref="S29" si="35">R29*6</f>
        <v>102</v>
      </c>
      <c r="T29">
        <f t="shared" si="8"/>
        <v>3.4</v>
      </c>
      <c r="U29">
        <f t="shared" si="9"/>
        <v>4</v>
      </c>
      <c r="V29" s="18">
        <f t="shared" si="0"/>
        <v>2.0400000000000001E-2</v>
      </c>
      <c r="W29">
        <v>20.4606122</v>
      </c>
      <c r="X29">
        <v>-98.0765253</v>
      </c>
      <c r="Y29">
        <v>596319.36323765665</v>
      </c>
      <c r="Z29">
        <v>2262725.3339240761</v>
      </c>
      <c r="AA29" s="15" t="s">
        <v>5619</v>
      </c>
    </row>
    <row r="30" spans="1:27" x14ac:dyDescent="0.3">
      <c r="A30" t="s">
        <v>5196</v>
      </c>
      <c r="B30" t="s">
        <v>2226</v>
      </c>
      <c r="C30" t="s">
        <v>266</v>
      </c>
      <c r="D30" t="s">
        <v>396</v>
      </c>
      <c r="E30" t="s">
        <v>396</v>
      </c>
      <c r="F30">
        <v>6</v>
      </c>
      <c r="G30">
        <f t="shared" si="1"/>
        <v>36</v>
      </c>
      <c r="H30">
        <v>7</v>
      </c>
      <c r="I30">
        <f t="shared" si="2"/>
        <v>35</v>
      </c>
      <c r="J30">
        <v>10</v>
      </c>
      <c r="K30">
        <f t="shared" si="3"/>
        <v>50</v>
      </c>
      <c r="L30">
        <v>13</v>
      </c>
      <c r="M30">
        <f t="shared" si="4"/>
        <v>91</v>
      </c>
      <c r="N30">
        <v>16</v>
      </c>
      <c r="O30">
        <f t="shared" si="5"/>
        <v>112</v>
      </c>
      <c r="P30">
        <v>14</v>
      </c>
      <c r="Q30">
        <f t="shared" si="6"/>
        <v>98</v>
      </c>
      <c r="R30">
        <v>66</v>
      </c>
      <c r="S30">
        <f t="shared" ref="S30" si="36">R30*6</f>
        <v>396</v>
      </c>
      <c r="T30">
        <f t="shared" si="8"/>
        <v>13.2</v>
      </c>
      <c r="U30">
        <f t="shared" si="9"/>
        <v>14</v>
      </c>
      <c r="V30" s="18">
        <f t="shared" si="0"/>
        <v>7.9200000000000007E-2</v>
      </c>
      <c r="W30">
        <v>20.3991328</v>
      </c>
      <c r="X30">
        <v>-98.201477699999998</v>
      </c>
      <c r="Y30">
        <v>583319.10990275443</v>
      </c>
      <c r="Z30">
        <v>2255852.7180847879</v>
      </c>
      <c r="AA30" s="15" t="s">
        <v>5621</v>
      </c>
    </row>
    <row r="31" spans="1:27" x14ac:dyDescent="0.3">
      <c r="A31" t="s">
        <v>5196</v>
      </c>
      <c r="B31" t="s">
        <v>2642</v>
      </c>
      <c r="C31" t="s">
        <v>220</v>
      </c>
      <c r="D31" t="s">
        <v>498</v>
      </c>
      <c r="E31" t="s">
        <v>5455</v>
      </c>
      <c r="F31">
        <v>1</v>
      </c>
      <c r="G31">
        <f t="shared" si="1"/>
        <v>6</v>
      </c>
      <c r="H31">
        <v>1</v>
      </c>
      <c r="I31">
        <f t="shared" si="2"/>
        <v>5</v>
      </c>
      <c r="J31">
        <v>2</v>
      </c>
      <c r="K31">
        <f t="shared" si="3"/>
        <v>10</v>
      </c>
      <c r="L31">
        <v>3</v>
      </c>
      <c r="M31">
        <f t="shared" si="4"/>
        <v>21</v>
      </c>
      <c r="N31">
        <v>3</v>
      </c>
      <c r="O31">
        <f t="shared" si="5"/>
        <v>21</v>
      </c>
      <c r="P31">
        <v>5</v>
      </c>
      <c r="Q31">
        <f t="shared" si="6"/>
        <v>35</v>
      </c>
      <c r="R31">
        <v>15</v>
      </c>
      <c r="S31">
        <f t="shared" ref="S31" si="37">R31*6</f>
        <v>90</v>
      </c>
      <c r="T31">
        <f t="shared" si="8"/>
        <v>3</v>
      </c>
      <c r="U31">
        <f t="shared" si="9"/>
        <v>3</v>
      </c>
      <c r="V31" s="18">
        <f t="shared" si="0"/>
        <v>1.7999999999999999E-2</v>
      </c>
      <c r="W31">
        <v>20.6242573</v>
      </c>
      <c r="X31">
        <v>-98.080576500000006</v>
      </c>
      <c r="Y31">
        <v>595794.79638320999</v>
      </c>
      <c r="Z31">
        <v>2280834.8155848938</v>
      </c>
      <c r="AA31" s="15" t="s">
        <v>5618</v>
      </c>
    </row>
    <row r="32" spans="1:27" x14ac:dyDescent="0.3">
      <c r="A32" t="s">
        <v>5196</v>
      </c>
      <c r="B32" t="s">
        <v>2816</v>
      </c>
      <c r="C32" t="s">
        <v>258</v>
      </c>
      <c r="D32" t="s">
        <v>498</v>
      </c>
      <c r="E32" t="s">
        <v>1329</v>
      </c>
      <c r="F32">
        <v>9</v>
      </c>
      <c r="G32">
        <f t="shared" si="1"/>
        <v>54</v>
      </c>
      <c r="H32">
        <v>2</v>
      </c>
      <c r="I32">
        <f t="shared" si="2"/>
        <v>10</v>
      </c>
      <c r="J32">
        <v>6</v>
      </c>
      <c r="K32">
        <f t="shared" si="3"/>
        <v>30</v>
      </c>
      <c r="L32">
        <v>5</v>
      </c>
      <c r="M32">
        <f t="shared" si="4"/>
        <v>35</v>
      </c>
      <c r="N32">
        <v>5</v>
      </c>
      <c r="O32">
        <f t="shared" si="5"/>
        <v>35</v>
      </c>
      <c r="P32">
        <v>6</v>
      </c>
      <c r="Q32">
        <f t="shared" si="6"/>
        <v>42</v>
      </c>
      <c r="R32">
        <v>33</v>
      </c>
      <c r="S32">
        <f t="shared" ref="S32" si="38">R32*6</f>
        <v>198</v>
      </c>
      <c r="T32">
        <f t="shared" si="8"/>
        <v>6.6</v>
      </c>
      <c r="U32">
        <f t="shared" si="9"/>
        <v>7</v>
      </c>
      <c r="V32" s="18">
        <f t="shared" si="0"/>
        <v>3.9600000000000003E-2</v>
      </c>
      <c r="W32">
        <v>20.418202900000001</v>
      </c>
      <c r="X32">
        <v>-98.120043600000002</v>
      </c>
      <c r="Y32">
        <v>591805.25709372945</v>
      </c>
      <c r="Z32">
        <v>2258006.6900478327</v>
      </c>
      <c r="AA32" s="15" t="s">
        <v>5620</v>
      </c>
    </row>
    <row r="33" spans="1:27" x14ac:dyDescent="0.3">
      <c r="A33" t="s">
        <v>5196</v>
      </c>
      <c r="B33" t="s">
        <v>2877</v>
      </c>
      <c r="C33" t="s">
        <v>289</v>
      </c>
      <c r="D33" t="s">
        <v>319</v>
      </c>
      <c r="E33" t="s">
        <v>2243</v>
      </c>
      <c r="F33">
        <v>6</v>
      </c>
      <c r="G33">
        <f t="shared" si="1"/>
        <v>36</v>
      </c>
      <c r="H33">
        <v>7</v>
      </c>
      <c r="I33">
        <f t="shared" si="2"/>
        <v>35</v>
      </c>
      <c r="J33">
        <v>5</v>
      </c>
      <c r="K33">
        <f t="shared" si="3"/>
        <v>25</v>
      </c>
      <c r="L33">
        <v>6</v>
      </c>
      <c r="M33">
        <f t="shared" si="4"/>
        <v>42</v>
      </c>
      <c r="N33">
        <v>4</v>
      </c>
      <c r="O33">
        <f t="shared" si="5"/>
        <v>28</v>
      </c>
      <c r="P33">
        <v>5</v>
      </c>
      <c r="Q33">
        <f t="shared" si="6"/>
        <v>35</v>
      </c>
      <c r="R33">
        <v>33</v>
      </c>
      <c r="S33">
        <f t="shared" ref="S33" si="39">R33*6</f>
        <v>198</v>
      </c>
      <c r="T33">
        <f t="shared" si="8"/>
        <v>6.6</v>
      </c>
      <c r="U33">
        <f t="shared" si="9"/>
        <v>7</v>
      </c>
      <c r="V33" s="18">
        <f t="shared" si="0"/>
        <v>3.9600000000000003E-2</v>
      </c>
      <c r="W33">
        <v>20.310052800000001</v>
      </c>
      <c r="X33">
        <v>-98.266896099999997</v>
      </c>
      <c r="Y33">
        <v>576536.8296717935</v>
      </c>
      <c r="Z33">
        <v>2245962.3081323723</v>
      </c>
      <c r="AA33" s="15" t="s">
        <v>5617</v>
      </c>
    </row>
    <row r="34" spans="1:27" x14ac:dyDescent="0.3">
      <c r="A34" t="s">
        <v>5196</v>
      </c>
      <c r="B34" t="s">
        <v>2904</v>
      </c>
      <c r="C34" t="s">
        <v>258</v>
      </c>
      <c r="D34" t="s">
        <v>396</v>
      </c>
      <c r="E34" t="s">
        <v>2905</v>
      </c>
      <c r="F34">
        <v>5</v>
      </c>
      <c r="G34">
        <f t="shared" si="1"/>
        <v>30</v>
      </c>
      <c r="H34">
        <v>2</v>
      </c>
      <c r="I34">
        <f t="shared" si="2"/>
        <v>10</v>
      </c>
      <c r="J34">
        <v>4</v>
      </c>
      <c r="K34">
        <f t="shared" si="3"/>
        <v>20</v>
      </c>
      <c r="L34">
        <v>6</v>
      </c>
      <c r="M34">
        <f t="shared" si="4"/>
        <v>42</v>
      </c>
      <c r="N34">
        <v>4</v>
      </c>
      <c r="O34">
        <f t="shared" si="5"/>
        <v>28</v>
      </c>
      <c r="P34">
        <v>2</v>
      </c>
      <c r="Q34">
        <f t="shared" si="6"/>
        <v>14</v>
      </c>
      <c r="R34">
        <v>23</v>
      </c>
      <c r="S34">
        <f t="shared" ref="S34" si="40">R34*6</f>
        <v>138</v>
      </c>
      <c r="T34">
        <f t="shared" si="8"/>
        <v>4.5999999999999996</v>
      </c>
      <c r="U34">
        <f t="shared" si="9"/>
        <v>5</v>
      </c>
      <c r="V34" s="18">
        <f t="shared" si="0"/>
        <v>2.76E-2</v>
      </c>
      <c r="W34">
        <v>20.469194999999999</v>
      </c>
      <c r="X34">
        <v>-98.197035900000003</v>
      </c>
      <c r="Y34">
        <v>583744.65568045818</v>
      </c>
      <c r="Z34">
        <v>2263609.0222018599</v>
      </c>
      <c r="AA34" s="15" t="s">
        <v>5621</v>
      </c>
    </row>
    <row r="35" spans="1:27" x14ac:dyDescent="0.3">
      <c r="A35" t="s">
        <v>5196</v>
      </c>
      <c r="B35" t="s">
        <v>3069</v>
      </c>
      <c r="C35" t="s">
        <v>376</v>
      </c>
      <c r="D35" t="s">
        <v>396</v>
      </c>
      <c r="E35" t="s">
        <v>396</v>
      </c>
      <c r="F35">
        <v>39</v>
      </c>
      <c r="G35">
        <f t="shared" si="1"/>
        <v>234</v>
      </c>
      <c r="H35">
        <v>33</v>
      </c>
      <c r="I35">
        <f t="shared" si="2"/>
        <v>165</v>
      </c>
      <c r="J35">
        <v>36</v>
      </c>
      <c r="K35">
        <f t="shared" si="3"/>
        <v>180</v>
      </c>
      <c r="L35">
        <v>39</v>
      </c>
      <c r="M35">
        <f t="shared" si="4"/>
        <v>273</v>
      </c>
      <c r="N35">
        <v>43</v>
      </c>
      <c r="O35">
        <f t="shared" si="5"/>
        <v>301</v>
      </c>
      <c r="P35">
        <v>45</v>
      </c>
      <c r="Q35">
        <f t="shared" si="6"/>
        <v>315</v>
      </c>
      <c r="R35">
        <v>235</v>
      </c>
      <c r="S35">
        <f t="shared" ref="S35" si="41">R35*6</f>
        <v>1410</v>
      </c>
      <c r="T35">
        <f t="shared" si="8"/>
        <v>47</v>
      </c>
      <c r="U35">
        <f t="shared" si="9"/>
        <v>47</v>
      </c>
      <c r="V35" s="18">
        <f t="shared" si="0"/>
        <v>0.28199999999999997</v>
      </c>
      <c r="W35">
        <v>20.3991328</v>
      </c>
      <c r="X35">
        <v>-98.201477699999998</v>
      </c>
      <c r="Y35">
        <v>583319.10990275443</v>
      </c>
      <c r="Z35">
        <v>2255852.7180847879</v>
      </c>
      <c r="AA35" s="15" t="s">
        <v>5621</v>
      </c>
    </row>
    <row r="36" spans="1:27" x14ac:dyDescent="0.3">
      <c r="A36" t="s">
        <v>5196</v>
      </c>
      <c r="B36" t="s">
        <v>3086</v>
      </c>
      <c r="C36" t="s">
        <v>955</v>
      </c>
      <c r="D36" t="s">
        <v>498</v>
      </c>
      <c r="E36" t="s">
        <v>3087</v>
      </c>
      <c r="F36">
        <v>4</v>
      </c>
      <c r="G36">
        <f t="shared" si="1"/>
        <v>24</v>
      </c>
      <c r="H36">
        <v>1</v>
      </c>
      <c r="I36">
        <f t="shared" si="2"/>
        <v>5</v>
      </c>
      <c r="J36">
        <v>2</v>
      </c>
      <c r="K36">
        <f t="shared" si="3"/>
        <v>10</v>
      </c>
      <c r="L36">
        <v>3</v>
      </c>
      <c r="M36">
        <f t="shared" si="4"/>
        <v>21</v>
      </c>
      <c r="N36">
        <v>3</v>
      </c>
      <c r="O36">
        <f t="shared" si="5"/>
        <v>21</v>
      </c>
      <c r="P36">
        <v>2</v>
      </c>
      <c r="Q36">
        <f t="shared" si="6"/>
        <v>14</v>
      </c>
      <c r="R36">
        <v>15</v>
      </c>
      <c r="S36">
        <f t="shared" ref="S36" si="42">R36*6</f>
        <v>90</v>
      </c>
      <c r="T36">
        <f t="shared" si="8"/>
        <v>3</v>
      </c>
      <c r="U36">
        <f t="shared" si="9"/>
        <v>3</v>
      </c>
      <c r="V36" s="18">
        <f t="shared" si="0"/>
        <v>1.7999999999999999E-2</v>
      </c>
      <c r="W36">
        <v>20.599427599999999</v>
      </c>
      <c r="X36">
        <v>-98.033051900000004</v>
      </c>
      <c r="Y36">
        <v>600763.06335327146</v>
      </c>
      <c r="Z36">
        <v>2278115.3886296363</v>
      </c>
      <c r="AA36" s="15" t="s">
        <v>5618</v>
      </c>
    </row>
    <row r="37" spans="1:27" x14ac:dyDescent="0.3">
      <c r="A37" t="s">
        <v>5196</v>
      </c>
      <c r="B37" t="s">
        <v>3326</v>
      </c>
      <c r="C37" t="s">
        <v>266</v>
      </c>
      <c r="D37" t="s">
        <v>498</v>
      </c>
      <c r="E37" t="s">
        <v>498</v>
      </c>
      <c r="F37">
        <v>49</v>
      </c>
      <c r="G37">
        <f t="shared" si="1"/>
        <v>294</v>
      </c>
      <c r="H37">
        <v>54</v>
      </c>
      <c r="I37">
        <f t="shared" si="2"/>
        <v>270</v>
      </c>
      <c r="J37">
        <v>48</v>
      </c>
      <c r="K37">
        <f t="shared" si="3"/>
        <v>240</v>
      </c>
      <c r="L37">
        <v>51</v>
      </c>
      <c r="M37">
        <f t="shared" si="4"/>
        <v>357</v>
      </c>
      <c r="N37">
        <v>71</v>
      </c>
      <c r="O37">
        <f t="shared" si="5"/>
        <v>497</v>
      </c>
      <c r="P37">
        <v>63</v>
      </c>
      <c r="Q37">
        <f t="shared" si="6"/>
        <v>441</v>
      </c>
      <c r="R37">
        <v>336</v>
      </c>
      <c r="S37">
        <f t="shared" ref="S37" si="43">R37*6</f>
        <v>2016</v>
      </c>
      <c r="T37">
        <f t="shared" si="8"/>
        <v>67.2</v>
      </c>
      <c r="U37">
        <f t="shared" si="9"/>
        <v>68</v>
      </c>
      <c r="V37" s="18">
        <f t="shared" si="0"/>
        <v>0.4032</v>
      </c>
      <c r="W37">
        <v>20.460744699999999</v>
      </c>
      <c r="X37">
        <v>-98.077552100000005</v>
      </c>
      <c r="Y37">
        <v>596212.17735654407</v>
      </c>
      <c r="Z37">
        <v>2262739.3954363358</v>
      </c>
      <c r="AA37" s="15" t="s">
        <v>5620</v>
      </c>
    </row>
    <row r="38" spans="1:27" x14ac:dyDescent="0.3">
      <c r="A38" t="s">
        <v>5196</v>
      </c>
      <c r="B38" t="s">
        <v>3330</v>
      </c>
      <c r="C38" t="s">
        <v>536</v>
      </c>
      <c r="D38" t="s">
        <v>498</v>
      </c>
      <c r="E38" t="s">
        <v>699</v>
      </c>
      <c r="F38">
        <v>12</v>
      </c>
      <c r="G38">
        <f t="shared" si="1"/>
        <v>72</v>
      </c>
      <c r="H38">
        <v>12</v>
      </c>
      <c r="I38">
        <f t="shared" si="2"/>
        <v>60</v>
      </c>
      <c r="J38">
        <v>6</v>
      </c>
      <c r="K38">
        <f t="shared" si="3"/>
        <v>30</v>
      </c>
      <c r="L38">
        <v>9</v>
      </c>
      <c r="M38">
        <f t="shared" si="4"/>
        <v>63</v>
      </c>
      <c r="N38">
        <v>10</v>
      </c>
      <c r="O38">
        <f t="shared" si="5"/>
        <v>70</v>
      </c>
      <c r="P38">
        <v>17</v>
      </c>
      <c r="Q38">
        <f t="shared" si="6"/>
        <v>119</v>
      </c>
      <c r="R38">
        <v>66</v>
      </c>
      <c r="S38">
        <f t="shared" ref="S38" si="44">R38*6</f>
        <v>396</v>
      </c>
      <c r="T38">
        <f t="shared" si="8"/>
        <v>13.2</v>
      </c>
      <c r="U38">
        <f t="shared" si="9"/>
        <v>14</v>
      </c>
      <c r="V38" s="18">
        <f t="shared" si="0"/>
        <v>7.9200000000000007E-2</v>
      </c>
      <c r="W38">
        <v>20.460744699999999</v>
      </c>
      <c r="X38">
        <v>-98.077552100000005</v>
      </c>
      <c r="Y38">
        <v>596212.17735654407</v>
      </c>
      <c r="Z38">
        <v>2262739.3954363358</v>
      </c>
      <c r="AA38" s="15" t="s">
        <v>5620</v>
      </c>
    </row>
    <row r="39" spans="1:27" x14ac:dyDescent="0.3">
      <c r="A39" t="s">
        <v>5196</v>
      </c>
      <c r="B39" t="s">
        <v>3333</v>
      </c>
      <c r="C39" t="s">
        <v>5160</v>
      </c>
      <c r="D39" t="s">
        <v>498</v>
      </c>
      <c r="E39" t="s">
        <v>1151</v>
      </c>
      <c r="F39">
        <v>23</v>
      </c>
      <c r="G39">
        <f t="shared" si="1"/>
        <v>138</v>
      </c>
      <c r="H39">
        <v>13</v>
      </c>
      <c r="I39">
        <f t="shared" si="2"/>
        <v>65</v>
      </c>
      <c r="J39">
        <v>19</v>
      </c>
      <c r="K39">
        <f t="shared" si="3"/>
        <v>95</v>
      </c>
      <c r="L39">
        <v>15</v>
      </c>
      <c r="M39">
        <f t="shared" si="4"/>
        <v>105</v>
      </c>
      <c r="N39">
        <v>21</v>
      </c>
      <c r="O39">
        <f t="shared" si="5"/>
        <v>147</v>
      </c>
      <c r="P39">
        <v>19</v>
      </c>
      <c r="Q39">
        <f t="shared" si="6"/>
        <v>133</v>
      </c>
      <c r="R39">
        <v>110</v>
      </c>
      <c r="S39">
        <f t="shared" ref="S39" si="45">R39*6</f>
        <v>660</v>
      </c>
      <c r="T39">
        <f t="shared" si="8"/>
        <v>22</v>
      </c>
      <c r="U39">
        <f t="shared" si="9"/>
        <v>22</v>
      </c>
      <c r="V39" s="18">
        <f t="shared" si="0"/>
        <v>0.13200000000000001</v>
      </c>
      <c r="W39">
        <v>20.498433500000001</v>
      </c>
      <c r="X39">
        <v>-98.018769399999996</v>
      </c>
      <c r="Y39">
        <v>602318.71380650485</v>
      </c>
      <c r="Z39">
        <v>2266946.341703658</v>
      </c>
      <c r="AA39" s="15" t="s">
        <v>5620</v>
      </c>
    </row>
    <row r="40" spans="1:27" x14ac:dyDescent="0.3">
      <c r="A40" t="s">
        <v>5196</v>
      </c>
      <c r="B40" t="s">
        <v>3334</v>
      </c>
      <c r="C40" t="s">
        <v>1099</v>
      </c>
      <c r="D40" t="s">
        <v>498</v>
      </c>
      <c r="E40" t="s">
        <v>5479</v>
      </c>
      <c r="F40">
        <v>6</v>
      </c>
      <c r="G40">
        <f t="shared" si="1"/>
        <v>36</v>
      </c>
      <c r="H40">
        <v>3</v>
      </c>
      <c r="I40">
        <f t="shared" si="2"/>
        <v>15</v>
      </c>
      <c r="J40">
        <v>0</v>
      </c>
      <c r="K40">
        <f t="shared" si="3"/>
        <v>0</v>
      </c>
      <c r="L40">
        <v>3</v>
      </c>
      <c r="M40">
        <f t="shared" si="4"/>
        <v>21</v>
      </c>
      <c r="N40">
        <v>3</v>
      </c>
      <c r="O40">
        <f t="shared" si="5"/>
        <v>21</v>
      </c>
      <c r="P40">
        <v>2</v>
      </c>
      <c r="Q40">
        <f t="shared" si="6"/>
        <v>14</v>
      </c>
      <c r="R40">
        <v>17</v>
      </c>
      <c r="S40">
        <f t="shared" ref="S40" si="46">R40*6</f>
        <v>102</v>
      </c>
      <c r="T40">
        <f t="shared" si="8"/>
        <v>3.4</v>
      </c>
      <c r="U40">
        <f t="shared" si="9"/>
        <v>4</v>
      </c>
      <c r="V40" s="18">
        <f t="shared" si="0"/>
        <v>2.0400000000000001E-2</v>
      </c>
      <c r="W40">
        <v>20.411599299999999</v>
      </c>
      <c r="X40">
        <v>-98.085056800000004</v>
      </c>
      <c r="Y40">
        <v>595459.70951543644</v>
      </c>
      <c r="Z40">
        <v>2257295.779338581</v>
      </c>
      <c r="AA40" s="15" t="s">
        <v>5619</v>
      </c>
    </row>
    <row r="41" spans="1:27" x14ac:dyDescent="0.3">
      <c r="A41" t="s">
        <v>5196</v>
      </c>
      <c r="B41" t="s">
        <v>3336</v>
      </c>
      <c r="C41" t="s">
        <v>338</v>
      </c>
      <c r="D41" t="s">
        <v>498</v>
      </c>
      <c r="E41" t="s">
        <v>3337</v>
      </c>
      <c r="F41">
        <v>4</v>
      </c>
      <c r="G41">
        <f t="shared" si="1"/>
        <v>24</v>
      </c>
      <c r="H41">
        <v>5</v>
      </c>
      <c r="I41">
        <f t="shared" si="2"/>
        <v>25</v>
      </c>
      <c r="J41">
        <v>4</v>
      </c>
      <c r="K41">
        <f t="shared" si="3"/>
        <v>20</v>
      </c>
      <c r="L41">
        <v>4</v>
      </c>
      <c r="M41">
        <f t="shared" si="4"/>
        <v>28</v>
      </c>
      <c r="N41">
        <v>3</v>
      </c>
      <c r="O41">
        <f t="shared" si="5"/>
        <v>21</v>
      </c>
      <c r="P41">
        <v>5</v>
      </c>
      <c r="Q41">
        <f t="shared" si="6"/>
        <v>35</v>
      </c>
      <c r="R41">
        <v>25</v>
      </c>
      <c r="S41">
        <f t="shared" ref="S41" si="47">R41*6</f>
        <v>150</v>
      </c>
      <c r="T41">
        <f t="shared" si="8"/>
        <v>5</v>
      </c>
      <c r="U41">
        <f t="shared" si="9"/>
        <v>5</v>
      </c>
      <c r="V41" s="18">
        <f t="shared" si="0"/>
        <v>0.03</v>
      </c>
      <c r="W41">
        <v>20.439458200000001</v>
      </c>
      <c r="X41">
        <v>-98.094097500000004</v>
      </c>
      <c r="Y41">
        <v>594499.38194677432</v>
      </c>
      <c r="Z41">
        <v>2260373.8600225225</v>
      </c>
      <c r="AA41" s="15" t="s">
        <v>5620</v>
      </c>
    </row>
    <row r="42" spans="1:27" x14ac:dyDescent="0.3">
      <c r="A42" t="s">
        <v>5196</v>
      </c>
      <c r="B42" t="s">
        <v>3338</v>
      </c>
      <c r="C42" t="s">
        <v>606</v>
      </c>
      <c r="D42" t="s">
        <v>498</v>
      </c>
      <c r="E42" t="s">
        <v>5247</v>
      </c>
      <c r="F42">
        <v>20</v>
      </c>
      <c r="G42">
        <f t="shared" si="1"/>
        <v>120</v>
      </c>
      <c r="H42">
        <v>24</v>
      </c>
      <c r="I42">
        <f t="shared" si="2"/>
        <v>120</v>
      </c>
      <c r="J42">
        <v>15</v>
      </c>
      <c r="K42">
        <f t="shared" si="3"/>
        <v>75</v>
      </c>
      <c r="L42">
        <v>26</v>
      </c>
      <c r="M42">
        <f t="shared" si="4"/>
        <v>182</v>
      </c>
      <c r="N42">
        <v>16</v>
      </c>
      <c r="O42">
        <f t="shared" si="5"/>
        <v>112</v>
      </c>
      <c r="P42">
        <v>17</v>
      </c>
      <c r="Q42">
        <f t="shared" si="6"/>
        <v>119</v>
      </c>
      <c r="R42">
        <v>118</v>
      </c>
      <c r="S42">
        <f t="shared" ref="S42" si="48">R42*6</f>
        <v>708</v>
      </c>
      <c r="T42">
        <f t="shared" si="8"/>
        <v>23.6</v>
      </c>
      <c r="U42">
        <f t="shared" si="9"/>
        <v>24</v>
      </c>
      <c r="V42" s="18">
        <f t="shared" si="0"/>
        <v>0.1416</v>
      </c>
      <c r="W42">
        <v>20.460347899999999</v>
      </c>
      <c r="X42">
        <v>-98.078965100000005</v>
      </c>
      <c r="Y42">
        <v>596065.03727060452</v>
      </c>
      <c r="Z42">
        <v>2262694.6500091455</v>
      </c>
      <c r="AA42" s="15" t="s">
        <v>5620</v>
      </c>
    </row>
    <row r="43" spans="1:27" x14ac:dyDescent="0.3">
      <c r="A43" t="s">
        <v>5196</v>
      </c>
      <c r="B43" t="s">
        <v>3341</v>
      </c>
      <c r="C43" t="s">
        <v>339</v>
      </c>
      <c r="D43" t="s">
        <v>396</v>
      </c>
      <c r="E43" t="s">
        <v>3342</v>
      </c>
      <c r="F43">
        <v>3</v>
      </c>
      <c r="G43">
        <f t="shared" si="1"/>
        <v>18</v>
      </c>
      <c r="H43">
        <v>5</v>
      </c>
      <c r="I43">
        <f t="shared" si="2"/>
        <v>25</v>
      </c>
      <c r="J43">
        <v>1</v>
      </c>
      <c r="K43">
        <f t="shared" si="3"/>
        <v>5</v>
      </c>
      <c r="L43">
        <v>4</v>
      </c>
      <c r="M43">
        <f t="shared" si="4"/>
        <v>28</v>
      </c>
      <c r="N43">
        <v>0</v>
      </c>
      <c r="O43">
        <f t="shared" si="5"/>
        <v>0</v>
      </c>
      <c r="P43">
        <v>0</v>
      </c>
      <c r="Q43">
        <f t="shared" si="6"/>
        <v>0</v>
      </c>
      <c r="R43">
        <v>13</v>
      </c>
      <c r="S43">
        <f t="shared" ref="S43" si="49">R43*6</f>
        <v>78</v>
      </c>
      <c r="T43">
        <f t="shared" si="8"/>
        <v>2.6</v>
      </c>
      <c r="U43">
        <f t="shared" si="9"/>
        <v>3</v>
      </c>
      <c r="V43" s="18">
        <f t="shared" si="0"/>
        <v>1.5599999999999999E-2</v>
      </c>
      <c r="W43">
        <v>20.4270991</v>
      </c>
      <c r="X43">
        <v>-98.274292000000003</v>
      </c>
      <c r="Y43">
        <v>575707.54871417978</v>
      </c>
      <c r="Z43">
        <v>2258912.5752479313</v>
      </c>
      <c r="AA43" s="15" t="s">
        <v>5621</v>
      </c>
    </row>
    <row r="44" spans="1:27" x14ac:dyDescent="0.3">
      <c r="A44" t="s">
        <v>5196</v>
      </c>
      <c r="B44" t="s">
        <v>3349</v>
      </c>
      <c r="C44" t="s">
        <v>289</v>
      </c>
      <c r="D44" t="s">
        <v>498</v>
      </c>
      <c r="E44" t="s">
        <v>5190</v>
      </c>
      <c r="F44">
        <v>18</v>
      </c>
      <c r="G44">
        <f t="shared" si="1"/>
        <v>108</v>
      </c>
      <c r="H44">
        <v>23</v>
      </c>
      <c r="I44">
        <f t="shared" si="2"/>
        <v>115</v>
      </c>
      <c r="J44">
        <v>25</v>
      </c>
      <c r="K44">
        <f t="shared" si="3"/>
        <v>125</v>
      </c>
      <c r="L44">
        <v>22</v>
      </c>
      <c r="M44">
        <f t="shared" si="4"/>
        <v>154</v>
      </c>
      <c r="N44">
        <v>21</v>
      </c>
      <c r="O44">
        <f t="shared" si="5"/>
        <v>147</v>
      </c>
      <c r="P44">
        <v>25</v>
      </c>
      <c r="Q44">
        <f t="shared" si="6"/>
        <v>175</v>
      </c>
      <c r="R44">
        <v>134</v>
      </c>
      <c r="S44">
        <f t="shared" ref="S44" si="50">R44*6</f>
        <v>804</v>
      </c>
      <c r="T44">
        <f t="shared" si="8"/>
        <v>26.8</v>
      </c>
      <c r="U44">
        <f t="shared" si="9"/>
        <v>27</v>
      </c>
      <c r="V44" s="18">
        <f t="shared" si="0"/>
        <v>0.1608</v>
      </c>
      <c r="W44">
        <v>20.420870499999999</v>
      </c>
      <c r="X44">
        <v>-98.1050489</v>
      </c>
      <c r="Y44">
        <v>593368.13105780119</v>
      </c>
      <c r="Z44">
        <v>2258310.382784545</v>
      </c>
      <c r="AA44" s="15" t="s">
        <v>5620</v>
      </c>
    </row>
    <row r="45" spans="1:27" x14ac:dyDescent="0.3">
      <c r="A45" t="s">
        <v>5196</v>
      </c>
      <c r="B45" t="s">
        <v>3354</v>
      </c>
      <c r="C45" t="s">
        <v>278</v>
      </c>
      <c r="D45" t="s">
        <v>498</v>
      </c>
      <c r="E45" t="s">
        <v>1111</v>
      </c>
      <c r="F45">
        <v>26</v>
      </c>
      <c r="G45">
        <f t="shared" si="1"/>
        <v>156</v>
      </c>
      <c r="H45">
        <v>16</v>
      </c>
      <c r="I45">
        <f t="shared" si="2"/>
        <v>80</v>
      </c>
      <c r="J45">
        <v>21</v>
      </c>
      <c r="K45">
        <f t="shared" si="3"/>
        <v>105</v>
      </c>
      <c r="L45">
        <v>18</v>
      </c>
      <c r="M45">
        <f t="shared" si="4"/>
        <v>126</v>
      </c>
      <c r="N45">
        <v>19</v>
      </c>
      <c r="O45">
        <f t="shared" si="5"/>
        <v>133</v>
      </c>
      <c r="P45">
        <v>25</v>
      </c>
      <c r="Q45">
        <f t="shared" si="6"/>
        <v>175</v>
      </c>
      <c r="R45">
        <v>125</v>
      </c>
      <c r="S45">
        <f t="shared" ref="S45" si="51">R45*6</f>
        <v>750</v>
      </c>
      <c r="T45">
        <f t="shared" si="8"/>
        <v>25</v>
      </c>
      <c r="U45">
        <f t="shared" si="9"/>
        <v>25</v>
      </c>
      <c r="V45" s="18">
        <f t="shared" si="0"/>
        <v>0.15</v>
      </c>
      <c r="W45">
        <v>20.398909499999998</v>
      </c>
      <c r="X45">
        <v>-98.095632800000004</v>
      </c>
      <c r="Y45">
        <v>594363.93234759918</v>
      </c>
      <c r="Z45">
        <v>2255885.2172158454</v>
      </c>
      <c r="AA45" s="15" t="s">
        <v>5619</v>
      </c>
    </row>
    <row r="46" spans="1:27" x14ac:dyDescent="0.3">
      <c r="A46" t="s">
        <v>5196</v>
      </c>
      <c r="B46" t="s">
        <v>3498</v>
      </c>
      <c r="C46" t="s">
        <v>277</v>
      </c>
      <c r="D46" t="s">
        <v>498</v>
      </c>
      <c r="E46" t="s">
        <v>3499</v>
      </c>
      <c r="F46">
        <v>1</v>
      </c>
      <c r="G46">
        <f t="shared" si="1"/>
        <v>6</v>
      </c>
      <c r="H46">
        <v>4</v>
      </c>
      <c r="I46">
        <f t="shared" si="2"/>
        <v>20</v>
      </c>
      <c r="J46">
        <v>4</v>
      </c>
      <c r="K46">
        <f t="shared" si="3"/>
        <v>20</v>
      </c>
      <c r="L46">
        <v>6</v>
      </c>
      <c r="M46">
        <f t="shared" si="4"/>
        <v>42</v>
      </c>
      <c r="N46">
        <v>3</v>
      </c>
      <c r="O46">
        <f t="shared" si="5"/>
        <v>21</v>
      </c>
      <c r="P46">
        <v>2</v>
      </c>
      <c r="Q46">
        <f t="shared" si="6"/>
        <v>14</v>
      </c>
      <c r="R46">
        <v>20</v>
      </c>
      <c r="S46">
        <f t="shared" ref="S46" si="52">R46*6</f>
        <v>120</v>
      </c>
      <c r="T46">
        <f t="shared" si="8"/>
        <v>4</v>
      </c>
      <c r="U46">
        <f t="shared" si="9"/>
        <v>4</v>
      </c>
      <c r="V46" s="18">
        <f t="shared" si="0"/>
        <v>2.4E-2</v>
      </c>
      <c r="W46">
        <v>20.6277799</v>
      </c>
      <c r="X46">
        <v>-98.02167</v>
      </c>
      <c r="Y46">
        <v>601930.3611936837</v>
      </c>
      <c r="Z46">
        <v>2281260.5057299468</v>
      </c>
      <c r="AA46" s="15" t="s">
        <v>5618</v>
      </c>
    </row>
    <row r="47" spans="1:27" x14ac:dyDescent="0.3">
      <c r="A47" t="s">
        <v>5196</v>
      </c>
      <c r="B47" t="s">
        <v>3599</v>
      </c>
      <c r="C47" t="s">
        <v>3600</v>
      </c>
      <c r="D47" t="s">
        <v>498</v>
      </c>
      <c r="E47" t="s">
        <v>1153</v>
      </c>
      <c r="F47">
        <v>12</v>
      </c>
      <c r="G47">
        <f t="shared" si="1"/>
        <v>72</v>
      </c>
      <c r="H47">
        <v>11</v>
      </c>
      <c r="I47">
        <f t="shared" si="2"/>
        <v>55</v>
      </c>
      <c r="J47">
        <v>9</v>
      </c>
      <c r="K47">
        <f t="shared" si="3"/>
        <v>45</v>
      </c>
      <c r="L47">
        <v>14</v>
      </c>
      <c r="M47">
        <f t="shared" si="4"/>
        <v>98</v>
      </c>
      <c r="N47">
        <v>14</v>
      </c>
      <c r="O47">
        <f t="shared" si="5"/>
        <v>98</v>
      </c>
      <c r="P47">
        <v>14</v>
      </c>
      <c r="Q47">
        <f t="shared" si="6"/>
        <v>98</v>
      </c>
      <c r="R47">
        <v>74</v>
      </c>
      <c r="S47">
        <f t="shared" ref="S47" si="53">R47*6</f>
        <v>444</v>
      </c>
      <c r="T47">
        <f>S47/30</f>
        <v>14.8</v>
      </c>
      <c r="U47">
        <f t="shared" si="9"/>
        <v>15</v>
      </c>
      <c r="V47" s="18">
        <f t="shared" si="0"/>
        <v>8.8800000000000004E-2</v>
      </c>
      <c r="W47">
        <v>20.598111899999999</v>
      </c>
      <c r="X47">
        <v>-98.069203599999994</v>
      </c>
      <c r="Y47">
        <v>596996.3682355372</v>
      </c>
      <c r="Z47">
        <v>2277947.8145679813</v>
      </c>
      <c r="AA47" s="15" t="s">
        <v>5618</v>
      </c>
    </row>
    <row r="48" spans="1:27" x14ac:dyDescent="0.3">
      <c r="A48" t="s">
        <v>5196</v>
      </c>
      <c r="B48" t="s">
        <v>3679</v>
      </c>
      <c r="C48" t="s">
        <v>955</v>
      </c>
      <c r="D48" t="s">
        <v>396</v>
      </c>
      <c r="E48" t="s">
        <v>3680</v>
      </c>
      <c r="F48">
        <v>5</v>
      </c>
      <c r="G48">
        <f t="shared" si="1"/>
        <v>30</v>
      </c>
      <c r="H48">
        <v>2</v>
      </c>
      <c r="I48">
        <f t="shared" si="2"/>
        <v>10</v>
      </c>
      <c r="J48">
        <v>4</v>
      </c>
      <c r="K48">
        <f t="shared" si="3"/>
        <v>20</v>
      </c>
      <c r="L48">
        <v>3</v>
      </c>
      <c r="M48">
        <f t="shared" si="4"/>
        <v>21</v>
      </c>
      <c r="N48">
        <v>5</v>
      </c>
      <c r="O48">
        <f t="shared" si="5"/>
        <v>35</v>
      </c>
      <c r="P48">
        <v>1</v>
      </c>
      <c r="Q48">
        <f t="shared" si="6"/>
        <v>7</v>
      </c>
      <c r="R48">
        <v>20</v>
      </c>
      <c r="S48">
        <f t="shared" ref="S48" si="54">R48*6</f>
        <v>120</v>
      </c>
      <c r="T48">
        <f>S48/30</f>
        <v>4</v>
      </c>
      <c r="U48">
        <f t="shared" si="9"/>
        <v>4</v>
      </c>
      <c r="V48" s="18">
        <f t="shared" ref="V48:V111" si="55">(S48*$AB$11)/$AF$4</f>
        <v>2.4E-2</v>
      </c>
      <c r="W48">
        <v>20.447848100000002</v>
      </c>
      <c r="X48">
        <v>-98.226424699999995</v>
      </c>
      <c r="Y48">
        <v>580690.57402472955</v>
      </c>
      <c r="Z48">
        <v>2261231.7386590494</v>
      </c>
      <c r="AA48" s="15" t="s">
        <v>5621</v>
      </c>
    </row>
    <row r="49" spans="1:27" x14ac:dyDescent="0.3">
      <c r="A49" t="s">
        <v>5196</v>
      </c>
      <c r="B49" t="s">
        <v>3681</v>
      </c>
      <c r="C49" t="s">
        <v>892</v>
      </c>
      <c r="D49" t="s">
        <v>396</v>
      </c>
      <c r="E49" t="s">
        <v>848</v>
      </c>
      <c r="F49">
        <v>2</v>
      </c>
      <c r="G49">
        <f t="shared" si="1"/>
        <v>12</v>
      </c>
      <c r="H49">
        <v>6</v>
      </c>
      <c r="I49">
        <f t="shared" si="2"/>
        <v>30</v>
      </c>
      <c r="J49">
        <v>5</v>
      </c>
      <c r="K49">
        <f t="shared" si="3"/>
        <v>25</v>
      </c>
      <c r="L49">
        <v>3</v>
      </c>
      <c r="M49">
        <f t="shared" si="4"/>
        <v>21</v>
      </c>
      <c r="N49">
        <v>7</v>
      </c>
      <c r="O49">
        <f t="shared" si="5"/>
        <v>49</v>
      </c>
      <c r="P49">
        <v>7</v>
      </c>
      <c r="Q49">
        <f t="shared" si="6"/>
        <v>49</v>
      </c>
      <c r="R49">
        <v>30</v>
      </c>
      <c r="S49">
        <f t="shared" ref="S49" si="56">R49*6</f>
        <v>180</v>
      </c>
      <c r="T49">
        <f t="shared" si="8"/>
        <v>6</v>
      </c>
      <c r="U49">
        <f t="shared" si="9"/>
        <v>6</v>
      </c>
      <c r="V49" s="18">
        <f t="shared" si="55"/>
        <v>3.5999999999999997E-2</v>
      </c>
      <c r="W49">
        <v>20.401382399999999</v>
      </c>
      <c r="X49">
        <v>-98.200794299999998</v>
      </c>
      <c r="Y49">
        <v>583389.20986216364</v>
      </c>
      <c r="Z49">
        <v>2256102.0352051808</v>
      </c>
      <c r="AA49" s="15" t="s">
        <v>5621</v>
      </c>
    </row>
    <row r="50" spans="1:27" x14ac:dyDescent="0.3">
      <c r="A50" t="s">
        <v>5196</v>
      </c>
      <c r="B50" t="s">
        <v>3760</v>
      </c>
      <c r="C50" t="s">
        <v>1084</v>
      </c>
      <c r="D50" t="s">
        <v>396</v>
      </c>
      <c r="E50" t="s">
        <v>3761</v>
      </c>
      <c r="F50">
        <v>1</v>
      </c>
      <c r="G50">
        <f t="shared" si="1"/>
        <v>6</v>
      </c>
      <c r="H50">
        <v>2</v>
      </c>
      <c r="I50">
        <f t="shared" si="2"/>
        <v>10</v>
      </c>
      <c r="J50">
        <v>1</v>
      </c>
      <c r="K50">
        <f t="shared" si="3"/>
        <v>5</v>
      </c>
      <c r="L50">
        <v>2</v>
      </c>
      <c r="M50">
        <f t="shared" si="4"/>
        <v>14</v>
      </c>
      <c r="N50">
        <v>3</v>
      </c>
      <c r="O50">
        <f t="shared" si="5"/>
        <v>21</v>
      </c>
      <c r="P50">
        <v>3</v>
      </c>
      <c r="Q50">
        <f t="shared" si="6"/>
        <v>21</v>
      </c>
      <c r="R50">
        <v>12</v>
      </c>
      <c r="S50">
        <f t="shared" ref="S50" si="57">R50*6</f>
        <v>72</v>
      </c>
      <c r="T50">
        <f t="shared" si="8"/>
        <v>2.4</v>
      </c>
      <c r="U50">
        <f t="shared" si="9"/>
        <v>3</v>
      </c>
      <c r="V50" s="18">
        <f t="shared" si="55"/>
        <v>1.44E-2</v>
      </c>
      <c r="W50">
        <v>20.4322844</v>
      </c>
      <c r="X50">
        <v>-98.230601300000004</v>
      </c>
      <c r="Y50">
        <v>580262.97692311474</v>
      </c>
      <c r="Z50">
        <v>2259507.2054989631</v>
      </c>
      <c r="AA50" s="15" t="s">
        <v>5621</v>
      </c>
    </row>
    <row r="51" spans="1:27" x14ac:dyDescent="0.3">
      <c r="A51" t="s">
        <v>5196</v>
      </c>
      <c r="B51" t="s">
        <v>3775</v>
      </c>
      <c r="C51" t="s">
        <v>289</v>
      </c>
      <c r="D51" t="s">
        <v>396</v>
      </c>
      <c r="E51" t="s">
        <v>3776</v>
      </c>
      <c r="F51">
        <v>6</v>
      </c>
      <c r="G51">
        <f t="shared" si="1"/>
        <v>36</v>
      </c>
      <c r="H51">
        <v>2</v>
      </c>
      <c r="I51">
        <f t="shared" si="2"/>
        <v>10</v>
      </c>
      <c r="J51">
        <v>3</v>
      </c>
      <c r="K51">
        <f t="shared" si="3"/>
        <v>15</v>
      </c>
      <c r="L51">
        <v>8</v>
      </c>
      <c r="M51">
        <f t="shared" si="4"/>
        <v>56</v>
      </c>
      <c r="N51">
        <v>4</v>
      </c>
      <c r="O51">
        <f t="shared" si="5"/>
        <v>28</v>
      </c>
      <c r="P51">
        <v>7</v>
      </c>
      <c r="Q51">
        <f t="shared" si="6"/>
        <v>49</v>
      </c>
      <c r="R51">
        <v>30</v>
      </c>
      <c r="S51">
        <f t="shared" ref="S51" si="58">R51*6</f>
        <v>180</v>
      </c>
      <c r="T51">
        <f t="shared" si="8"/>
        <v>6</v>
      </c>
      <c r="U51">
        <f t="shared" si="9"/>
        <v>6</v>
      </c>
      <c r="V51" s="18">
        <f t="shared" si="55"/>
        <v>3.5999999999999997E-2</v>
      </c>
      <c r="W51">
        <v>20.426666600000001</v>
      </c>
      <c r="X51">
        <v>-98.181944400000006</v>
      </c>
      <c r="Y51">
        <v>585342.17439047259</v>
      </c>
      <c r="Z51">
        <v>2258910.011383269</v>
      </c>
      <c r="AA51" s="15" t="s">
        <v>5621</v>
      </c>
    </row>
    <row r="52" spans="1:27" x14ac:dyDescent="0.3">
      <c r="A52" t="s">
        <v>5196</v>
      </c>
      <c r="B52" t="s">
        <v>3778</v>
      </c>
      <c r="C52" t="s">
        <v>378</v>
      </c>
      <c r="D52" t="s">
        <v>396</v>
      </c>
      <c r="E52" t="s">
        <v>3779</v>
      </c>
      <c r="F52">
        <v>1</v>
      </c>
      <c r="G52">
        <f t="shared" si="1"/>
        <v>6</v>
      </c>
      <c r="H52">
        <v>0</v>
      </c>
      <c r="I52">
        <f t="shared" si="2"/>
        <v>0</v>
      </c>
      <c r="J52">
        <v>1</v>
      </c>
      <c r="K52">
        <f t="shared" si="3"/>
        <v>5</v>
      </c>
      <c r="L52">
        <v>1</v>
      </c>
      <c r="M52">
        <f t="shared" si="4"/>
        <v>7</v>
      </c>
      <c r="N52">
        <v>2</v>
      </c>
      <c r="O52">
        <f t="shared" si="5"/>
        <v>14</v>
      </c>
      <c r="P52">
        <v>3</v>
      </c>
      <c r="Q52">
        <f t="shared" si="6"/>
        <v>21</v>
      </c>
      <c r="R52">
        <v>8</v>
      </c>
      <c r="S52">
        <f t="shared" ref="S52" si="59">R52*6</f>
        <v>48</v>
      </c>
      <c r="T52">
        <f t="shared" si="8"/>
        <v>1.6</v>
      </c>
      <c r="U52">
        <f t="shared" si="9"/>
        <v>2</v>
      </c>
      <c r="V52" s="18">
        <f t="shared" si="55"/>
        <v>9.5999999999999992E-3</v>
      </c>
      <c r="W52">
        <v>20.421676600000001</v>
      </c>
      <c r="X52">
        <v>-98.166122099999995</v>
      </c>
      <c r="Y52">
        <v>586995.70027294522</v>
      </c>
      <c r="Z52">
        <v>2258366.0525301639</v>
      </c>
      <c r="AA52" s="15" t="s">
        <v>5621</v>
      </c>
    </row>
    <row r="53" spans="1:27" x14ac:dyDescent="0.3">
      <c r="A53" t="s">
        <v>5196</v>
      </c>
      <c r="B53" t="s">
        <v>3807</v>
      </c>
      <c r="C53" t="s">
        <v>1099</v>
      </c>
      <c r="D53" t="s">
        <v>396</v>
      </c>
      <c r="E53" t="s">
        <v>3808</v>
      </c>
      <c r="F53">
        <v>3</v>
      </c>
      <c r="G53">
        <f t="shared" si="1"/>
        <v>18</v>
      </c>
      <c r="H53">
        <v>1</v>
      </c>
      <c r="I53">
        <f t="shared" si="2"/>
        <v>5</v>
      </c>
      <c r="J53">
        <v>4</v>
      </c>
      <c r="K53">
        <f t="shared" si="3"/>
        <v>20</v>
      </c>
      <c r="L53">
        <v>3</v>
      </c>
      <c r="M53">
        <f t="shared" si="4"/>
        <v>21</v>
      </c>
      <c r="N53">
        <v>4</v>
      </c>
      <c r="O53">
        <f t="shared" si="5"/>
        <v>28</v>
      </c>
      <c r="P53">
        <v>4</v>
      </c>
      <c r="Q53">
        <f t="shared" si="6"/>
        <v>28</v>
      </c>
      <c r="R53">
        <v>19</v>
      </c>
      <c r="S53">
        <f t="shared" ref="S53" si="60">R53*6</f>
        <v>114</v>
      </c>
      <c r="T53">
        <f t="shared" si="8"/>
        <v>3.8</v>
      </c>
      <c r="U53">
        <f t="shared" si="9"/>
        <v>4</v>
      </c>
      <c r="V53" s="18">
        <f t="shared" si="55"/>
        <v>2.2800000000000001E-2</v>
      </c>
      <c r="W53">
        <v>20.401382399999999</v>
      </c>
      <c r="X53">
        <v>-98.200794299999998</v>
      </c>
      <c r="Y53">
        <v>583389.20986216364</v>
      </c>
      <c r="Z53">
        <v>2256102.0352051808</v>
      </c>
      <c r="AA53" s="15" t="s">
        <v>5621</v>
      </c>
    </row>
    <row r="54" spans="1:27" x14ac:dyDescent="0.3">
      <c r="A54" t="s">
        <v>5196</v>
      </c>
      <c r="B54" t="s">
        <v>3832</v>
      </c>
      <c r="C54" t="s">
        <v>953</v>
      </c>
      <c r="D54" t="s">
        <v>287</v>
      </c>
      <c r="E54" t="s">
        <v>497</v>
      </c>
      <c r="F54">
        <v>14</v>
      </c>
      <c r="G54">
        <f t="shared" si="1"/>
        <v>84</v>
      </c>
      <c r="H54">
        <v>15</v>
      </c>
      <c r="I54">
        <f t="shared" si="2"/>
        <v>75</v>
      </c>
      <c r="J54">
        <v>20</v>
      </c>
      <c r="K54">
        <f t="shared" si="3"/>
        <v>100</v>
      </c>
      <c r="L54">
        <v>14</v>
      </c>
      <c r="M54">
        <f t="shared" si="4"/>
        <v>98</v>
      </c>
      <c r="N54">
        <v>12</v>
      </c>
      <c r="O54">
        <f t="shared" si="5"/>
        <v>84</v>
      </c>
      <c r="P54">
        <v>15</v>
      </c>
      <c r="Q54">
        <f t="shared" si="6"/>
        <v>105</v>
      </c>
      <c r="R54">
        <v>90</v>
      </c>
      <c r="S54">
        <f t="shared" ref="S54" si="61">R54*6</f>
        <v>540</v>
      </c>
      <c r="T54">
        <f t="shared" si="8"/>
        <v>18</v>
      </c>
      <c r="U54">
        <f t="shared" si="9"/>
        <v>18</v>
      </c>
      <c r="V54" s="18">
        <f t="shared" si="55"/>
        <v>0.108</v>
      </c>
      <c r="W54">
        <v>20.2672927250171</v>
      </c>
      <c r="X54">
        <v>-98.286663977822201</v>
      </c>
      <c r="Y54">
        <v>574493.3900572292</v>
      </c>
      <c r="Z54">
        <v>2241220.9996655881</v>
      </c>
      <c r="AA54" s="15" t="s">
        <v>5617</v>
      </c>
    </row>
    <row r="55" spans="1:27" x14ac:dyDescent="0.3">
      <c r="A55" t="s">
        <v>5196</v>
      </c>
      <c r="B55" t="s">
        <v>3858</v>
      </c>
      <c r="C55" t="s">
        <v>220</v>
      </c>
      <c r="D55" t="s">
        <v>498</v>
      </c>
      <c r="E55" t="s">
        <v>499</v>
      </c>
      <c r="F55">
        <v>3</v>
      </c>
      <c r="G55">
        <f t="shared" si="1"/>
        <v>18</v>
      </c>
      <c r="H55">
        <v>5</v>
      </c>
      <c r="I55">
        <f t="shared" si="2"/>
        <v>25</v>
      </c>
      <c r="J55">
        <v>11</v>
      </c>
      <c r="K55">
        <f t="shared" si="3"/>
        <v>55</v>
      </c>
      <c r="L55">
        <v>1</v>
      </c>
      <c r="M55">
        <f t="shared" si="4"/>
        <v>7</v>
      </c>
      <c r="N55">
        <v>7</v>
      </c>
      <c r="O55">
        <f t="shared" si="5"/>
        <v>49</v>
      </c>
      <c r="P55">
        <v>11</v>
      </c>
      <c r="Q55">
        <f t="shared" si="6"/>
        <v>77</v>
      </c>
      <c r="R55">
        <v>38</v>
      </c>
      <c r="S55">
        <f t="shared" ref="S55" si="62">R55*6</f>
        <v>228</v>
      </c>
      <c r="T55">
        <f t="shared" si="8"/>
        <v>7.6</v>
      </c>
      <c r="U55">
        <f t="shared" si="9"/>
        <v>8</v>
      </c>
      <c r="V55" s="18">
        <f t="shared" si="55"/>
        <v>4.5600000000000002E-2</v>
      </c>
      <c r="W55">
        <v>20.4254511</v>
      </c>
      <c r="X55">
        <v>-98.081304399999993</v>
      </c>
      <c r="Y55">
        <v>595842.66140141874</v>
      </c>
      <c r="Z55">
        <v>2258831.0278848694</v>
      </c>
      <c r="AA55" s="15" t="s">
        <v>5620</v>
      </c>
    </row>
    <row r="56" spans="1:27" x14ac:dyDescent="0.3">
      <c r="A56" t="s">
        <v>5196</v>
      </c>
      <c r="B56" t="s">
        <v>4372</v>
      </c>
      <c r="C56" t="s">
        <v>258</v>
      </c>
      <c r="D56" t="s">
        <v>319</v>
      </c>
      <c r="E56" t="s">
        <v>5379</v>
      </c>
      <c r="F56">
        <v>4</v>
      </c>
      <c r="G56">
        <f t="shared" si="1"/>
        <v>24</v>
      </c>
      <c r="H56">
        <v>4</v>
      </c>
      <c r="I56">
        <f t="shared" si="2"/>
        <v>20</v>
      </c>
      <c r="J56">
        <v>3</v>
      </c>
      <c r="K56">
        <f t="shared" si="3"/>
        <v>15</v>
      </c>
      <c r="L56">
        <v>8</v>
      </c>
      <c r="M56">
        <f t="shared" si="4"/>
        <v>56</v>
      </c>
      <c r="N56">
        <v>11</v>
      </c>
      <c r="O56">
        <f t="shared" si="5"/>
        <v>77</v>
      </c>
      <c r="P56">
        <v>10</v>
      </c>
      <c r="Q56">
        <f t="shared" si="6"/>
        <v>70</v>
      </c>
      <c r="R56">
        <v>40</v>
      </c>
      <c r="S56">
        <f t="shared" ref="S56" si="63">R56*6</f>
        <v>240</v>
      </c>
      <c r="T56">
        <f t="shared" si="8"/>
        <v>8</v>
      </c>
      <c r="U56">
        <f t="shared" si="9"/>
        <v>8</v>
      </c>
      <c r="V56" s="18">
        <f t="shared" si="55"/>
        <v>4.8000000000000001E-2</v>
      </c>
      <c r="W56">
        <v>20.344744500000001</v>
      </c>
      <c r="X56">
        <v>-98.201306700000004</v>
      </c>
      <c r="Y56">
        <v>583366.16463427071</v>
      </c>
      <c r="Z56">
        <v>2249833.4947149782</v>
      </c>
      <c r="AA56" s="15" t="s">
        <v>5622</v>
      </c>
    </row>
    <row r="57" spans="1:27" x14ac:dyDescent="0.3">
      <c r="A57" t="s">
        <v>5196</v>
      </c>
      <c r="B57" t="s">
        <v>4374</v>
      </c>
      <c r="C57" t="s">
        <v>280</v>
      </c>
      <c r="D57" t="s">
        <v>396</v>
      </c>
      <c r="E57" t="s">
        <v>1112</v>
      </c>
      <c r="F57">
        <v>11</v>
      </c>
      <c r="G57">
        <f t="shared" si="1"/>
        <v>66</v>
      </c>
      <c r="H57">
        <v>8</v>
      </c>
      <c r="I57">
        <f t="shared" si="2"/>
        <v>40</v>
      </c>
      <c r="J57">
        <v>12</v>
      </c>
      <c r="K57">
        <f t="shared" si="3"/>
        <v>60</v>
      </c>
      <c r="L57">
        <v>6</v>
      </c>
      <c r="M57">
        <f t="shared" si="4"/>
        <v>42</v>
      </c>
      <c r="N57">
        <v>8</v>
      </c>
      <c r="O57">
        <f t="shared" si="5"/>
        <v>56</v>
      </c>
      <c r="P57">
        <v>9</v>
      </c>
      <c r="Q57">
        <f t="shared" si="6"/>
        <v>63</v>
      </c>
      <c r="R57">
        <v>54</v>
      </c>
      <c r="S57">
        <f t="shared" ref="S57" si="64">R57*6</f>
        <v>324</v>
      </c>
      <c r="T57">
        <f t="shared" si="8"/>
        <v>10.8</v>
      </c>
      <c r="U57">
        <f t="shared" si="9"/>
        <v>11</v>
      </c>
      <c r="V57" s="18">
        <f t="shared" si="55"/>
        <v>6.4799999999999996E-2</v>
      </c>
      <c r="W57">
        <v>20.511307585816699</v>
      </c>
      <c r="X57">
        <v>-98.166795924641406</v>
      </c>
      <c r="Y57">
        <v>586874.9543265847</v>
      </c>
      <c r="Z57">
        <v>2268285.5856386712</v>
      </c>
      <c r="AA57" s="15" t="s">
        <v>5623</v>
      </c>
    </row>
    <row r="58" spans="1:27" x14ac:dyDescent="0.3">
      <c r="A58" t="s">
        <v>5196</v>
      </c>
      <c r="B58" t="s">
        <v>4394</v>
      </c>
      <c r="C58" t="s">
        <v>1959</v>
      </c>
      <c r="D58" t="s">
        <v>396</v>
      </c>
      <c r="E58" t="s">
        <v>836</v>
      </c>
      <c r="F58">
        <v>6</v>
      </c>
      <c r="G58">
        <f t="shared" si="1"/>
        <v>36</v>
      </c>
      <c r="H58">
        <v>4</v>
      </c>
      <c r="I58">
        <f t="shared" si="2"/>
        <v>20</v>
      </c>
      <c r="J58">
        <v>0</v>
      </c>
      <c r="K58">
        <f t="shared" si="3"/>
        <v>0</v>
      </c>
      <c r="L58">
        <v>2</v>
      </c>
      <c r="M58">
        <f t="shared" si="4"/>
        <v>14</v>
      </c>
      <c r="N58">
        <v>1</v>
      </c>
      <c r="O58">
        <f t="shared" si="5"/>
        <v>7</v>
      </c>
      <c r="P58">
        <v>3</v>
      </c>
      <c r="Q58">
        <f t="shared" si="6"/>
        <v>21</v>
      </c>
      <c r="R58">
        <v>16</v>
      </c>
      <c r="S58">
        <f t="shared" ref="S58" si="65">R58*6</f>
        <v>96</v>
      </c>
      <c r="T58">
        <f t="shared" si="8"/>
        <v>3.2</v>
      </c>
      <c r="U58">
        <f t="shared" si="9"/>
        <v>4</v>
      </c>
      <c r="V58" s="18">
        <f t="shared" si="55"/>
        <v>1.9199999999999998E-2</v>
      </c>
      <c r="W58">
        <v>20.4765856</v>
      </c>
      <c r="X58">
        <v>-98.204894600000003</v>
      </c>
      <c r="Y58">
        <v>582921.02672273689</v>
      </c>
      <c r="Z58">
        <v>2264422.9723214731</v>
      </c>
      <c r="AA58" s="15" t="s">
        <v>5624</v>
      </c>
    </row>
    <row r="59" spans="1:27" x14ac:dyDescent="0.3">
      <c r="A59" t="s">
        <v>5196</v>
      </c>
      <c r="B59" t="s">
        <v>4398</v>
      </c>
      <c r="C59" t="s">
        <v>339</v>
      </c>
      <c r="D59" t="s">
        <v>396</v>
      </c>
      <c r="E59" t="s">
        <v>1263</v>
      </c>
      <c r="F59">
        <v>15</v>
      </c>
      <c r="G59">
        <f t="shared" si="1"/>
        <v>90</v>
      </c>
      <c r="H59">
        <v>10</v>
      </c>
      <c r="I59">
        <f t="shared" si="2"/>
        <v>50</v>
      </c>
      <c r="J59">
        <v>8</v>
      </c>
      <c r="K59">
        <f t="shared" si="3"/>
        <v>40</v>
      </c>
      <c r="L59">
        <v>10</v>
      </c>
      <c r="M59">
        <f t="shared" si="4"/>
        <v>70</v>
      </c>
      <c r="N59">
        <v>11</v>
      </c>
      <c r="O59">
        <f t="shared" si="5"/>
        <v>77</v>
      </c>
      <c r="P59">
        <v>5</v>
      </c>
      <c r="Q59">
        <f t="shared" si="6"/>
        <v>35</v>
      </c>
      <c r="R59">
        <v>59</v>
      </c>
      <c r="S59">
        <f t="shared" ref="S59" si="66">R59*6</f>
        <v>354</v>
      </c>
      <c r="T59">
        <f t="shared" si="8"/>
        <v>11.8</v>
      </c>
      <c r="U59">
        <f t="shared" si="9"/>
        <v>12</v>
      </c>
      <c r="V59" s="18">
        <f t="shared" si="55"/>
        <v>7.0800000000000002E-2</v>
      </c>
      <c r="W59">
        <v>20.3855708</v>
      </c>
      <c r="X59">
        <v>-98.206944800000002</v>
      </c>
      <c r="Y59">
        <v>582755.8755140102</v>
      </c>
      <c r="Z59">
        <v>2254349.0086059622</v>
      </c>
      <c r="AA59" s="15" t="s">
        <v>5625</v>
      </c>
    </row>
    <row r="60" spans="1:27" x14ac:dyDescent="0.3">
      <c r="A60" t="s">
        <v>5196</v>
      </c>
      <c r="B60" t="s">
        <v>4399</v>
      </c>
      <c r="C60" t="s">
        <v>752</v>
      </c>
      <c r="D60" t="s">
        <v>396</v>
      </c>
      <c r="E60" t="s">
        <v>611</v>
      </c>
      <c r="F60">
        <v>10</v>
      </c>
      <c r="G60">
        <f t="shared" si="1"/>
        <v>60</v>
      </c>
      <c r="H60">
        <v>8</v>
      </c>
      <c r="I60">
        <f t="shared" si="2"/>
        <v>40</v>
      </c>
      <c r="J60">
        <v>4</v>
      </c>
      <c r="K60">
        <f t="shared" si="3"/>
        <v>20</v>
      </c>
      <c r="L60">
        <v>8</v>
      </c>
      <c r="M60">
        <f t="shared" si="4"/>
        <v>56</v>
      </c>
      <c r="N60">
        <v>10</v>
      </c>
      <c r="O60">
        <f t="shared" si="5"/>
        <v>70</v>
      </c>
      <c r="P60">
        <v>4</v>
      </c>
      <c r="Q60">
        <f t="shared" si="6"/>
        <v>28</v>
      </c>
      <c r="R60">
        <v>44</v>
      </c>
      <c r="S60">
        <f t="shared" ref="S60" si="67">R60*6</f>
        <v>264</v>
      </c>
      <c r="T60">
        <f t="shared" si="8"/>
        <v>8.8000000000000007</v>
      </c>
      <c r="U60">
        <f t="shared" si="9"/>
        <v>9</v>
      </c>
      <c r="V60" s="18">
        <f t="shared" si="55"/>
        <v>5.28E-2</v>
      </c>
      <c r="W60">
        <v>20.456530799999999</v>
      </c>
      <c r="X60">
        <v>-98.148023899999998</v>
      </c>
      <c r="Y60">
        <v>588863.89773122384</v>
      </c>
      <c r="Z60">
        <v>2262233.2295167702</v>
      </c>
      <c r="AA60" s="15" t="s">
        <v>5623</v>
      </c>
    </row>
    <row r="61" spans="1:27" x14ac:dyDescent="0.3">
      <c r="A61" t="s">
        <v>5196</v>
      </c>
      <c r="B61" t="s">
        <v>4402</v>
      </c>
      <c r="C61" t="s">
        <v>376</v>
      </c>
      <c r="D61" t="s">
        <v>498</v>
      </c>
      <c r="E61" t="s">
        <v>4403</v>
      </c>
      <c r="F61">
        <v>6</v>
      </c>
      <c r="G61">
        <f t="shared" si="1"/>
        <v>36</v>
      </c>
      <c r="H61">
        <v>4</v>
      </c>
      <c r="I61">
        <f t="shared" si="2"/>
        <v>20</v>
      </c>
      <c r="J61">
        <v>3</v>
      </c>
      <c r="K61">
        <f t="shared" si="3"/>
        <v>15</v>
      </c>
      <c r="L61">
        <v>2</v>
      </c>
      <c r="M61">
        <f t="shared" si="4"/>
        <v>14</v>
      </c>
      <c r="N61">
        <v>2</v>
      </c>
      <c r="O61">
        <f t="shared" si="5"/>
        <v>14</v>
      </c>
      <c r="P61">
        <v>6</v>
      </c>
      <c r="Q61">
        <f t="shared" si="6"/>
        <v>42</v>
      </c>
      <c r="R61">
        <v>23</v>
      </c>
      <c r="S61">
        <f t="shared" ref="S61" si="68">R61*6</f>
        <v>138</v>
      </c>
      <c r="T61">
        <f t="shared" si="8"/>
        <v>4.5999999999999996</v>
      </c>
      <c r="U61">
        <f t="shared" si="9"/>
        <v>5</v>
      </c>
      <c r="V61" s="18">
        <f t="shared" si="55"/>
        <v>2.76E-2</v>
      </c>
      <c r="W61">
        <v>20.515505000000001</v>
      </c>
      <c r="X61">
        <v>-98.044436399999995</v>
      </c>
      <c r="Y61">
        <v>599631.03268566192</v>
      </c>
      <c r="Z61">
        <v>2268819.93905521</v>
      </c>
      <c r="AA61" s="15" t="s">
        <v>5626</v>
      </c>
    </row>
    <row r="62" spans="1:27" x14ac:dyDescent="0.3">
      <c r="A62" t="s">
        <v>5196</v>
      </c>
      <c r="B62" t="s">
        <v>4404</v>
      </c>
      <c r="C62" t="s">
        <v>1148</v>
      </c>
      <c r="D62" t="s">
        <v>498</v>
      </c>
      <c r="E62" t="s">
        <v>5192</v>
      </c>
      <c r="F62">
        <v>5</v>
      </c>
      <c r="G62">
        <f t="shared" si="1"/>
        <v>30</v>
      </c>
      <c r="H62">
        <v>2</v>
      </c>
      <c r="I62">
        <f t="shared" si="2"/>
        <v>10</v>
      </c>
      <c r="J62">
        <v>6</v>
      </c>
      <c r="K62">
        <f t="shared" si="3"/>
        <v>30</v>
      </c>
      <c r="L62">
        <v>3</v>
      </c>
      <c r="M62">
        <f t="shared" si="4"/>
        <v>21</v>
      </c>
      <c r="N62">
        <v>8</v>
      </c>
      <c r="O62">
        <f t="shared" si="5"/>
        <v>56</v>
      </c>
      <c r="P62">
        <v>4</v>
      </c>
      <c r="Q62">
        <f t="shared" si="6"/>
        <v>28</v>
      </c>
      <c r="R62">
        <v>28</v>
      </c>
      <c r="S62">
        <f t="shared" ref="S62" si="69">R62*6</f>
        <v>168</v>
      </c>
      <c r="T62">
        <f t="shared" si="8"/>
        <v>5.6</v>
      </c>
      <c r="U62">
        <f t="shared" si="9"/>
        <v>6</v>
      </c>
      <c r="V62" s="18">
        <f t="shared" si="55"/>
        <v>3.3599999999999998E-2</v>
      </c>
      <c r="W62">
        <v>20.572191499999999</v>
      </c>
      <c r="X62">
        <v>-98.054403300000004</v>
      </c>
      <c r="Y62">
        <v>598555.43074265693</v>
      </c>
      <c r="Z62">
        <v>2275087.8615956586</v>
      </c>
      <c r="AA62" s="15" t="s">
        <v>5626</v>
      </c>
    </row>
    <row r="63" spans="1:27" x14ac:dyDescent="0.3">
      <c r="A63" t="s">
        <v>5196</v>
      </c>
      <c r="B63" t="s">
        <v>4415</v>
      </c>
      <c r="C63" t="s">
        <v>4416</v>
      </c>
      <c r="D63" t="s">
        <v>498</v>
      </c>
      <c r="E63" t="s">
        <v>5508</v>
      </c>
      <c r="F63">
        <v>10</v>
      </c>
      <c r="G63">
        <f t="shared" si="1"/>
        <v>60</v>
      </c>
      <c r="H63">
        <v>4</v>
      </c>
      <c r="I63">
        <f t="shared" si="2"/>
        <v>20</v>
      </c>
      <c r="J63">
        <v>7</v>
      </c>
      <c r="K63">
        <f t="shared" si="3"/>
        <v>35</v>
      </c>
      <c r="L63">
        <v>7</v>
      </c>
      <c r="M63">
        <f t="shared" si="4"/>
        <v>49</v>
      </c>
      <c r="N63">
        <v>1</v>
      </c>
      <c r="O63">
        <f t="shared" si="5"/>
        <v>7</v>
      </c>
      <c r="P63">
        <v>10</v>
      </c>
      <c r="Q63">
        <f t="shared" si="6"/>
        <v>70</v>
      </c>
      <c r="R63">
        <v>39</v>
      </c>
      <c r="S63">
        <f t="shared" ref="S63" si="70">R63*6</f>
        <v>234</v>
      </c>
      <c r="T63">
        <f t="shared" si="8"/>
        <v>7.8</v>
      </c>
      <c r="U63">
        <f t="shared" si="9"/>
        <v>8</v>
      </c>
      <c r="V63" s="18">
        <f t="shared" si="55"/>
        <v>4.6800000000000001E-2</v>
      </c>
      <c r="W63">
        <v>20.4041666</v>
      </c>
      <c r="X63">
        <v>-98.131388799999996</v>
      </c>
      <c r="Y63">
        <v>590629.76458340604</v>
      </c>
      <c r="Z63">
        <v>2256446.9224737589</v>
      </c>
      <c r="AA63" s="15" t="s">
        <v>5623</v>
      </c>
    </row>
    <row r="64" spans="1:27" x14ac:dyDescent="0.3">
      <c r="A64" t="s">
        <v>5196</v>
      </c>
      <c r="B64" t="s">
        <v>4452</v>
      </c>
      <c r="C64" t="s">
        <v>277</v>
      </c>
      <c r="D64" t="s">
        <v>396</v>
      </c>
      <c r="E64" t="s">
        <v>4453</v>
      </c>
      <c r="F64">
        <v>4</v>
      </c>
      <c r="G64">
        <f t="shared" si="1"/>
        <v>24</v>
      </c>
      <c r="H64">
        <v>2</v>
      </c>
      <c r="I64">
        <f t="shared" si="2"/>
        <v>10</v>
      </c>
      <c r="J64">
        <v>1</v>
      </c>
      <c r="K64">
        <f t="shared" si="3"/>
        <v>5</v>
      </c>
      <c r="L64">
        <v>0</v>
      </c>
      <c r="M64">
        <f t="shared" si="4"/>
        <v>0</v>
      </c>
      <c r="N64">
        <v>2</v>
      </c>
      <c r="O64">
        <f t="shared" si="5"/>
        <v>14</v>
      </c>
      <c r="P64">
        <v>1</v>
      </c>
      <c r="Q64">
        <f t="shared" si="6"/>
        <v>7</v>
      </c>
      <c r="R64">
        <v>10</v>
      </c>
      <c r="S64">
        <f t="shared" ref="S64" si="71">R64*6</f>
        <v>60</v>
      </c>
      <c r="T64">
        <f t="shared" si="8"/>
        <v>2</v>
      </c>
      <c r="U64">
        <f t="shared" si="9"/>
        <v>2</v>
      </c>
      <c r="V64" s="18">
        <f t="shared" si="55"/>
        <v>1.2E-2</v>
      </c>
      <c r="W64">
        <v>20.401382399999999</v>
      </c>
      <c r="X64">
        <v>-98.200794299999998</v>
      </c>
      <c r="Y64">
        <v>583389.20986216364</v>
      </c>
      <c r="Z64">
        <v>2256102.0352051808</v>
      </c>
      <c r="AA64" s="15" t="s">
        <v>5624</v>
      </c>
    </row>
    <row r="65" spans="1:27" x14ac:dyDescent="0.3">
      <c r="A65" t="s">
        <v>5196</v>
      </c>
      <c r="B65" t="s">
        <v>4454</v>
      </c>
      <c r="C65" t="s">
        <v>266</v>
      </c>
      <c r="D65" t="s">
        <v>396</v>
      </c>
      <c r="E65" t="s">
        <v>4455</v>
      </c>
      <c r="F65">
        <v>5</v>
      </c>
      <c r="G65">
        <f t="shared" si="1"/>
        <v>30</v>
      </c>
      <c r="H65">
        <v>4</v>
      </c>
      <c r="I65">
        <f t="shared" si="2"/>
        <v>20</v>
      </c>
      <c r="J65">
        <v>4</v>
      </c>
      <c r="K65">
        <f t="shared" si="3"/>
        <v>20</v>
      </c>
      <c r="L65">
        <v>8</v>
      </c>
      <c r="M65">
        <f t="shared" si="4"/>
        <v>56</v>
      </c>
      <c r="N65">
        <v>5</v>
      </c>
      <c r="O65">
        <f t="shared" si="5"/>
        <v>35</v>
      </c>
      <c r="P65">
        <v>8</v>
      </c>
      <c r="Q65">
        <f t="shared" si="6"/>
        <v>56</v>
      </c>
      <c r="R65">
        <v>34</v>
      </c>
      <c r="S65">
        <f t="shared" ref="S65" si="72">R65*6</f>
        <v>204</v>
      </c>
      <c r="T65">
        <f t="shared" si="8"/>
        <v>6.8</v>
      </c>
      <c r="U65">
        <f t="shared" si="9"/>
        <v>7</v>
      </c>
      <c r="V65" s="18">
        <f t="shared" si="55"/>
        <v>4.0800000000000003E-2</v>
      </c>
      <c r="W65">
        <v>20.504339099999999</v>
      </c>
      <c r="X65">
        <v>-98.068257700000004</v>
      </c>
      <c r="Y65">
        <v>597154.19844072894</v>
      </c>
      <c r="Z65">
        <v>2267569.7862412599</v>
      </c>
      <c r="AA65" s="15" t="s">
        <v>5627</v>
      </c>
    </row>
    <row r="66" spans="1:27" x14ac:dyDescent="0.3">
      <c r="A66" t="s">
        <v>5196</v>
      </c>
      <c r="B66" t="s">
        <v>4456</v>
      </c>
      <c r="C66" t="s">
        <v>594</v>
      </c>
      <c r="D66" t="s">
        <v>396</v>
      </c>
      <c r="E66" t="s">
        <v>4457</v>
      </c>
      <c r="F66">
        <v>4</v>
      </c>
      <c r="G66">
        <f t="shared" si="1"/>
        <v>24</v>
      </c>
      <c r="H66">
        <v>3</v>
      </c>
      <c r="I66">
        <f t="shared" si="2"/>
        <v>15</v>
      </c>
      <c r="J66">
        <v>1</v>
      </c>
      <c r="K66">
        <f t="shared" si="3"/>
        <v>5</v>
      </c>
      <c r="L66">
        <v>2</v>
      </c>
      <c r="M66">
        <f t="shared" si="4"/>
        <v>14</v>
      </c>
      <c r="N66">
        <v>0</v>
      </c>
      <c r="O66">
        <f t="shared" si="5"/>
        <v>0</v>
      </c>
      <c r="P66">
        <v>1</v>
      </c>
      <c r="Q66">
        <f t="shared" si="6"/>
        <v>7</v>
      </c>
      <c r="R66">
        <v>11</v>
      </c>
      <c r="S66">
        <f t="shared" ref="S66" si="73">R66*6</f>
        <v>66</v>
      </c>
      <c r="T66">
        <f t="shared" si="8"/>
        <v>2.2000000000000002</v>
      </c>
      <c r="U66">
        <f t="shared" si="9"/>
        <v>3</v>
      </c>
      <c r="V66" s="18">
        <f t="shared" si="55"/>
        <v>1.32E-2</v>
      </c>
      <c r="W66">
        <v>20.488169599999999</v>
      </c>
      <c r="X66">
        <v>-98.123292599999999</v>
      </c>
      <c r="Y66">
        <v>591424.86288892583</v>
      </c>
      <c r="Z66">
        <v>2265748.4815577124</v>
      </c>
      <c r="AA66" s="15" t="s">
        <v>5623</v>
      </c>
    </row>
    <row r="67" spans="1:27" x14ac:dyDescent="0.3">
      <c r="A67" t="s">
        <v>5196</v>
      </c>
      <c r="B67" t="s">
        <v>4458</v>
      </c>
      <c r="C67" t="s">
        <v>266</v>
      </c>
      <c r="D67" t="s">
        <v>396</v>
      </c>
      <c r="E67" t="s">
        <v>5511</v>
      </c>
      <c r="F67">
        <v>1</v>
      </c>
      <c r="G67">
        <f t="shared" ref="G67:G130" si="74">F67*6</f>
        <v>6</v>
      </c>
      <c r="H67">
        <v>2</v>
      </c>
      <c r="I67">
        <f t="shared" ref="I67:I130" si="75">H67*5</f>
        <v>10</v>
      </c>
      <c r="J67">
        <v>2</v>
      </c>
      <c r="K67">
        <f t="shared" ref="K67:K130" si="76">J67*5</f>
        <v>10</v>
      </c>
      <c r="L67">
        <v>4</v>
      </c>
      <c r="M67">
        <f t="shared" ref="M67:M130" si="77">L67*7</f>
        <v>28</v>
      </c>
      <c r="N67">
        <v>2</v>
      </c>
      <c r="O67">
        <f t="shared" ref="O67:O130" si="78">N67*7</f>
        <v>14</v>
      </c>
      <c r="P67">
        <v>1</v>
      </c>
      <c r="Q67">
        <f t="shared" ref="Q67:Q130" si="79">P67*7</f>
        <v>7</v>
      </c>
      <c r="R67">
        <v>12</v>
      </c>
      <c r="S67">
        <f t="shared" ref="S67" si="80">R67*6</f>
        <v>72</v>
      </c>
      <c r="T67">
        <f t="shared" ref="T67:T130" si="81">S67/30</f>
        <v>2.4</v>
      </c>
      <c r="U67">
        <f t="shared" ref="U67:U130" si="82">ROUNDUP(T67,0)</f>
        <v>3</v>
      </c>
      <c r="V67" s="18">
        <f t="shared" si="55"/>
        <v>1.44E-2</v>
      </c>
      <c r="W67">
        <v>20.4454645</v>
      </c>
      <c r="X67">
        <v>-98.241636299999996</v>
      </c>
      <c r="Y67">
        <v>579105.02157677396</v>
      </c>
      <c r="Z67">
        <v>2260960.5271467804</v>
      </c>
      <c r="AA67" s="15" t="s">
        <v>5624</v>
      </c>
    </row>
    <row r="68" spans="1:27" x14ac:dyDescent="0.3">
      <c r="A68" t="s">
        <v>5196</v>
      </c>
      <c r="B68" t="s">
        <v>4459</v>
      </c>
      <c r="C68" t="s">
        <v>4460</v>
      </c>
      <c r="D68" t="s">
        <v>396</v>
      </c>
      <c r="E68" t="s">
        <v>1183</v>
      </c>
      <c r="F68">
        <v>1</v>
      </c>
      <c r="G68">
        <f t="shared" si="74"/>
        <v>6</v>
      </c>
      <c r="H68">
        <v>8</v>
      </c>
      <c r="I68">
        <f t="shared" si="75"/>
        <v>40</v>
      </c>
      <c r="J68">
        <v>11</v>
      </c>
      <c r="K68">
        <f t="shared" si="76"/>
        <v>55</v>
      </c>
      <c r="L68">
        <v>5</v>
      </c>
      <c r="M68">
        <f t="shared" si="77"/>
        <v>35</v>
      </c>
      <c r="N68">
        <v>10</v>
      </c>
      <c r="O68">
        <f t="shared" si="78"/>
        <v>70</v>
      </c>
      <c r="P68">
        <v>5</v>
      </c>
      <c r="Q68">
        <f t="shared" si="79"/>
        <v>35</v>
      </c>
      <c r="R68">
        <v>40</v>
      </c>
      <c r="S68">
        <f t="shared" ref="S68" si="83">R68*6</f>
        <v>240</v>
      </c>
      <c r="T68">
        <f t="shared" si="81"/>
        <v>8</v>
      </c>
      <c r="U68">
        <f t="shared" si="82"/>
        <v>8</v>
      </c>
      <c r="V68" s="18">
        <f t="shared" si="55"/>
        <v>4.8000000000000001E-2</v>
      </c>
      <c r="W68">
        <v>20.417871000000002</v>
      </c>
      <c r="X68">
        <v>-98.198617900000002</v>
      </c>
      <c r="Y68">
        <v>583607.40548035654</v>
      </c>
      <c r="Z68">
        <v>2257927.9905990292</v>
      </c>
      <c r="AA68" s="15" t="s">
        <v>5593</v>
      </c>
    </row>
    <row r="69" spans="1:27" x14ac:dyDescent="0.3">
      <c r="A69" t="s">
        <v>5196</v>
      </c>
      <c r="B69" t="s">
        <v>4461</v>
      </c>
      <c r="C69" t="s">
        <v>1148</v>
      </c>
      <c r="D69" t="s">
        <v>396</v>
      </c>
      <c r="E69" t="s">
        <v>629</v>
      </c>
      <c r="F69">
        <v>4</v>
      </c>
      <c r="G69">
        <f t="shared" si="74"/>
        <v>24</v>
      </c>
      <c r="H69">
        <v>1</v>
      </c>
      <c r="I69">
        <f t="shared" si="75"/>
        <v>5</v>
      </c>
      <c r="J69">
        <v>1</v>
      </c>
      <c r="K69">
        <f t="shared" si="76"/>
        <v>5</v>
      </c>
      <c r="L69">
        <v>1</v>
      </c>
      <c r="M69">
        <f t="shared" si="77"/>
        <v>7</v>
      </c>
      <c r="N69">
        <v>2</v>
      </c>
      <c r="O69">
        <f t="shared" si="78"/>
        <v>14</v>
      </c>
      <c r="P69">
        <v>10</v>
      </c>
      <c r="Q69">
        <f t="shared" si="79"/>
        <v>70</v>
      </c>
      <c r="R69">
        <v>19</v>
      </c>
      <c r="S69">
        <f t="shared" ref="S69" si="84">R69*6</f>
        <v>114</v>
      </c>
      <c r="T69">
        <f t="shared" si="81"/>
        <v>3.8</v>
      </c>
      <c r="U69">
        <f t="shared" si="82"/>
        <v>4</v>
      </c>
      <c r="V69" s="18">
        <f t="shared" si="55"/>
        <v>2.2800000000000001E-2</v>
      </c>
      <c r="W69">
        <v>20.490111800000001</v>
      </c>
      <c r="X69">
        <v>-98.208493300000001</v>
      </c>
      <c r="Y69">
        <v>582538.46525411448</v>
      </c>
      <c r="Z69">
        <v>2265918.1546402788</v>
      </c>
      <c r="AA69" s="15" t="s">
        <v>5593</v>
      </c>
    </row>
    <row r="70" spans="1:27" x14ac:dyDescent="0.3">
      <c r="A70" t="s">
        <v>5196</v>
      </c>
      <c r="B70" t="s">
        <v>4462</v>
      </c>
      <c r="C70" t="s">
        <v>276</v>
      </c>
      <c r="D70" t="s">
        <v>396</v>
      </c>
      <c r="E70" t="s">
        <v>1048</v>
      </c>
      <c r="F70">
        <v>10</v>
      </c>
      <c r="G70">
        <f t="shared" si="74"/>
        <v>60</v>
      </c>
      <c r="H70">
        <v>12</v>
      </c>
      <c r="I70">
        <f t="shared" si="75"/>
        <v>60</v>
      </c>
      <c r="J70">
        <v>13</v>
      </c>
      <c r="K70">
        <f t="shared" si="76"/>
        <v>65</v>
      </c>
      <c r="L70">
        <v>17</v>
      </c>
      <c r="M70">
        <f t="shared" si="77"/>
        <v>119</v>
      </c>
      <c r="N70">
        <v>7</v>
      </c>
      <c r="O70">
        <f t="shared" si="78"/>
        <v>49</v>
      </c>
      <c r="P70">
        <v>22</v>
      </c>
      <c r="Q70">
        <f t="shared" si="79"/>
        <v>154</v>
      </c>
      <c r="R70">
        <v>81</v>
      </c>
      <c r="S70">
        <f t="shared" ref="S70" si="85">R70*6</f>
        <v>486</v>
      </c>
      <c r="T70">
        <f t="shared" si="81"/>
        <v>16.2</v>
      </c>
      <c r="U70">
        <f t="shared" si="82"/>
        <v>17</v>
      </c>
      <c r="V70" s="18">
        <f t="shared" si="55"/>
        <v>9.7199999999999995E-2</v>
      </c>
      <c r="W70">
        <v>20.4095634</v>
      </c>
      <c r="X70">
        <v>-98.1981842</v>
      </c>
      <c r="Y70">
        <v>583657.14342090581</v>
      </c>
      <c r="Z70">
        <v>2257008.7805619799</v>
      </c>
      <c r="AA70" s="15" t="s">
        <v>5593</v>
      </c>
    </row>
    <row r="71" spans="1:27" x14ac:dyDescent="0.3">
      <c r="A71" t="s">
        <v>5196</v>
      </c>
      <c r="B71" t="s">
        <v>4463</v>
      </c>
      <c r="C71" t="s">
        <v>263</v>
      </c>
      <c r="D71" t="s">
        <v>396</v>
      </c>
      <c r="E71" t="s">
        <v>3926</v>
      </c>
      <c r="F71">
        <v>2</v>
      </c>
      <c r="G71">
        <f t="shared" si="74"/>
        <v>12</v>
      </c>
      <c r="H71">
        <v>0</v>
      </c>
      <c r="I71">
        <f t="shared" si="75"/>
        <v>0</v>
      </c>
      <c r="J71">
        <v>1</v>
      </c>
      <c r="K71">
        <f t="shared" si="76"/>
        <v>5</v>
      </c>
      <c r="L71">
        <v>3</v>
      </c>
      <c r="M71">
        <f t="shared" si="77"/>
        <v>21</v>
      </c>
      <c r="N71">
        <v>1</v>
      </c>
      <c r="O71">
        <f t="shared" si="78"/>
        <v>7</v>
      </c>
      <c r="P71">
        <v>1</v>
      </c>
      <c r="Q71">
        <f t="shared" si="79"/>
        <v>7</v>
      </c>
      <c r="R71">
        <v>8</v>
      </c>
      <c r="S71">
        <f t="shared" ref="S71" si="86">R71*6</f>
        <v>48</v>
      </c>
      <c r="T71">
        <f t="shared" si="81"/>
        <v>1.6</v>
      </c>
      <c r="U71">
        <f t="shared" si="82"/>
        <v>2</v>
      </c>
      <c r="V71" s="18">
        <f t="shared" si="55"/>
        <v>9.5999999999999992E-3</v>
      </c>
      <c r="W71">
        <v>20.453445899999998</v>
      </c>
      <c r="X71">
        <v>-98.201819299999997</v>
      </c>
      <c r="Y71">
        <v>583254.23809432995</v>
      </c>
      <c r="Z71">
        <v>2261863.5685611884</v>
      </c>
      <c r="AA71" s="15" t="s">
        <v>5593</v>
      </c>
    </row>
    <row r="72" spans="1:27" x14ac:dyDescent="0.3">
      <c r="A72" t="s">
        <v>5196</v>
      </c>
      <c r="B72" t="s">
        <v>4465</v>
      </c>
      <c r="C72" t="s">
        <v>1219</v>
      </c>
      <c r="D72" t="s">
        <v>396</v>
      </c>
      <c r="E72" t="s">
        <v>5193</v>
      </c>
      <c r="F72">
        <v>14</v>
      </c>
      <c r="G72">
        <f t="shared" si="74"/>
        <v>84</v>
      </c>
      <c r="H72">
        <v>16</v>
      </c>
      <c r="I72">
        <f t="shared" si="75"/>
        <v>80</v>
      </c>
      <c r="J72">
        <v>27</v>
      </c>
      <c r="K72">
        <f t="shared" si="76"/>
        <v>135</v>
      </c>
      <c r="L72">
        <v>21</v>
      </c>
      <c r="M72">
        <f t="shared" si="77"/>
        <v>147</v>
      </c>
      <c r="N72">
        <v>16</v>
      </c>
      <c r="O72">
        <f t="shared" si="78"/>
        <v>112</v>
      </c>
      <c r="P72">
        <v>27</v>
      </c>
      <c r="Q72">
        <f t="shared" si="79"/>
        <v>189</v>
      </c>
      <c r="R72">
        <v>121</v>
      </c>
      <c r="S72">
        <f t="shared" ref="S72" si="87">R72*6</f>
        <v>726</v>
      </c>
      <c r="T72">
        <f t="shared" si="81"/>
        <v>24.2</v>
      </c>
      <c r="U72">
        <f t="shared" si="82"/>
        <v>25</v>
      </c>
      <c r="V72" s="18">
        <f t="shared" si="55"/>
        <v>0.1452</v>
      </c>
      <c r="W72">
        <v>20.502738699999998</v>
      </c>
      <c r="X72">
        <v>-98.096656400000001</v>
      </c>
      <c r="Y72">
        <v>594193.81133041438</v>
      </c>
      <c r="Z72">
        <v>2267376.0461436403</v>
      </c>
      <c r="AA72" s="15" t="s">
        <v>5627</v>
      </c>
    </row>
    <row r="73" spans="1:27" x14ac:dyDescent="0.3">
      <c r="A73" t="s">
        <v>5196</v>
      </c>
      <c r="B73" t="s">
        <v>4466</v>
      </c>
      <c r="C73" t="s">
        <v>269</v>
      </c>
      <c r="D73" t="s">
        <v>396</v>
      </c>
      <c r="E73" t="s">
        <v>5512</v>
      </c>
      <c r="F73">
        <v>1</v>
      </c>
      <c r="G73">
        <f t="shared" si="74"/>
        <v>6</v>
      </c>
      <c r="H73">
        <v>1</v>
      </c>
      <c r="I73">
        <f t="shared" si="75"/>
        <v>5</v>
      </c>
      <c r="J73">
        <v>1</v>
      </c>
      <c r="K73">
        <f t="shared" si="76"/>
        <v>5</v>
      </c>
      <c r="L73">
        <v>3</v>
      </c>
      <c r="M73">
        <f t="shared" si="77"/>
        <v>21</v>
      </c>
      <c r="N73">
        <v>3</v>
      </c>
      <c r="O73">
        <f t="shared" si="78"/>
        <v>21</v>
      </c>
      <c r="P73">
        <v>4</v>
      </c>
      <c r="Q73">
        <f t="shared" si="79"/>
        <v>28</v>
      </c>
      <c r="R73">
        <v>13</v>
      </c>
      <c r="S73">
        <f t="shared" ref="S73" si="88">R73*6</f>
        <v>78</v>
      </c>
      <c r="T73">
        <f t="shared" si="81"/>
        <v>2.6</v>
      </c>
      <c r="U73">
        <f t="shared" si="82"/>
        <v>3</v>
      </c>
      <c r="V73" s="18">
        <f t="shared" si="55"/>
        <v>1.5599999999999999E-2</v>
      </c>
      <c r="W73">
        <v>20.401382399999999</v>
      </c>
      <c r="X73">
        <v>-98.200794299999998</v>
      </c>
      <c r="Y73">
        <v>583389.20986216364</v>
      </c>
      <c r="Z73">
        <v>2256102.0352051808</v>
      </c>
      <c r="AA73" s="15" t="s">
        <v>5625</v>
      </c>
    </row>
    <row r="74" spans="1:27" x14ac:dyDescent="0.3">
      <c r="A74" t="s">
        <v>5196</v>
      </c>
      <c r="B74" t="s">
        <v>4467</v>
      </c>
      <c r="C74" t="s">
        <v>955</v>
      </c>
      <c r="D74" t="s">
        <v>396</v>
      </c>
      <c r="E74" t="s">
        <v>1332</v>
      </c>
      <c r="F74">
        <v>4</v>
      </c>
      <c r="G74">
        <f t="shared" si="74"/>
        <v>24</v>
      </c>
      <c r="H74">
        <v>5</v>
      </c>
      <c r="I74">
        <f t="shared" si="75"/>
        <v>25</v>
      </c>
      <c r="J74">
        <v>6</v>
      </c>
      <c r="K74">
        <f t="shared" si="76"/>
        <v>30</v>
      </c>
      <c r="L74">
        <v>3</v>
      </c>
      <c r="M74">
        <f t="shared" si="77"/>
        <v>21</v>
      </c>
      <c r="N74">
        <v>8</v>
      </c>
      <c r="O74">
        <f t="shared" si="78"/>
        <v>56</v>
      </c>
      <c r="P74">
        <v>4</v>
      </c>
      <c r="Q74">
        <f t="shared" si="79"/>
        <v>28</v>
      </c>
      <c r="R74">
        <v>30</v>
      </c>
      <c r="S74">
        <f t="shared" ref="S74" si="89">R74*6</f>
        <v>180</v>
      </c>
      <c r="T74">
        <f t="shared" si="81"/>
        <v>6</v>
      </c>
      <c r="U74">
        <f t="shared" si="82"/>
        <v>6</v>
      </c>
      <c r="V74" s="18">
        <f t="shared" si="55"/>
        <v>3.5999999999999997E-2</v>
      </c>
      <c r="W74">
        <v>20.401382399999999</v>
      </c>
      <c r="X74">
        <v>-98.200794299999998</v>
      </c>
      <c r="Y74">
        <v>583389.20986216364</v>
      </c>
      <c r="Z74">
        <v>2256102.0352051808</v>
      </c>
      <c r="AA74" s="15" t="s">
        <v>5623</v>
      </c>
    </row>
    <row r="75" spans="1:27" x14ac:dyDescent="0.3">
      <c r="A75" t="s">
        <v>5196</v>
      </c>
      <c r="B75" t="s">
        <v>4468</v>
      </c>
      <c r="C75" t="s">
        <v>955</v>
      </c>
      <c r="D75" t="s">
        <v>396</v>
      </c>
      <c r="E75" t="s">
        <v>1290</v>
      </c>
      <c r="F75">
        <v>3</v>
      </c>
      <c r="G75">
        <f t="shared" si="74"/>
        <v>18</v>
      </c>
      <c r="H75">
        <v>2</v>
      </c>
      <c r="I75">
        <f t="shared" si="75"/>
        <v>10</v>
      </c>
      <c r="J75">
        <v>5</v>
      </c>
      <c r="K75">
        <f t="shared" si="76"/>
        <v>25</v>
      </c>
      <c r="L75">
        <v>7</v>
      </c>
      <c r="M75">
        <f t="shared" si="77"/>
        <v>49</v>
      </c>
      <c r="N75">
        <v>4</v>
      </c>
      <c r="O75">
        <f t="shared" si="78"/>
        <v>28</v>
      </c>
      <c r="P75">
        <v>7</v>
      </c>
      <c r="Q75">
        <f t="shared" si="79"/>
        <v>49</v>
      </c>
      <c r="R75">
        <v>28</v>
      </c>
      <c r="S75">
        <f t="shared" ref="S75" si="90">R75*6</f>
        <v>168</v>
      </c>
      <c r="T75">
        <f t="shared" si="81"/>
        <v>5.6</v>
      </c>
      <c r="U75">
        <f t="shared" si="82"/>
        <v>6</v>
      </c>
      <c r="V75" s="18">
        <f t="shared" si="55"/>
        <v>3.3599999999999998E-2</v>
      </c>
      <c r="W75">
        <v>20.3877296</v>
      </c>
      <c r="X75">
        <v>-98.286263700000006</v>
      </c>
      <c r="Y75">
        <v>574477.51031074626</v>
      </c>
      <c r="Z75">
        <v>2254550.0107656936</v>
      </c>
      <c r="AA75" s="15" t="s">
        <v>5625</v>
      </c>
    </row>
    <row r="76" spans="1:27" x14ac:dyDescent="0.3">
      <c r="A76" t="s">
        <v>5196</v>
      </c>
      <c r="B76" t="s">
        <v>4471</v>
      </c>
      <c r="C76" t="s">
        <v>252</v>
      </c>
      <c r="D76" t="s">
        <v>396</v>
      </c>
      <c r="E76" t="s">
        <v>5197</v>
      </c>
      <c r="F76">
        <v>4</v>
      </c>
      <c r="G76">
        <f t="shared" si="74"/>
        <v>24</v>
      </c>
      <c r="H76">
        <v>7</v>
      </c>
      <c r="I76">
        <f t="shared" si="75"/>
        <v>35</v>
      </c>
      <c r="J76">
        <v>5</v>
      </c>
      <c r="K76">
        <f t="shared" si="76"/>
        <v>25</v>
      </c>
      <c r="L76">
        <v>5</v>
      </c>
      <c r="M76">
        <f t="shared" si="77"/>
        <v>35</v>
      </c>
      <c r="N76">
        <v>8</v>
      </c>
      <c r="O76">
        <f t="shared" si="78"/>
        <v>56</v>
      </c>
      <c r="P76">
        <v>4</v>
      </c>
      <c r="Q76">
        <f t="shared" si="79"/>
        <v>28</v>
      </c>
      <c r="R76">
        <v>33</v>
      </c>
      <c r="S76">
        <f t="shared" ref="S76" si="91">R76*6</f>
        <v>198</v>
      </c>
      <c r="T76">
        <f t="shared" si="81"/>
        <v>6.6</v>
      </c>
      <c r="U76">
        <f t="shared" si="82"/>
        <v>7</v>
      </c>
      <c r="V76" s="18">
        <f t="shared" si="55"/>
        <v>3.9600000000000003E-2</v>
      </c>
      <c r="W76">
        <v>20.452562</v>
      </c>
      <c r="X76">
        <v>-98.251722099999995</v>
      </c>
      <c r="Y76">
        <v>578049.340279456</v>
      </c>
      <c r="Z76">
        <v>2261741.1953238398</v>
      </c>
      <c r="AA76" s="15" t="s">
        <v>5624</v>
      </c>
    </row>
    <row r="77" spans="1:27" x14ac:dyDescent="0.3">
      <c r="A77" t="s">
        <v>5196</v>
      </c>
      <c r="B77" t="s">
        <v>4486</v>
      </c>
      <c r="C77" t="s">
        <v>1389</v>
      </c>
      <c r="D77" t="s">
        <v>319</v>
      </c>
      <c r="E77" t="s">
        <v>1050</v>
      </c>
      <c r="F77">
        <v>10</v>
      </c>
      <c r="G77">
        <f t="shared" si="74"/>
        <v>60</v>
      </c>
      <c r="H77">
        <v>9</v>
      </c>
      <c r="I77">
        <f t="shared" si="75"/>
        <v>45</v>
      </c>
      <c r="J77">
        <v>10</v>
      </c>
      <c r="K77">
        <f t="shared" si="76"/>
        <v>50</v>
      </c>
      <c r="L77">
        <v>9</v>
      </c>
      <c r="M77">
        <f t="shared" si="77"/>
        <v>63</v>
      </c>
      <c r="N77">
        <v>4</v>
      </c>
      <c r="O77">
        <f t="shared" si="78"/>
        <v>28</v>
      </c>
      <c r="P77">
        <v>9</v>
      </c>
      <c r="Q77">
        <f t="shared" si="79"/>
        <v>63</v>
      </c>
      <c r="R77">
        <v>51</v>
      </c>
      <c r="S77">
        <f t="shared" ref="S77" si="92">R77*6</f>
        <v>306</v>
      </c>
      <c r="T77">
        <f t="shared" si="81"/>
        <v>10.199999999999999</v>
      </c>
      <c r="U77">
        <f t="shared" si="82"/>
        <v>11</v>
      </c>
      <c r="V77" s="18">
        <f t="shared" si="55"/>
        <v>6.1199999999999997E-2</v>
      </c>
      <c r="W77">
        <v>20.371302100000001</v>
      </c>
      <c r="X77">
        <v>-98.188153299999996</v>
      </c>
      <c r="Y77">
        <v>584724.67306002835</v>
      </c>
      <c r="Z77">
        <v>2252779.4129457423</v>
      </c>
      <c r="AA77" s="15" t="s">
        <v>5622</v>
      </c>
    </row>
    <row r="78" spans="1:27" x14ac:dyDescent="0.3">
      <c r="A78" t="s">
        <v>5196</v>
      </c>
      <c r="B78" t="s">
        <v>4487</v>
      </c>
      <c r="C78" t="s">
        <v>280</v>
      </c>
      <c r="D78" t="s">
        <v>319</v>
      </c>
      <c r="E78" t="s">
        <v>1192</v>
      </c>
      <c r="F78">
        <v>8</v>
      </c>
      <c r="G78">
        <f t="shared" si="74"/>
        <v>48</v>
      </c>
      <c r="H78">
        <v>3</v>
      </c>
      <c r="I78">
        <f t="shared" si="75"/>
        <v>15</v>
      </c>
      <c r="J78">
        <v>4</v>
      </c>
      <c r="K78">
        <f t="shared" si="76"/>
        <v>20</v>
      </c>
      <c r="L78">
        <v>2</v>
      </c>
      <c r="M78">
        <f t="shared" si="77"/>
        <v>14</v>
      </c>
      <c r="N78">
        <v>2</v>
      </c>
      <c r="O78">
        <f t="shared" si="78"/>
        <v>14</v>
      </c>
      <c r="P78">
        <v>7</v>
      </c>
      <c r="Q78">
        <f t="shared" si="79"/>
        <v>49</v>
      </c>
      <c r="R78">
        <v>26</v>
      </c>
      <c r="S78">
        <f t="shared" ref="S78" si="93">R78*6</f>
        <v>156</v>
      </c>
      <c r="T78">
        <f t="shared" si="81"/>
        <v>5.2</v>
      </c>
      <c r="U78">
        <f t="shared" si="82"/>
        <v>6</v>
      </c>
      <c r="V78" s="18">
        <f t="shared" si="55"/>
        <v>3.1199999999999999E-2</v>
      </c>
      <c r="W78">
        <v>20.3725855</v>
      </c>
      <c r="X78">
        <v>-98.227620999999999</v>
      </c>
      <c r="Y78">
        <v>580604.94501620042</v>
      </c>
      <c r="Z78">
        <v>2252901.6255461373</v>
      </c>
      <c r="AA78" s="15" t="s">
        <v>5628</v>
      </c>
    </row>
    <row r="79" spans="1:27" x14ac:dyDescent="0.3">
      <c r="A79" t="s">
        <v>5196</v>
      </c>
      <c r="B79" t="s">
        <v>4488</v>
      </c>
      <c r="C79" t="s">
        <v>752</v>
      </c>
      <c r="D79" t="s">
        <v>319</v>
      </c>
      <c r="E79" t="s">
        <v>495</v>
      </c>
      <c r="F79">
        <v>19</v>
      </c>
      <c r="G79">
        <f t="shared" si="74"/>
        <v>114</v>
      </c>
      <c r="H79">
        <v>17</v>
      </c>
      <c r="I79">
        <f t="shared" si="75"/>
        <v>85</v>
      </c>
      <c r="J79">
        <v>15</v>
      </c>
      <c r="K79">
        <f t="shared" si="76"/>
        <v>75</v>
      </c>
      <c r="L79">
        <v>24</v>
      </c>
      <c r="M79">
        <f t="shared" si="77"/>
        <v>168</v>
      </c>
      <c r="N79">
        <v>17</v>
      </c>
      <c r="O79">
        <f t="shared" si="78"/>
        <v>119</v>
      </c>
      <c r="P79">
        <v>18</v>
      </c>
      <c r="Q79">
        <f t="shared" si="79"/>
        <v>126</v>
      </c>
      <c r="R79">
        <v>110</v>
      </c>
      <c r="S79">
        <f t="shared" ref="S79" si="94">R79*6</f>
        <v>660</v>
      </c>
      <c r="T79">
        <f t="shared" si="81"/>
        <v>22</v>
      </c>
      <c r="U79">
        <f t="shared" si="82"/>
        <v>22</v>
      </c>
      <c r="V79" s="18">
        <f t="shared" si="55"/>
        <v>0.13200000000000001</v>
      </c>
      <c r="W79">
        <v>20.328017500000001</v>
      </c>
      <c r="X79">
        <v>-98.220829899999998</v>
      </c>
      <c r="Y79">
        <v>581337.02072305849</v>
      </c>
      <c r="Z79">
        <v>2247972.5269645429</v>
      </c>
      <c r="AA79" s="15" t="s">
        <v>5628</v>
      </c>
    </row>
    <row r="80" spans="1:27" x14ac:dyDescent="0.3">
      <c r="A80" t="s">
        <v>5196</v>
      </c>
      <c r="B80" t="s">
        <v>4489</v>
      </c>
      <c r="C80" t="s">
        <v>275</v>
      </c>
      <c r="D80" t="s">
        <v>319</v>
      </c>
      <c r="E80" t="s">
        <v>5382</v>
      </c>
      <c r="F80">
        <v>12</v>
      </c>
      <c r="G80">
        <f t="shared" si="74"/>
        <v>72</v>
      </c>
      <c r="H80">
        <v>9</v>
      </c>
      <c r="I80">
        <f t="shared" si="75"/>
        <v>45</v>
      </c>
      <c r="J80">
        <v>11</v>
      </c>
      <c r="K80">
        <f t="shared" si="76"/>
        <v>55</v>
      </c>
      <c r="L80">
        <v>7</v>
      </c>
      <c r="M80">
        <f t="shared" si="77"/>
        <v>49</v>
      </c>
      <c r="N80">
        <v>11</v>
      </c>
      <c r="O80">
        <f t="shared" si="78"/>
        <v>77</v>
      </c>
      <c r="P80">
        <v>10</v>
      </c>
      <c r="Q80">
        <f t="shared" si="79"/>
        <v>70</v>
      </c>
      <c r="R80">
        <v>60</v>
      </c>
      <c r="S80">
        <f t="shared" ref="S80" si="95">R80*6</f>
        <v>360</v>
      </c>
      <c r="T80">
        <f t="shared" si="81"/>
        <v>12</v>
      </c>
      <c r="U80">
        <f t="shared" si="82"/>
        <v>12</v>
      </c>
      <c r="V80" s="18">
        <f t="shared" si="55"/>
        <v>7.1999999999999995E-2</v>
      </c>
      <c r="W80">
        <v>20.355432</v>
      </c>
      <c r="X80">
        <v>-98.171936799999997</v>
      </c>
      <c r="Y80">
        <v>586425.95666794316</v>
      </c>
      <c r="Z80">
        <v>2251031.4469333738</v>
      </c>
      <c r="AA80" s="15" t="s">
        <v>5622</v>
      </c>
    </row>
    <row r="81" spans="1:27" x14ac:dyDescent="0.3">
      <c r="A81" t="s">
        <v>5196</v>
      </c>
      <c r="B81" t="s">
        <v>4490</v>
      </c>
      <c r="C81" t="s">
        <v>376</v>
      </c>
      <c r="D81" t="s">
        <v>319</v>
      </c>
      <c r="E81" t="s">
        <v>5176</v>
      </c>
      <c r="F81">
        <v>24</v>
      </c>
      <c r="G81">
        <f t="shared" si="74"/>
        <v>144</v>
      </c>
      <c r="H81">
        <v>23</v>
      </c>
      <c r="I81">
        <f t="shared" si="75"/>
        <v>115</v>
      </c>
      <c r="J81">
        <v>20</v>
      </c>
      <c r="K81">
        <f t="shared" si="76"/>
        <v>100</v>
      </c>
      <c r="L81">
        <v>22</v>
      </c>
      <c r="M81">
        <f t="shared" si="77"/>
        <v>154</v>
      </c>
      <c r="N81">
        <v>23</v>
      </c>
      <c r="O81">
        <f t="shared" si="78"/>
        <v>161</v>
      </c>
      <c r="P81">
        <v>29</v>
      </c>
      <c r="Q81">
        <f t="shared" si="79"/>
        <v>203</v>
      </c>
      <c r="R81">
        <v>141</v>
      </c>
      <c r="S81">
        <f t="shared" ref="S81" si="96">R81*6</f>
        <v>846</v>
      </c>
      <c r="T81">
        <f t="shared" si="81"/>
        <v>28.2</v>
      </c>
      <c r="U81">
        <f t="shared" si="82"/>
        <v>29</v>
      </c>
      <c r="V81" s="18">
        <f t="shared" si="55"/>
        <v>0.16919999999999999</v>
      </c>
      <c r="W81">
        <v>20.323966899999999</v>
      </c>
      <c r="X81">
        <v>-98.187858399999996</v>
      </c>
      <c r="Y81">
        <v>584781.27239915193</v>
      </c>
      <c r="Z81">
        <v>2247540.8427414815</v>
      </c>
      <c r="AA81" s="15" t="s">
        <v>5622</v>
      </c>
    </row>
    <row r="82" spans="1:27" x14ac:dyDescent="0.3">
      <c r="A82" t="s">
        <v>5196</v>
      </c>
      <c r="B82" t="s">
        <v>4491</v>
      </c>
      <c r="C82" t="s">
        <v>558</v>
      </c>
      <c r="D82" t="s">
        <v>319</v>
      </c>
      <c r="E82" t="s">
        <v>1250</v>
      </c>
      <c r="F82">
        <v>20</v>
      </c>
      <c r="G82">
        <f t="shared" si="74"/>
        <v>120</v>
      </c>
      <c r="H82">
        <v>24</v>
      </c>
      <c r="I82">
        <f t="shared" si="75"/>
        <v>120</v>
      </c>
      <c r="J82">
        <v>18</v>
      </c>
      <c r="K82">
        <f t="shared" si="76"/>
        <v>90</v>
      </c>
      <c r="L82">
        <v>25</v>
      </c>
      <c r="M82">
        <f t="shared" si="77"/>
        <v>175</v>
      </c>
      <c r="N82">
        <v>20</v>
      </c>
      <c r="O82">
        <f t="shared" si="78"/>
        <v>140</v>
      </c>
      <c r="P82">
        <v>24</v>
      </c>
      <c r="Q82">
        <f t="shared" si="79"/>
        <v>168</v>
      </c>
      <c r="R82">
        <v>131</v>
      </c>
      <c r="S82">
        <f t="shared" ref="S82" si="97">R82*6</f>
        <v>786</v>
      </c>
      <c r="T82">
        <f t="shared" si="81"/>
        <v>26.2</v>
      </c>
      <c r="U82">
        <f t="shared" si="82"/>
        <v>27</v>
      </c>
      <c r="V82" s="18">
        <f t="shared" si="55"/>
        <v>0.15720000000000001</v>
      </c>
      <c r="W82">
        <v>20.360816400000001</v>
      </c>
      <c r="X82">
        <v>-98.160186600000003</v>
      </c>
      <c r="Y82">
        <v>587649.36693936563</v>
      </c>
      <c r="Z82">
        <v>2251633.5675177644</v>
      </c>
      <c r="AA82" s="15" t="s">
        <v>5622</v>
      </c>
    </row>
    <row r="83" spans="1:27" x14ac:dyDescent="0.3">
      <c r="A83" t="s">
        <v>5196</v>
      </c>
      <c r="B83" t="s">
        <v>4492</v>
      </c>
      <c r="C83" t="s">
        <v>277</v>
      </c>
      <c r="D83" t="s">
        <v>319</v>
      </c>
      <c r="E83" t="s">
        <v>5182</v>
      </c>
      <c r="F83">
        <v>29</v>
      </c>
      <c r="G83">
        <f t="shared" si="74"/>
        <v>174</v>
      </c>
      <c r="H83">
        <v>22</v>
      </c>
      <c r="I83">
        <f t="shared" si="75"/>
        <v>110</v>
      </c>
      <c r="J83">
        <v>30</v>
      </c>
      <c r="K83">
        <f t="shared" si="76"/>
        <v>150</v>
      </c>
      <c r="L83">
        <v>31</v>
      </c>
      <c r="M83">
        <f t="shared" si="77"/>
        <v>217</v>
      </c>
      <c r="N83">
        <v>34</v>
      </c>
      <c r="O83">
        <f t="shared" si="78"/>
        <v>238</v>
      </c>
      <c r="P83">
        <v>35</v>
      </c>
      <c r="Q83">
        <f t="shared" si="79"/>
        <v>245</v>
      </c>
      <c r="R83">
        <v>181</v>
      </c>
      <c r="S83">
        <f t="shared" ref="S83" si="98">R83*6</f>
        <v>1086</v>
      </c>
      <c r="T83">
        <f t="shared" si="81"/>
        <v>36.200000000000003</v>
      </c>
      <c r="U83">
        <f t="shared" si="82"/>
        <v>37</v>
      </c>
      <c r="V83" s="18">
        <f t="shared" si="55"/>
        <v>0.2172</v>
      </c>
      <c r="W83">
        <v>20.308191000000001</v>
      </c>
      <c r="X83">
        <v>-98.217880199999996</v>
      </c>
      <c r="Y83">
        <v>581655.35356486298</v>
      </c>
      <c r="Z83">
        <v>2245779.748538448</v>
      </c>
      <c r="AA83" s="15" t="s">
        <v>5628</v>
      </c>
    </row>
    <row r="84" spans="1:27" x14ac:dyDescent="0.3">
      <c r="A84" t="s">
        <v>5196</v>
      </c>
      <c r="B84" t="s">
        <v>4493</v>
      </c>
      <c r="C84" t="s">
        <v>253</v>
      </c>
      <c r="D84" t="s">
        <v>498</v>
      </c>
      <c r="E84" t="s">
        <v>1246</v>
      </c>
      <c r="F84">
        <v>8</v>
      </c>
      <c r="G84">
        <f t="shared" si="74"/>
        <v>48</v>
      </c>
      <c r="H84">
        <v>4</v>
      </c>
      <c r="I84">
        <f t="shared" si="75"/>
        <v>20</v>
      </c>
      <c r="J84">
        <v>6</v>
      </c>
      <c r="K84">
        <f t="shared" si="76"/>
        <v>30</v>
      </c>
      <c r="L84">
        <v>2</v>
      </c>
      <c r="M84">
        <f t="shared" si="77"/>
        <v>14</v>
      </c>
      <c r="N84">
        <v>6</v>
      </c>
      <c r="O84">
        <f t="shared" si="78"/>
        <v>42</v>
      </c>
      <c r="P84">
        <v>3</v>
      </c>
      <c r="Q84">
        <f t="shared" si="79"/>
        <v>21</v>
      </c>
      <c r="R84">
        <v>29</v>
      </c>
      <c r="S84">
        <f t="shared" ref="S84" si="99">R84*6</f>
        <v>174</v>
      </c>
      <c r="T84">
        <f t="shared" si="81"/>
        <v>5.8</v>
      </c>
      <c r="U84">
        <f t="shared" si="82"/>
        <v>6</v>
      </c>
      <c r="V84" s="18">
        <f t="shared" si="55"/>
        <v>3.4799999999999998E-2</v>
      </c>
      <c r="W84">
        <v>20.549762900000001</v>
      </c>
      <c r="X84">
        <v>-98.027597799999995</v>
      </c>
      <c r="Y84">
        <v>601364.24966402515</v>
      </c>
      <c r="Z84">
        <v>2272621.9169715559</v>
      </c>
      <c r="AA84" s="15" t="s">
        <v>5626</v>
      </c>
    </row>
    <row r="85" spans="1:27" x14ac:dyDescent="0.3">
      <c r="A85" t="s">
        <v>5196</v>
      </c>
      <c r="B85" t="s">
        <v>4494</v>
      </c>
      <c r="C85" t="s">
        <v>4495</v>
      </c>
      <c r="D85" t="s">
        <v>498</v>
      </c>
      <c r="E85" t="s">
        <v>1091</v>
      </c>
      <c r="F85">
        <v>11</v>
      </c>
      <c r="G85">
        <f t="shared" si="74"/>
        <v>66</v>
      </c>
      <c r="H85">
        <v>14</v>
      </c>
      <c r="I85">
        <f t="shared" si="75"/>
        <v>70</v>
      </c>
      <c r="J85">
        <v>20</v>
      </c>
      <c r="K85">
        <f t="shared" si="76"/>
        <v>100</v>
      </c>
      <c r="L85">
        <v>8</v>
      </c>
      <c r="M85">
        <f t="shared" si="77"/>
        <v>56</v>
      </c>
      <c r="N85">
        <v>20</v>
      </c>
      <c r="O85">
        <f t="shared" si="78"/>
        <v>140</v>
      </c>
      <c r="P85">
        <v>17</v>
      </c>
      <c r="Q85">
        <f t="shared" si="79"/>
        <v>119</v>
      </c>
      <c r="R85">
        <v>90</v>
      </c>
      <c r="S85">
        <f t="shared" ref="S85" si="100">R85*6</f>
        <v>540</v>
      </c>
      <c r="T85">
        <f t="shared" si="81"/>
        <v>18</v>
      </c>
      <c r="U85">
        <f t="shared" si="82"/>
        <v>18</v>
      </c>
      <c r="V85" s="18">
        <f t="shared" si="55"/>
        <v>0.108</v>
      </c>
      <c r="W85">
        <v>20.530327100000001</v>
      </c>
      <c r="X85">
        <v>-98.022446299999999</v>
      </c>
      <c r="Y85">
        <v>601914.16547774349</v>
      </c>
      <c r="Z85">
        <v>2270473.9893142958</v>
      </c>
      <c r="AA85" s="15" t="s">
        <v>5626</v>
      </c>
    </row>
    <row r="86" spans="1:27" x14ac:dyDescent="0.3">
      <c r="A86" t="s">
        <v>5196</v>
      </c>
      <c r="B86" t="s">
        <v>4527</v>
      </c>
      <c r="C86" t="s">
        <v>308</v>
      </c>
      <c r="D86" t="s">
        <v>396</v>
      </c>
      <c r="E86" t="s">
        <v>5513</v>
      </c>
      <c r="F86">
        <v>1</v>
      </c>
      <c r="G86">
        <f t="shared" si="74"/>
        <v>6</v>
      </c>
      <c r="H86">
        <v>3</v>
      </c>
      <c r="I86">
        <f t="shared" si="75"/>
        <v>15</v>
      </c>
      <c r="J86">
        <v>4</v>
      </c>
      <c r="K86">
        <f t="shared" si="76"/>
        <v>20</v>
      </c>
      <c r="L86">
        <v>2</v>
      </c>
      <c r="M86">
        <f t="shared" si="77"/>
        <v>14</v>
      </c>
      <c r="N86">
        <v>0</v>
      </c>
      <c r="O86">
        <f t="shared" si="78"/>
        <v>0</v>
      </c>
      <c r="P86">
        <v>2</v>
      </c>
      <c r="Q86">
        <f t="shared" si="79"/>
        <v>14</v>
      </c>
      <c r="R86">
        <v>12</v>
      </c>
      <c r="S86">
        <f t="shared" ref="S86" si="101">R86*6</f>
        <v>72</v>
      </c>
      <c r="T86">
        <f t="shared" si="81"/>
        <v>2.4</v>
      </c>
      <c r="U86">
        <f t="shared" si="82"/>
        <v>3</v>
      </c>
      <c r="V86" s="18">
        <f t="shared" si="55"/>
        <v>1.44E-2</v>
      </c>
      <c r="W86">
        <v>20.413611100000001</v>
      </c>
      <c r="X86">
        <v>-98.220555500000003</v>
      </c>
      <c r="Y86">
        <v>581320.80560319894</v>
      </c>
      <c r="Z86">
        <v>2257445.5183411562</v>
      </c>
      <c r="AA86" s="15" t="s">
        <v>5624</v>
      </c>
    </row>
    <row r="87" spans="1:27" x14ac:dyDescent="0.3">
      <c r="A87" t="s">
        <v>5196</v>
      </c>
      <c r="B87" t="s">
        <v>4579</v>
      </c>
      <c r="C87" t="s">
        <v>253</v>
      </c>
      <c r="D87" t="s">
        <v>319</v>
      </c>
      <c r="E87" t="s">
        <v>4580</v>
      </c>
      <c r="F87">
        <v>1</v>
      </c>
      <c r="G87">
        <f t="shared" si="74"/>
        <v>6</v>
      </c>
      <c r="H87">
        <v>10</v>
      </c>
      <c r="I87">
        <f t="shared" si="75"/>
        <v>50</v>
      </c>
      <c r="J87">
        <v>3</v>
      </c>
      <c r="K87">
        <f t="shared" si="76"/>
        <v>15</v>
      </c>
      <c r="L87">
        <v>6</v>
      </c>
      <c r="M87">
        <f t="shared" si="77"/>
        <v>42</v>
      </c>
      <c r="N87">
        <v>2</v>
      </c>
      <c r="O87">
        <f t="shared" si="78"/>
        <v>14</v>
      </c>
      <c r="P87">
        <v>5</v>
      </c>
      <c r="Q87">
        <f t="shared" si="79"/>
        <v>35</v>
      </c>
      <c r="R87">
        <v>27</v>
      </c>
      <c r="S87">
        <f t="shared" ref="S87" si="102">R87*6</f>
        <v>162</v>
      </c>
      <c r="T87">
        <f t="shared" si="81"/>
        <v>5.4</v>
      </c>
      <c r="U87">
        <f t="shared" si="82"/>
        <v>6</v>
      </c>
      <c r="V87" s="18">
        <f t="shared" si="55"/>
        <v>3.2399999999999998E-2</v>
      </c>
      <c r="W87">
        <v>20.340021</v>
      </c>
      <c r="X87">
        <v>-98.261149900000007</v>
      </c>
      <c r="Y87">
        <v>577121.90796180151</v>
      </c>
      <c r="Z87">
        <v>2249281.597331895</v>
      </c>
      <c r="AA87" s="15" t="s">
        <v>5628</v>
      </c>
    </row>
    <row r="88" spans="1:27" x14ac:dyDescent="0.3">
      <c r="A88" t="s">
        <v>5196</v>
      </c>
      <c r="B88" t="s">
        <v>4581</v>
      </c>
      <c r="C88" t="s">
        <v>220</v>
      </c>
      <c r="D88" t="s">
        <v>319</v>
      </c>
      <c r="E88" t="s">
        <v>1061</v>
      </c>
      <c r="F88">
        <v>17</v>
      </c>
      <c r="G88">
        <f t="shared" si="74"/>
        <v>102</v>
      </c>
      <c r="H88">
        <v>10</v>
      </c>
      <c r="I88">
        <f t="shared" si="75"/>
        <v>50</v>
      </c>
      <c r="J88">
        <v>10</v>
      </c>
      <c r="K88">
        <f t="shared" si="76"/>
        <v>50</v>
      </c>
      <c r="L88">
        <v>11</v>
      </c>
      <c r="M88">
        <f t="shared" si="77"/>
        <v>77</v>
      </c>
      <c r="N88">
        <v>6</v>
      </c>
      <c r="O88">
        <f t="shared" si="78"/>
        <v>42</v>
      </c>
      <c r="P88">
        <v>19</v>
      </c>
      <c r="Q88">
        <f t="shared" si="79"/>
        <v>133</v>
      </c>
      <c r="R88">
        <v>73</v>
      </c>
      <c r="S88">
        <f t="shared" ref="S88" si="103">R88*6</f>
        <v>438</v>
      </c>
      <c r="T88">
        <f t="shared" si="81"/>
        <v>14.6</v>
      </c>
      <c r="U88">
        <f t="shared" si="82"/>
        <v>15</v>
      </c>
      <c r="V88" s="18">
        <f t="shared" si="55"/>
        <v>8.7599999999999997E-2</v>
      </c>
      <c r="W88">
        <v>20.346017799999998</v>
      </c>
      <c r="X88">
        <v>-98.184539700000002</v>
      </c>
      <c r="Y88">
        <v>585115.66575027932</v>
      </c>
      <c r="Z88">
        <v>2249982.986345564</v>
      </c>
      <c r="AA88" s="15" t="s">
        <v>5622</v>
      </c>
    </row>
    <row r="89" spans="1:27" x14ac:dyDescent="0.3">
      <c r="A89" t="s">
        <v>5196</v>
      </c>
      <c r="B89" t="s">
        <v>4591</v>
      </c>
      <c r="C89" t="s">
        <v>3468</v>
      </c>
      <c r="D89" t="s">
        <v>396</v>
      </c>
      <c r="E89" t="s">
        <v>4592</v>
      </c>
      <c r="F89">
        <v>1</v>
      </c>
      <c r="G89">
        <f t="shared" si="74"/>
        <v>6</v>
      </c>
      <c r="H89">
        <v>3</v>
      </c>
      <c r="I89">
        <f t="shared" si="75"/>
        <v>15</v>
      </c>
      <c r="J89">
        <v>3</v>
      </c>
      <c r="K89">
        <f t="shared" si="76"/>
        <v>15</v>
      </c>
      <c r="L89">
        <v>0</v>
      </c>
      <c r="M89">
        <f t="shared" si="77"/>
        <v>0</v>
      </c>
      <c r="N89">
        <v>2</v>
      </c>
      <c r="O89">
        <f t="shared" si="78"/>
        <v>14</v>
      </c>
      <c r="P89">
        <v>2</v>
      </c>
      <c r="Q89">
        <f t="shared" si="79"/>
        <v>14</v>
      </c>
      <c r="R89">
        <v>11</v>
      </c>
      <c r="S89">
        <f t="shared" ref="S89" si="104">R89*6</f>
        <v>66</v>
      </c>
      <c r="T89">
        <f t="shared" si="81"/>
        <v>2.2000000000000002</v>
      </c>
      <c r="U89">
        <f t="shared" si="82"/>
        <v>3</v>
      </c>
      <c r="V89" s="18">
        <f t="shared" si="55"/>
        <v>1.32E-2</v>
      </c>
      <c r="W89">
        <v>20.429630800000002</v>
      </c>
      <c r="X89">
        <v>-98.205236299999996</v>
      </c>
      <c r="Y89">
        <v>582910.58011529117</v>
      </c>
      <c r="Z89">
        <v>2259226.1325129601</v>
      </c>
      <c r="AA89" s="15" t="s">
        <v>5593</v>
      </c>
    </row>
    <row r="90" spans="1:27" x14ac:dyDescent="0.3">
      <c r="A90" t="s">
        <v>5196</v>
      </c>
      <c r="B90" t="s">
        <v>4593</v>
      </c>
      <c r="C90" t="s">
        <v>250</v>
      </c>
      <c r="D90" t="s">
        <v>396</v>
      </c>
      <c r="E90" t="s">
        <v>5515</v>
      </c>
      <c r="F90">
        <v>0</v>
      </c>
      <c r="G90">
        <f t="shared" si="74"/>
        <v>0</v>
      </c>
      <c r="H90">
        <v>0</v>
      </c>
      <c r="I90">
        <f t="shared" si="75"/>
        <v>0</v>
      </c>
      <c r="J90">
        <v>1</v>
      </c>
      <c r="K90">
        <f t="shared" si="76"/>
        <v>5</v>
      </c>
      <c r="L90">
        <v>3</v>
      </c>
      <c r="M90">
        <f t="shared" si="77"/>
        <v>21</v>
      </c>
      <c r="N90">
        <v>2</v>
      </c>
      <c r="O90">
        <f t="shared" si="78"/>
        <v>14</v>
      </c>
      <c r="P90">
        <v>1</v>
      </c>
      <c r="Q90">
        <f t="shared" si="79"/>
        <v>7</v>
      </c>
      <c r="R90">
        <v>7</v>
      </c>
      <c r="S90">
        <f t="shared" ref="S90" si="105">R90*6</f>
        <v>42</v>
      </c>
      <c r="T90">
        <f t="shared" si="81"/>
        <v>1.4</v>
      </c>
      <c r="U90">
        <f t="shared" si="82"/>
        <v>2</v>
      </c>
      <c r="V90" s="18">
        <f t="shared" si="55"/>
        <v>8.3999999999999995E-3</v>
      </c>
      <c r="W90">
        <v>20.398839200000001</v>
      </c>
      <c r="X90">
        <v>-98.201278799999997</v>
      </c>
      <c r="Y90">
        <v>583340.02237163438</v>
      </c>
      <c r="Z90">
        <v>2255820.3252675566</v>
      </c>
      <c r="AA90" s="15" t="s">
        <v>5625</v>
      </c>
    </row>
    <row r="91" spans="1:27" x14ac:dyDescent="0.3">
      <c r="A91" t="s">
        <v>5196</v>
      </c>
      <c r="B91" t="s">
        <v>4613</v>
      </c>
      <c r="C91" t="s">
        <v>258</v>
      </c>
      <c r="D91" t="s">
        <v>498</v>
      </c>
      <c r="E91" t="s">
        <v>4614</v>
      </c>
      <c r="F91">
        <v>3</v>
      </c>
      <c r="G91">
        <f t="shared" si="74"/>
        <v>18</v>
      </c>
      <c r="H91">
        <v>3</v>
      </c>
      <c r="I91">
        <f t="shared" si="75"/>
        <v>15</v>
      </c>
      <c r="J91">
        <v>1</v>
      </c>
      <c r="K91">
        <f t="shared" si="76"/>
        <v>5</v>
      </c>
      <c r="L91">
        <v>2</v>
      </c>
      <c r="M91">
        <f t="shared" si="77"/>
        <v>14</v>
      </c>
      <c r="N91">
        <v>3</v>
      </c>
      <c r="O91">
        <f t="shared" si="78"/>
        <v>21</v>
      </c>
      <c r="P91">
        <v>2</v>
      </c>
      <c r="Q91">
        <f t="shared" si="79"/>
        <v>14</v>
      </c>
      <c r="R91">
        <v>14</v>
      </c>
      <c r="S91">
        <f t="shared" ref="S91" si="106">R91*6</f>
        <v>84</v>
      </c>
      <c r="T91">
        <f t="shared" si="81"/>
        <v>2.8</v>
      </c>
      <c r="U91">
        <f t="shared" si="82"/>
        <v>3</v>
      </c>
      <c r="V91" s="18">
        <f t="shared" si="55"/>
        <v>1.6799999999999999E-2</v>
      </c>
      <c r="W91">
        <v>20.5600521</v>
      </c>
      <c r="X91">
        <v>-98.026288699999995</v>
      </c>
      <c r="Y91">
        <v>601493.92591506802</v>
      </c>
      <c r="Z91">
        <v>2273761.5303535215</v>
      </c>
      <c r="AA91" s="15" t="s">
        <v>5626</v>
      </c>
    </row>
    <row r="92" spans="1:27" x14ac:dyDescent="0.3">
      <c r="A92" t="s">
        <v>5196</v>
      </c>
      <c r="B92" t="s">
        <v>4631</v>
      </c>
      <c r="C92" t="s">
        <v>4632</v>
      </c>
      <c r="D92" t="s">
        <v>396</v>
      </c>
      <c r="E92" t="s">
        <v>4633</v>
      </c>
      <c r="F92">
        <v>1</v>
      </c>
      <c r="G92">
        <f t="shared" si="74"/>
        <v>6</v>
      </c>
      <c r="H92">
        <v>4</v>
      </c>
      <c r="I92">
        <f t="shared" si="75"/>
        <v>20</v>
      </c>
      <c r="J92">
        <v>3</v>
      </c>
      <c r="K92">
        <f t="shared" si="76"/>
        <v>15</v>
      </c>
      <c r="L92">
        <v>3</v>
      </c>
      <c r="M92">
        <f t="shared" si="77"/>
        <v>21</v>
      </c>
      <c r="N92">
        <v>1</v>
      </c>
      <c r="O92">
        <f t="shared" si="78"/>
        <v>7</v>
      </c>
      <c r="P92">
        <v>4</v>
      </c>
      <c r="Q92">
        <f t="shared" si="79"/>
        <v>28</v>
      </c>
      <c r="R92">
        <v>16</v>
      </c>
      <c r="S92">
        <f t="shared" ref="S92" si="107">R92*6</f>
        <v>96</v>
      </c>
      <c r="T92">
        <f t="shared" si="81"/>
        <v>3.2</v>
      </c>
      <c r="U92">
        <f t="shared" si="82"/>
        <v>4</v>
      </c>
      <c r="V92" s="18">
        <f t="shared" si="55"/>
        <v>1.9199999999999998E-2</v>
      </c>
      <c r="W92">
        <v>20.4487019</v>
      </c>
      <c r="X92">
        <v>-98.264334599999998</v>
      </c>
      <c r="Y92">
        <v>576735.6510280451</v>
      </c>
      <c r="Z92">
        <v>2261308.0343622374</v>
      </c>
      <c r="AA92" s="15" t="s">
        <v>5624</v>
      </c>
    </row>
    <row r="93" spans="1:27" x14ac:dyDescent="0.3">
      <c r="A93" t="s">
        <v>5196</v>
      </c>
      <c r="B93" t="s">
        <v>4634</v>
      </c>
      <c r="C93" t="s">
        <v>266</v>
      </c>
      <c r="D93" t="s">
        <v>396</v>
      </c>
      <c r="E93" t="s">
        <v>4635</v>
      </c>
      <c r="F93">
        <v>4</v>
      </c>
      <c r="G93">
        <f t="shared" si="74"/>
        <v>24</v>
      </c>
      <c r="H93">
        <v>1</v>
      </c>
      <c r="I93">
        <f t="shared" si="75"/>
        <v>5</v>
      </c>
      <c r="J93">
        <v>3</v>
      </c>
      <c r="K93">
        <f t="shared" si="76"/>
        <v>15</v>
      </c>
      <c r="L93">
        <v>4</v>
      </c>
      <c r="M93">
        <f t="shared" si="77"/>
        <v>28</v>
      </c>
      <c r="N93">
        <v>8</v>
      </c>
      <c r="O93">
        <f t="shared" si="78"/>
        <v>56</v>
      </c>
      <c r="P93">
        <v>3</v>
      </c>
      <c r="Q93">
        <f t="shared" si="79"/>
        <v>21</v>
      </c>
      <c r="R93">
        <v>23</v>
      </c>
      <c r="S93">
        <f t="shared" ref="S93" si="108">R93*6</f>
        <v>138</v>
      </c>
      <c r="T93">
        <f t="shared" si="81"/>
        <v>4.5999999999999996</v>
      </c>
      <c r="U93">
        <f t="shared" si="82"/>
        <v>5</v>
      </c>
      <c r="V93" s="18">
        <f t="shared" si="55"/>
        <v>2.76E-2</v>
      </c>
      <c r="W93">
        <v>20.379224700000002</v>
      </c>
      <c r="X93">
        <v>-98.2669389</v>
      </c>
      <c r="Y93">
        <v>576498.30707925861</v>
      </c>
      <c r="Z93">
        <v>2253617.6290728427</v>
      </c>
      <c r="AA93" s="15" t="s">
        <v>5625</v>
      </c>
    </row>
    <row r="94" spans="1:27" x14ac:dyDescent="0.3">
      <c r="A94" t="s">
        <v>5196</v>
      </c>
      <c r="B94" t="s">
        <v>4671</v>
      </c>
      <c r="C94" t="s">
        <v>411</v>
      </c>
      <c r="D94" t="s">
        <v>498</v>
      </c>
      <c r="E94" t="s">
        <v>4672</v>
      </c>
      <c r="F94">
        <v>0</v>
      </c>
      <c r="G94">
        <f t="shared" si="74"/>
        <v>0</v>
      </c>
      <c r="H94">
        <v>1</v>
      </c>
      <c r="I94">
        <f t="shared" si="75"/>
        <v>5</v>
      </c>
      <c r="J94">
        <v>4</v>
      </c>
      <c r="K94">
        <f t="shared" si="76"/>
        <v>20</v>
      </c>
      <c r="L94">
        <v>2</v>
      </c>
      <c r="M94">
        <f t="shared" si="77"/>
        <v>14</v>
      </c>
      <c r="N94">
        <v>5</v>
      </c>
      <c r="O94">
        <f t="shared" si="78"/>
        <v>35</v>
      </c>
      <c r="P94">
        <v>3</v>
      </c>
      <c r="Q94">
        <f t="shared" si="79"/>
        <v>21</v>
      </c>
      <c r="R94">
        <v>15</v>
      </c>
      <c r="S94">
        <f t="shared" ref="S94" si="109">R94*6</f>
        <v>90</v>
      </c>
      <c r="T94">
        <f t="shared" si="81"/>
        <v>3</v>
      </c>
      <c r="U94">
        <f t="shared" si="82"/>
        <v>3</v>
      </c>
      <c r="V94" s="18">
        <f t="shared" si="55"/>
        <v>1.7999999999999999E-2</v>
      </c>
      <c r="W94">
        <v>20.603859400000001</v>
      </c>
      <c r="X94">
        <v>-98.045782599999995</v>
      </c>
      <c r="Y94">
        <v>599433.46307000145</v>
      </c>
      <c r="Z94">
        <v>2278598.0703127328</v>
      </c>
      <c r="AA94" s="15" t="s">
        <v>5629</v>
      </c>
    </row>
    <row r="95" spans="1:27" x14ac:dyDescent="0.3">
      <c r="A95" t="s">
        <v>5196</v>
      </c>
      <c r="B95" t="s">
        <v>4673</v>
      </c>
      <c r="C95" t="s">
        <v>277</v>
      </c>
      <c r="D95" t="s">
        <v>498</v>
      </c>
      <c r="E95" t="s">
        <v>4674</v>
      </c>
      <c r="F95">
        <v>3</v>
      </c>
      <c r="G95">
        <f t="shared" si="74"/>
        <v>18</v>
      </c>
      <c r="H95">
        <v>3</v>
      </c>
      <c r="I95">
        <f t="shared" si="75"/>
        <v>15</v>
      </c>
      <c r="J95">
        <v>2</v>
      </c>
      <c r="K95">
        <f t="shared" si="76"/>
        <v>10</v>
      </c>
      <c r="L95">
        <v>2</v>
      </c>
      <c r="M95">
        <f t="shared" si="77"/>
        <v>14</v>
      </c>
      <c r="N95">
        <v>2</v>
      </c>
      <c r="O95">
        <f t="shared" si="78"/>
        <v>14</v>
      </c>
      <c r="P95">
        <v>1</v>
      </c>
      <c r="Q95">
        <f t="shared" si="79"/>
        <v>7</v>
      </c>
      <c r="R95">
        <v>13</v>
      </c>
      <c r="S95">
        <f t="shared" ref="S95" si="110">R95*6</f>
        <v>78</v>
      </c>
      <c r="T95">
        <f t="shared" si="81"/>
        <v>2.6</v>
      </c>
      <c r="U95">
        <f t="shared" si="82"/>
        <v>3</v>
      </c>
      <c r="V95" s="18">
        <f t="shared" si="55"/>
        <v>1.5599999999999999E-2</v>
      </c>
      <c r="W95">
        <v>20.446225599999998</v>
      </c>
      <c r="X95">
        <v>-98.095632800000004</v>
      </c>
      <c r="Y95">
        <v>594335.08720122115</v>
      </c>
      <c r="Z95">
        <v>2261121.9656286109</v>
      </c>
      <c r="AA95" s="15" t="s">
        <v>5627</v>
      </c>
    </row>
    <row r="96" spans="1:27" x14ac:dyDescent="0.3">
      <c r="A96" t="s">
        <v>5196</v>
      </c>
      <c r="B96" t="s">
        <v>4736</v>
      </c>
      <c r="C96" t="s">
        <v>339</v>
      </c>
      <c r="D96" t="s">
        <v>396</v>
      </c>
      <c r="E96" t="s">
        <v>418</v>
      </c>
      <c r="F96">
        <v>1</v>
      </c>
      <c r="G96">
        <f t="shared" si="74"/>
        <v>6</v>
      </c>
      <c r="H96">
        <v>1</v>
      </c>
      <c r="I96">
        <f t="shared" si="75"/>
        <v>5</v>
      </c>
      <c r="J96">
        <v>4</v>
      </c>
      <c r="K96">
        <f t="shared" si="76"/>
        <v>20</v>
      </c>
      <c r="L96">
        <v>4</v>
      </c>
      <c r="M96">
        <f t="shared" si="77"/>
        <v>28</v>
      </c>
      <c r="N96">
        <v>1</v>
      </c>
      <c r="O96">
        <f t="shared" si="78"/>
        <v>7</v>
      </c>
      <c r="P96">
        <v>3</v>
      </c>
      <c r="Q96">
        <f t="shared" si="79"/>
        <v>21</v>
      </c>
      <c r="R96">
        <v>14</v>
      </c>
      <c r="S96">
        <f t="shared" ref="S96" si="111">R96*6</f>
        <v>84</v>
      </c>
      <c r="T96">
        <f t="shared" si="81"/>
        <v>2.8</v>
      </c>
      <c r="U96">
        <f t="shared" si="82"/>
        <v>3</v>
      </c>
      <c r="V96" s="18">
        <f t="shared" si="55"/>
        <v>1.6799999999999999E-2</v>
      </c>
      <c r="W96">
        <v>20.423645400000002</v>
      </c>
      <c r="X96">
        <v>-98.238046699999998</v>
      </c>
      <c r="Y96">
        <v>579490.68260237121</v>
      </c>
      <c r="Z96">
        <v>2258547.4789387034</v>
      </c>
      <c r="AA96" s="15" t="s">
        <v>5624</v>
      </c>
    </row>
    <row r="97" spans="1:27" x14ac:dyDescent="0.3">
      <c r="A97" t="s">
        <v>5196</v>
      </c>
      <c r="B97" t="s">
        <v>4766</v>
      </c>
      <c r="C97" t="s">
        <v>378</v>
      </c>
      <c r="D97" t="s">
        <v>498</v>
      </c>
      <c r="E97" t="s">
        <v>5381</v>
      </c>
      <c r="F97">
        <v>9</v>
      </c>
      <c r="G97">
        <f t="shared" si="74"/>
        <v>54</v>
      </c>
      <c r="H97">
        <v>11</v>
      </c>
      <c r="I97">
        <f t="shared" si="75"/>
        <v>55</v>
      </c>
      <c r="J97">
        <v>11</v>
      </c>
      <c r="K97">
        <f t="shared" si="76"/>
        <v>55</v>
      </c>
      <c r="L97">
        <v>6</v>
      </c>
      <c r="M97">
        <f t="shared" si="77"/>
        <v>42</v>
      </c>
      <c r="N97">
        <v>13</v>
      </c>
      <c r="O97">
        <f t="shared" si="78"/>
        <v>91</v>
      </c>
      <c r="P97">
        <v>10</v>
      </c>
      <c r="Q97">
        <f t="shared" si="79"/>
        <v>70</v>
      </c>
      <c r="R97">
        <v>60</v>
      </c>
      <c r="S97">
        <f t="shared" ref="S97" si="112">R97*6</f>
        <v>360</v>
      </c>
      <c r="T97">
        <f t="shared" si="81"/>
        <v>12</v>
      </c>
      <c r="U97">
        <f t="shared" si="82"/>
        <v>12</v>
      </c>
      <c r="V97" s="18">
        <f t="shared" si="55"/>
        <v>7.1999999999999995E-2</v>
      </c>
      <c r="W97">
        <v>20.454966299999999</v>
      </c>
      <c r="X97">
        <v>-98.090515199999999</v>
      </c>
      <c r="Y97">
        <v>594863.57538700639</v>
      </c>
      <c r="Z97">
        <v>2262092.3060619882</v>
      </c>
      <c r="AA97" s="15" t="s">
        <v>5627</v>
      </c>
    </row>
    <row r="98" spans="1:27" x14ac:dyDescent="0.3">
      <c r="A98" t="s">
        <v>5196</v>
      </c>
      <c r="B98" t="s">
        <v>4773</v>
      </c>
      <c r="C98" t="s">
        <v>286</v>
      </c>
      <c r="D98" t="s">
        <v>396</v>
      </c>
      <c r="E98" t="s">
        <v>4774</v>
      </c>
      <c r="F98">
        <v>2</v>
      </c>
      <c r="G98">
        <f t="shared" si="74"/>
        <v>12</v>
      </c>
      <c r="H98">
        <v>4</v>
      </c>
      <c r="I98">
        <f t="shared" si="75"/>
        <v>20</v>
      </c>
      <c r="J98">
        <v>3</v>
      </c>
      <c r="K98">
        <f t="shared" si="76"/>
        <v>15</v>
      </c>
      <c r="L98">
        <v>5</v>
      </c>
      <c r="M98">
        <f t="shared" si="77"/>
        <v>35</v>
      </c>
      <c r="N98">
        <v>8</v>
      </c>
      <c r="O98">
        <f t="shared" si="78"/>
        <v>56</v>
      </c>
      <c r="P98">
        <v>2</v>
      </c>
      <c r="Q98">
        <f t="shared" si="79"/>
        <v>14</v>
      </c>
      <c r="R98">
        <v>24</v>
      </c>
      <c r="S98">
        <f t="shared" ref="S98" si="113">R98*6</f>
        <v>144</v>
      </c>
      <c r="T98">
        <f t="shared" si="81"/>
        <v>4.8</v>
      </c>
      <c r="U98">
        <f t="shared" si="82"/>
        <v>5</v>
      </c>
      <c r="V98" s="18">
        <f t="shared" si="55"/>
        <v>2.8799999999999999E-2</v>
      </c>
      <c r="W98">
        <v>20.4153828</v>
      </c>
      <c r="X98">
        <v>-98.248644900000002</v>
      </c>
      <c r="Y98">
        <v>578389.16212808678</v>
      </c>
      <c r="Z98">
        <v>2257627.9402438351</v>
      </c>
      <c r="AA98" s="15" t="s">
        <v>5625</v>
      </c>
    </row>
    <row r="99" spans="1:27" x14ac:dyDescent="0.3">
      <c r="A99" t="s">
        <v>5196</v>
      </c>
      <c r="B99" t="s">
        <v>4775</v>
      </c>
      <c r="C99" t="s">
        <v>953</v>
      </c>
      <c r="D99" t="s">
        <v>396</v>
      </c>
      <c r="E99" t="s">
        <v>1972</v>
      </c>
      <c r="F99">
        <v>2</v>
      </c>
      <c r="G99">
        <f t="shared" si="74"/>
        <v>12</v>
      </c>
      <c r="H99">
        <v>1</v>
      </c>
      <c r="I99">
        <f t="shared" si="75"/>
        <v>5</v>
      </c>
      <c r="J99">
        <v>2</v>
      </c>
      <c r="K99">
        <f t="shared" si="76"/>
        <v>10</v>
      </c>
      <c r="L99">
        <v>3</v>
      </c>
      <c r="M99">
        <f t="shared" si="77"/>
        <v>21</v>
      </c>
      <c r="N99">
        <v>3</v>
      </c>
      <c r="O99">
        <f t="shared" si="78"/>
        <v>21</v>
      </c>
      <c r="P99">
        <v>3</v>
      </c>
      <c r="Q99">
        <f t="shared" si="79"/>
        <v>21</v>
      </c>
      <c r="R99">
        <v>14</v>
      </c>
      <c r="S99">
        <f t="shared" ref="S99" si="114">R99*6</f>
        <v>84</v>
      </c>
      <c r="T99">
        <f t="shared" si="81"/>
        <v>2.8</v>
      </c>
      <c r="U99">
        <f t="shared" si="82"/>
        <v>3</v>
      </c>
      <c r="V99" s="18">
        <f t="shared" si="55"/>
        <v>1.6799999999999999E-2</v>
      </c>
      <c r="W99">
        <v>20.398799</v>
      </c>
      <c r="X99">
        <v>-98.245002900000003</v>
      </c>
      <c r="Y99">
        <v>578777.58360084821</v>
      </c>
      <c r="Z99">
        <v>2255794.3129799701</v>
      </c>
      <c r="AA99" s="15" t="s">
        <v>5625</v>
      </c>
    </row>
    <row r="100" spans="1:27" x14ac:dyDescent="0.3">
      <c r="A100" t="s">
        <v>5196</v>
      </c>
      <c r="B100" t="s">
        <v>4776</v>
      </c>
      <c r="C100" t="s">
        <v>258</v>
      </c>
      <c r="D100" t="s">
        <v>396</v>
      </c>
      <c r="E100" t="s">
        <v>654</v>
      </c>
      <c r="F100">
        <v>6</v>
      </c>
      <c r="G100">
        <f t="shared" si="74"/>
        <v>36</v>
      </c>
      <c r="H100">
        <v>2</v>
      </c>
      <c r="I100">
        <f t="shared" si="75"/>
        <v>10</v>
      </c>
      <c r="J100">
        <v>7</v>
      </c>
      <c r="K100">
        <f t="shared" si="76"/>
        <v>35</v>
      </c>
      <c r="L100">
        <v>3</v>
      </c>
      <c r="M100">
        <f t="shared" si="77"/>
        <v>21</v>
      </c>
      <c r="N100">
        <v>2</v>
      </c>
      <c r="O100">
        <f t="shared" si="78"/>
        <v>14</v>
      </c>
      <c r="P100">
        <v>3</v>
      </c>
      <c r="Q100">
        <f t="shared" si="79"/>
        <v>21</v>
      </c>
      <c r="R100">
        <v>23</v>
      </c>
      <c r="S100">
        <f t="shared" ref="S100" si="115">R100*6</f>
        <v>138</v>
      </c>
      <c r="T100">
        <f t="shared" si="81"/>
        <v>4.5999999999999996</v>
      </c>
      <c r="U100">
        <f t="shared" si="82"/>
        <v>5</v>
      </c>
      <c r="V100" s="18">
        <f t="shared" si="55"/>
        <v>2.76E-2</v>
      </c>
      <c r="W100">
        <v>20.387530099999999</v>
      </c>
      <c r="X100">
        <v>-98.216342299999994</v>
      </c>
      <c r="Y100">
        <v>581774.15956377878</v>
      </c>
      <c r="Z100">
        <v>2254561.1491327621</v>
      </c>
      <c r="AA100" s="15" t="s">
        <v>5625</v>
      </c>
    </row>
    <row r="101" spans="1:27" x14ac:dyDescent="0.3">
      <c r="A101" t="s">
        <v>5196</v>
      </c>
      <c r="B101" t="s">
        <v>4783</v>
      </c>
      <c r="C101" t="s">
        <v>263</v>
      </c>
      <c r="D101" t="s">
        <v>498</v>
      </c>
      <c r="E101" t="s">
        <v>5529</v>
      </c>
      <c r="F101">
        <v>6</v>
      </c>
      <c r="G101">
        <f t="shared" si="74"/>
        <v>36</v>
      </c>
      <c r="H101">
        <v>1</v>
      </c>
      <c r="I101">
        <f t="shared" si="75"/>
        <v>5</v>
      </c>
      <c r="J101">
        <v>0</v>
      </c>
      <c r="K101">
        <f t="shared" si="76"/>
        <v>0</v>
      </c>
      <c r="L101">
        <v>1</v>
      </c>
      <c r="M101">
        <f t="shared" si="77"/>
        <v>7</v>
      </c>
      <c r="N101">
        <v>4</v>
      </c>
      <c r="O101">
        <f t="shared" si="78"/>
        <v>28</v>
      </c>
      <c r="P101">
        <v>5</v>
      </c>
      <c r="Q101">
        <f t="shared" si="79"/>
        <v>35</v>
      </c>
      <c r="R101">
        <v>17</v>
      </c>
      <c r="S101">
        <f t="shared" ref="S101" si="116">R101*6</f>
        <v>102</v>
      </c>
      <c r="T101">
        <f t="shared" si="81"/>
        <v>3.4</v>
      </c>
      <c r="U101">
        <f t="shared" si="82"/>
        <v>4</v>
      </c>
      <c r="V101" s="18">
        <f t="shared" si="55"/>
        <v>2.0400000000000001E-2</v>
      </c>
      <c r="W101">
        <v>20.617499899999999</v>
      </c>
      <c r="X101">
        <v>-98.040555499999996</v>
      </c>
      <c r="Y101">
        <v>599969.28714681719</v>
      </c>
      <c r="Z101">
        <v>2280110.9951803251</v>
      </c>
      <c r="AA101" s="15" t="s">
        <v>5629</v>
      </c>
    </row>
    <row r="102" spans="1:27" x14ac:dyDescent="0.3">
      <c r="A102" t="s">
        <v>5196</v>
      </c>
      <c r="B102" t="s">
        <v>4802</v>
      </c>
      <c r="C102" t="s">
        <v>286</v>
      </c>
      <c r="D102" t="s">
        <v>319</v>
      </c>
      <c r="E102" t="s">
        <v>4803</v>
      </c>
      <c r="F102">
        <v>2</v>
      </c>
      <c r="G102">
        <f t="shared" si="74"/>
        <v>12</v>
      </c>
      <c r="H102">
        <v>2</v>
      </c>
      <c r="I102">
        <f t="shared" si="75"/>
        <v>10</v>
      </c>
      <c r="J102">
        <v>2</v>
      </c>
      <c r="K102">
        <f t="shared" si="76"/>
        <v>10</v>
      </c>
      <c r="L102">
        <v>1</v>
      </c>
      <c r="M102">
        <f t="shared" si="77"/>
        <v>7</v>
      </c>
      <c r="N102">
        <v>0</v>
      </c>
      <c r="O102">
        <f t="shared" si="78"/>
        <v>0</v>
      </c>
      <c r="P102">
        <v>2</v>
      </c>
      <c r="Q102">
        <f t="shared" si="79"/>
        <v>14</v>
      </c>
      <c r="R102">
        <v>9</v>
      </c>
      <c r="S102">
        <f t="shared" ref="S102" si="117">R102*6</f>
        <v>54</v>
      </c>
      <c r="T102">
        <f t="shared" si="81"/>
        <v>1.8</v>
      </c>
      <c r="U102">
        <f t="shared" si="82"/>
        <v>2</v>
      </c>
      <c r="V102" s="18">
        <f t="shared" si="55"/>
        <v>1.0800000000000001E-2</v>
      </c>
      <c r="W102">
        <v>20.3363996</v>
      </c>
      <c r="X102">
        <v>-98.246593500000003</v>
      </c>
      <c r="Y102">
        <v>578643.21747877623</v>
      </c>
      <c r="Z102">
        <v>2248887.6895918497</v>
      </c>
      <c r="AA102" s="15" t="s">
        <v>5628</v>
      </c>
    </row>
    <row r="103" spans="1:27" x14ac:dyDescent="0.3">
      <c r="A103" t="s">
        <v>5196</v>
      </c>
      <c r="B103" t="s">
        <v>4808</v>
      </c>
      <c r="C103" t="s">
        <v>339</v>
      </c>
      <c r="D103" t="s">
        <v>319</v>
      </c>
      <c r="E103" t="s">
        <v>3680</v>
      </c>
      <c r="F103">
        <v>1</v>
      </c>
      <c r="G103">
        <f t="shared" si="74"/>
        <v>6</v>
      </c>
      <c r="H103">
        <v>1</v>
      </c>
      <c r="I103">
        <f t="shared" si="75"/>
        <v>5</v>
      </c>
      <c r="J103">
        <v>3</v>
      </c>
      <c r="K103">
        <f t="shared" si="76"/>
        <v>15</v>
      </c>
      <c r="L103">
        <v>5</v>
      </c>
      <c r="M103">
        <f t="shared" si="77"/>
        <v>35</v>
      </c>
      <c r="N103">
        <v>2</v>
      </c>
      <c r="O103">
        <f t="shared" si="78"/>
        <v>14</v>
      </c>
      <c r="P103">
        <v>1</v>
      </c>
      <c r="Q103">
        <f t="shared" si="79"/>
        <v>7</v>
      </c>
      <c r="R103">
        <v>13</v>
      </c>
      <c r="S103">
        <f t="shared" ref="S103" si="118">R103*6</f>
        <v>78</v>
      </c>
      <c r="T103">
        <f t="shared" si="81"/>
        <v>2.6</v>
      </c>
      <c r="U103">
        <f t="shared" si="82"/>
        <v>3</v>
      </c>
      <c r="V103" s="18">
        <f t="shared" si="55"/>
        <v>1.5599999999999999E-2</v>
      </c>
      <c r="W103">
        <v>20.391312200000002</v>
      </c>
      <c r="X103">
        <v>-98.185763300000005</v>
      </c>
      <c r="Y103">
        <v>584963.14600377786</v>
      </c>
      <c r="Z103">
        <v>2254995.2294210461</v>
      </c>
      <c r="AA103" s="15" t="s">
        <v>5623</v>
      </c>
    </row>
    <row r="104" spans="1:27" x14ac:dyDescent="0.3">
      <c r="A104" t="s">
        <v>5196</v>
      </c>
      <c r="B104" t="s">
        <v>4809</v>
      </c>
      <c r="C104" t="s">
        <v>1154</v>
      </c>
      <c r="D104" t="s">
        <v>396</v>
      </c>
      <c r="E104" t="s">
        <v>1350</v>
      </c>
      <c r="F104">
        <v>4</v>
      </c>
      <c r="G104">
        <f t="shared" si="74"/>
        <v>24</v>
      </c>
      <c r="H104">
        <v>0</v>
      </c>
      <c r="I104">
        <f t="shared" si="75"/>
        <v>0</v>
      </c>
      <c r="J104">
        <v>2</v>
      </c>
      <c r="K104">
        <f t="shared" si="76"/>
        <v>10</v>
      </c>
      <c r="L104">
        <v>4</v>
      </c>
      <c r="M104">
        <f t="shared" si="77"/>
        <v>28</v>
      </c>
      <c r="N104">
        <v>3</v>
      </c>
      <c r="O104">
        <f t="shared" si="78"/>
        <v>21</v>
      </c>
      <c r="P104">
        <v>3</v>
      </c>
      <c r="Q104">
        <f t="shared" si="79"/>
        <v>21</v>
      </c>
      <c r="R104">
        <v>16</v>
      </c>
      <c r="S104">
        <f t="shared" ref="S104" si="119">R104*6</f>
        <v>96</v>
      </c>
      <c r="T104">
        <f t="shared" si="81"/>
        <v>3.2</v>
      </c>
      <c r="U104">
        <f t="shared" si="82"/>
        <v>4</v>
      </c>
      <c r="V104" s="18">
        <f t="shared" si="55"/>
        <v>1.9199999999999998E-2</v>
      </c>
      <c r="W104">
        <v>20.353660900000001</v>
      </c>
      <c r="X104">
        <v>-98.303369399999994</v>
      </c>
      <c r="Y104">
        <v>572708.44179745973</v>
      </c>
      <c r="Z104">
        <v>2250771.9428374055</v>
      </c>
      <c r="AA104" s="15" t="s">
        <v>5625</v>
      </c>
    </row>
    <row r="105" spans="1:27" x14ac:dyDescent="0.3">
      <c r="A105" t="s">
        <v>5196</v>
      </c>
      <c r="B105" t="s">
        <v>4810</v>
      </c>
      <c r="C105" t="s">
        <v>335</v>
      </c>
      <c r="D105" t="s">
        <v>396</v>
      </c>
      <c r="E105" t="s">
        <v>4811</v>
      </c>
      <c r="F105">
        <v>6</v>
      </c>
      <c r="G105">
        <f t="shared" si="74"/>
        <v>36</v>
      </c>
      <c r="H105">
        <v>1</v>
      </c>
      <c r="I105">
        <f t="shared" si="75"/>
        <v>5</v>
      </c>
      <c r="J105">
        <v>1</v>
      </c>
      <c r="K105">
        <f t="shared" si="76"/>
        <v>5</v>
      </c>
      <c r="L105">
        <v>2</v>
      </c>
      <c r="M105">
        <f t="shared" si="77"/>
        <v>14</v>
      </c>
      <c r="N105">
        <v>1</v>
      </c>
      <c r="O105">
        <f t="shared" si="78"/>
        <v>7</v>
      </c>
      <c r="P105">
        <v>1</v>
      </c>
      <c r="Q105">
        <f t="shared" si="79"/>
        <v>7</v>
      </c>
      <c r="R105">
        <v>12</v>
      </c>
      <c r="S105">
        <f t="shared" ref="S105" si="120">R105*6</f>
        <v>72</v>
      </c>
      <c r="T105">
        <f t="shared" si="81"/>
        <v>2.4</v>
      </c>
      <c r="U105">
        <f t="shared" si="82"/>
        <v>3</v>
      </c>
      <c r="V105" s="18">
        <f t="shared" si="55"/>
        <v>1.44E-2</v>
      </c>
      <c r="W105">
        <v>20.5089288</v>
      </c>
      <c r="X105">
        <v>-98.222472999999994</v>
      </c>
      <c r="Y105">
        <v>581070.6932737754</v>
      </c>
      <c r="Z105">
        <v>2267993.7201908827</v>
      </c>
      <c r="AA105" s="15" t="s">
        <v>5624</v>
      </c>
    </row>
    <row r="106" spans="1:27" x14ac:dyDescent="0.3">
      <c r="A106" t="s">
        <v>5196</v>
      </c>
      <c r="B106" t="s">
        <v>4817</v>
      </c>
      <c r="C106" t="s">
        <v>381</v>
      </c>
      <c r="D106" t="s">
        <v>319</v>
      </c>
      <c r="E106" t="s">
        <v>4818</v>
      </c>
      <c r="F106">
        <v>3</v>
      </c>
      <c r="G106">
        <f t="shared" si="74"/>
        <v>18</v>
      </c>
      <c r="H106">
        <v>0</v>
      </c>
      <c r="I106">
        <f t="shared" si="75"/>
        <v>0</v>
      </c>
      <c r="J106">
        <v>2</v>
      </c>
      <c r="K106">
        <f t="shared" si="76"/>
        <v>10</v>
      </c>
      <c r="L106">
        <v>2</v>
      </c>
      <c r="M106">
        <f t="shared" si="77"/>
        <v>14</v>
      </c>
      <c r="N106">
        <v>3</v>
      </c>
      <c r="O106">
        <f t="shared" si="78"/>
        <v>21</v>
      </c>
      <c r="P106">
        <v>1</v>
      </c>
      <c r="Q106">
        <f t="shared" si="79"/>
        <v>7</v>
      </c>
      <c r="R106">
        <v>11</v>
      </c>
      <c r="S106">
        <f t="shared" ref="S106" si="121">R106*6</f>
        <v>66</v>
      </c>
      <c r="T106">
        <f t="shared" si="81"/>
        <v>2.2000000000000002</v>
      </c>
      <c r="U106">
        <f t="shared" si="82"/>
        <v>3</v>
      </c>
      <c r="V106" s="18">
        <f t="shared" si="55"/>
        <v>1.32E-2</v>
      </c>
      <c r="W106">
        <v>20.338780799999999</v>
      </c>
      <c r="X106">
        <v>-98.227450099999999</v>
      </c>
      <c r="Y106">
        <v>580640.3291185298</v>
      </c>
      <c r="Z106">
        <v>2249160.470281885</v>
      </c>
      <c r="AA106" s="15" t="s">
        <v>5628</v>
      </c>
    </row>
    <row r="107" spans="1:27" x14ac:dyDescent="0.3">
      <c r="A107" t="s">
        <v>5196</v>
      </c>
      <c r="B107" t="s">
        <v>4828</v>
      </c>
      <c r="C107" t="s">
        <v>717</v>
      </c>
      <c r="D107" t="s">
        <v>319</v>
      </c>
      <c r="E107" t="s">
        <v>5184</v>
      </c>
      <c r="F107">
        <v>49</v>
      </c>
      <c r="G107">
        <f t="shared" si="74"/>
        <v>294</v>
      </c>
      <c r="H107">
        <v>43</v>
      </c>
      <c r="I107">
        <f t="shared" si="75"/>
        <v>215</v>
      </c>
      <c r="J107">
        <v>33</v>
      </c>
      <c r="K107">
        <f t="shared" si="76"/>
        <v>165</v>
      </c>
      <c r="L107">
        <v>37</v>
      </c>
      <c r="M107">
        <f t="shared" si="77"/>
        <v>259</v>
      </c>
      <c r="N107">
        <v>48</v>
      </c>
      <c r="O107">
        <f t="shared" si="78"/>
        <v>336</v>
      </c>
      <c r="P107">
        <v>50</v>
      </c>
      <c r="Q107">
        <f t="shared" si="79"/>
        <v>350</v>
      </c>
      <c r="R107">
        <v>260</v>
      </c>
      <c r="S107">
        <f t="shared" ref="S107" si="122">R107*6</f>
        <v>1560</v>
      </c>
      <c r="T107">
        <f t="shared" si="81"/>
        <v>52</v>
      </c>
      <c r="U107">
        <f t="shared" si="82"/>
        <v>52</v>
      </c>
      <c r="V107" s="18">
        <f t="shared" si="55"/>
        <v>0.312</v>
      </c>
      <c r="W107">
        <v>20.336472100000002</v>
      </c>
      <c r="X107">
        <v>-98.230161300000006</v>
      </c>
      <c r="Y107">
        <v>580358.50876272051</v>
      </c>
      <c r="Z107">
        <v>2248903.6380306873</v>
      </c>
      <c r="AA107" s="15" t="s">
        <v>5628</v>
      </c>
    </row>
    <row r="108" spans="1:27" x14ac:dyDescent="0.3">
      <c r="A108" t="s">
        <v>5196</v>
      </c>
      <c r="B108" t="s">
        <v>4841</v>
      </c>
      <c r="C108" t="s">
        <v>666</v>
      </c>
      <c r="D108" t="s">
        <v>396</v>
      </c>
      <c r="E108" t="s">
        <v>4842</v>
      </c>
      <c r="F108">
        <v>0</v>
      </c>
      <c r="G108">
        <f t="shared" si="74"/>
        <v>0</v>
      </c>
      <c r="H108">
        <v>3</v>
      </c>
      <c r="I108">
        <f t="shared" si="75"/>
        <v>15</v>
      </c>
      <c r="J108">
        <v>3</v>
      </c>
      <c r="K108">
        <f t="shared" si="76"/>
        <v>15</v>
      </c>
      <c r="L108">
        <v>2</v>
      </c>
      <c r="M108">
        <f t="shared" si="77"/>
        <v>14</v>
      </c>
      <c r="N108">
        <v>2</v>
      </c>
      <c r="O108">
        <f t="shared" si="78"/>
        <v>14</v>
      </c>
      <c r="P108">
        <v>2</v>
      </c>
      <c r="Q108">
        <f t="shared" si="79"/>
        <v>14</v>
      </c>
      <c r="R108">
        <v>12</v>
      </c>
      <c r="S108">
        <f t="shared" ref="S108" si="123">R108*6</f>
        <v>72</v>
      </c>
      <c r="T108">
        <f t="shared" si="81"/>
        <v>2.4</v>
      </c>
      <c r="U108">
        <f t="shared" si="82"/>
        <v>3</v>
      </c>
      <c r="V108" s="18">
        <f t="shared" si="55"/>
        <v>1.44E-2</v>
      </c>
      <c r="W108">
        <v>20.447156499999998</v>
      </c>
      <c r="X108">
        <v>-98.2919895</v>
      </c>
      <c r="Y108">
        <v>573851.65327412996</v>
      </c>
      <c r="Z108">
        <v>2261124.303882427</v>
      </c>
      <c r="AA108" s="15" t="s">
        <v>5624</v>
      </c>
    </row>
    <row r="109" spans="1:27" x14ac:dyDescent="0.3">
      <c r="A109" t="s">
        <v>5196</v>
      </c>
      <c r="B109" t="s">
        <v>4852</v>
      </c>
      <c r="C109" t="s">
        <v>1376</v>
      </c>
      <c r="D109" t="s">
        <v>319</v>
      </c>
      <c r="E109" t="s">
        <v>4853</v>
      </c>
      <c r="F109">
        <v>0</v>
      </c>
      <c r="G109">
        <f t="shared" si="74"/>
        <v>0</v>
      </c>
      <c r="H109">
        <v>1</v>
      </c>
      <c r="I109">
        <f t="shared" si="75"/>
        <v>5</v>
      </c>
      <c r="J109">
        <v>1</v>
      </c>
      <c r="K109">
        <f t="shared" si="76"/>
        <v>5</v>
      </c>
      <c r="L109">
        <v>3</v>
      </c>
      <c r="M109">
        <f t="shared" si="77"/>
        <v>21</v>
      </c>
      <c r="N109">
        <v>6</v>
      </c>
      <c r="O109">
        <f t="shared" si="78"/>
        <v>42</v>
      </c>
      <c r="P109">
        <v>2</v>
      </c>
      <c r="Q109">
        <f t="shared" si="79"/>
        <v>14</v>
      </c>
      <c r="R109">
        <v>13</v>
      </c>
      <c r="S109">
        <f t="shared" ref="S109" si="124">R109*6</f>
        <v>78</v>
      </c>
      <c r="T109">
        <f t="shared" si="81"/>
        <v>2.6</v>
      </c>
      <c r="U109">
        <f t="shared" si="82"/>
        <v>3</v>
      </c>
      <c r="V109" s="18">
        <f t="shared" si="55"/>
        <v>1.5599999999999999E-2</v>
      </c>
      <c r="W109">
        <v>20.330379400000002</v>
      </c>
      <c r="X109">
        <v>-98.232315</v>
      </c>
      <c r="Y109">
        <v>580136.82713393343</v>
      </c>
      <c r="Z109">
        <v>2248228.2996650375</v>
      </c>
      <c r="AA109" s="15" t="s">
        <v>5628</v>
      </c>
    </row>
    <row r="110" spans="1:27" x14ac:dyDescent="0.3">
      <c r="A110" t="s">
        <v>5196</v>
      </c>
      <c r="B110" t="s">
        <v>4912</v>
      </c>
      <c r="C110" t="s">
        <v>250</v>
      </c>
      <c r="D110" t="s">
        <v>396</v>
      </c>
      <c r="E110" t="s">
        <v>4913</v>
      </c>
      <c r="F110">
        <v>1</v>
      </c>
      <c r="G110">
        <f t="shared" si="74"/>
        <v>6</v>
      </c>
      <c r="H110">
        <v>2</v>
      </c>
      <c r="I110">
        <f t="shared" si="75"/>
        <v>10</v>
      </c>
      <c r="J110">
        <v>3</v>
      </c>
      <c r="K110">
        <f t="shared" si="76"/>
        <v>15</v>
      </c>
      <c r="L110">
        <v>1</v>
      </c>
      <c r="M110">
        <f t="shared" si="77"/>
        <v>7</v>
      </c>
      <c r="N110">
        <v>2</v>
      </c>
      <c r="O110">
        <f t="shared" si="78"/>
        <v>14</v>
      </c>
      <c r="P110">
        <v>3</v>
      </c>
      <c r="Q110">
        <f t="shared" si="79"/>
        <v>21</v>
      </c>
      <c r="R110">
        <v>12</v>
      </c>
      <c r="S110">
        <f t="shared" ref="S110" si="125">R110*6</f>
        <v>72</v>
      </c>
      <c r="T110">
        <f t="shared" si="81"/>
        <v>2.4</v>
      </c>
      <c r="U110">
        <f t="shared" si="82"/>
        <v>3</v>
      </c>
      <c r="V110" s="18">
        <f t="shared" si="55"/>
        <v>1.44E-2</v>
      </c>
      <c r="W110">
        <v>20.397531399999998</v>
      </c>
      <c r="X110">
        <v>-98.202207900000005</v>
      </c>
      <c r="Y110">
        <v>583243.77609141462</v>
      </c>
      <c r="Z110">
        <v>2255675.1160414503</v>
      </c>
      <c r="AA110" s="15" t="s">
        <v>5626</v>
      </c>
    </row>
    <row r="111" spans="1:27" x14ac:dyDescent="0.3">
      <c r="A111" t="s">
        <v>5196</v>
      </c>
      <c r="B111" t="s">
        <v>4914</v>
      </c>
      <c r="C111" t="s">
        <v>483</v>
      </c>
      <c r="D111" t="s">
        <v>396</v>
      </c>
      <c r="E111" t="s">
        <v>4915</v>
      </c>
      <c r="F111">
        <v>3</v>
      </c>
      <c r="G111">
        <f t="shared" si="74"/>
        <v>18</v>
      </c>
      <c r="H111">
        <v>2</v>
      </c>
      <c r="I111">
        <f t="shared" si="75"/>
        <v>10</v>
      </c>
      <c r="J111">
        <v>1</v>
      </c>
      <c r="K111">
        <f t="shared" si="76"/>
        <v>5</v>
      </c>
      <c r="L111">
        <v>2</v>
      </c>
      <c r="M111">
        <f t="shared" si="77"/>
        <v>14</v>
      </c>
      <c r="N111">
        <v>3</v>
      </c>
      <c r="O111">
        <f t="shared" si="78"/>
        <v>21</v>
      </c>
      <c r="P111">
        <v>2</v>
      </c>
      <c r="Q111">
        <f t="shared" si="79"/>
        <v>14</v>
      </c>
      <c r="R111">
        <v>13</v>
      </c>
      <c r="S111">
        <f t="shared" ref="S111" si="126">R111*6</f>
        <v>78</v>
      </c>
      <c r="T111">
        <f t="shared" si="81"/>
        <v>2.6</v>
      </c>
      <c r="U111">
        <f t="shared" si="82"/>
        <v>3</v>
      </c>
      <c r="V111" s="18">
        <f t="shared" si="55"/>
        <v>1.5599999999999999E-2</v>
      </c>
      <c r="W111">
        <v>20.4147918</v>
      </c>
      <c r="X111">
        <v>-98.239101500000004</v>
      </c>
      <c r="Y111">
        <v>579385.17598922981</v>
      </c>
      <c r="Z111">
        <v>2257567.1166147292</v>
      </c>
      <c r="AA111" s="15" t="s">
        <v>5624</v>
      </c>
    </row>
    <row r="112" spans="1:27" x14ac:dyDescent="0.3">
      <c r="A112" t="s">
        <v>5196</v>
      </c>
      <c r="B112" t="s">
        <v>4918</v>
      </c>
      <c r="C112" t="s">
        <v>378</v>
      </c>
      <c r="D112" t="s">
        <v>396</v>
      </c>
      <c r="E112" t="s">
        <v>730</v>
      </c>
      <c r="F112">
        <v>3</v>
      </c>
      <c r="G112">
        <f t="shared" si="74"/>
        <v>18</v>
      </c>
      <c r="H112">
        <v>4</v>
      </c>
      <c r="I112">
        <f t="shared" si="75"/>
        <v>20</v>
      </c>
      <c r="J112">
        <v>1</v>
      </c>
      <c r="K112">
        <f t="shared" si="76"/>
        <v>5</v>
      </c>
      <c r="L112">
        <v>3</v>
      </c>
      <c r="M112">
        <f t="shared" si="77"/>
        <v>21</v>
      </c>
      <c r="N112">
        <v>8</v>
      </c>
      <c r="O112">
        <f t="shared" si="78"/>
        <v>56</v>
      </c>
      <c r="P112">
        <v>3</v>
      </c>
      <c r="Q112">
        <f t="shared" si="79"/>
        <v>21</v>
      </c>
      <c r="R112">
        <v>22</v>
      </c>
      <c r="S112">
        <f t="shared" ref="S112" si="127">R112*6</f>
        <v>132</v>
      </c>
      <c r="T112">
        <f t="shared" si="81"/>
        <v>4.4000000000000004</v>
      </c>
      <c r="U112">
        <f t="shared" si="82"/>
        <v>5</v>
      </c>
      <c r="V112" s="18">
        <f t="shared" ref="V112:V131" si="128">(S112*$AB$11)/$AF$4</f>
        <v>2.64E-2</v>
      </c>
      <c r="W112">
        <v>20.474512799999999</v>
      </c>
      <c r="X112">
        <v>-98.248644900000002</v>
      </c>
      <c r="Y112">
        <v>578359.18400603603</v>
      </c>
      <c r="Z112">
        <v>2264172.0259693237</v>
      </c>
      <c r="AA112" s="15" t="s">
        <v>5624</v>
      </c>
    </row>
    <row r="113" spans="1:27" x14ac:dyDescent="0.3">
      <c r="A113" t="s">
        <v>5196</v>
      </c>
      <c r="B113" t="s">
        <v>4956</v>
      </c>
      <c r="C113" t="s">
        <v>2444</v>
      </c>
      <c r="D113" t="s">
        <v>498</v>
      </c>
      <c r="E113" t="s">
        <v>1090</v>
      </c>
      <c r="F113">
        <v>21</v>
      </c>
      <c r="G113">
        <f t="shared" si="74"/>
        <v>126</v>
      </c>
      <c r="H113">
        <v>27</v>
      </c>
      <c r="I113">
        <f t="shared" si="75"/>
        <v>135</v>
      </c>
      <c r="J113">
        <v>40</v>
      </c>
      <c r="K113">
        <f t="shared" si="76"/>
        <v>200</v>
      </c>
      <c r="L113">
        <v>23</v>
      </c>
      <c r="M113">
        <f t="shared" si="77"/>
        <v>161</v>
      </c>
      <c r="N113">
        <v>33</v>
      </c>
      <c r="O113">
        <f t="shared" si="78"/>
        <v>231</v>
      </c>
      <c r="P113">
        <v>40</v>
      </c>
      <c r="Q113">
        <f t="shared" si="79"/>
        <v>280</v>
      </c>
      <c r="R113">
        <v>184</v>
      </c>
      <c r="S113">
        <f t="shared" ref="S113" si="129">R113*6</f>
        <v>1104</v>
      </c>
      <c r="T113">
        <f t="shared" si="81"/>
        <v>36.799999999999997</v>
      </c>
      <c r="U113">
        <f t="shared" si="82"/>
        <v>37</v>
      </c>
      <c r="V113" s="18">
        <f t="shared" si="128"/>
        <v>0.2208</v>
      </c>
      <c r="W113">
        <v>20.541104199999999</v>
      </c>
      <c r="X113">
        <v>-98.058793899999998</v>
      </c>
      <c r="Y113">
        <v>598117.63444433361</v>
      </c>
      <c r="Z113">
        <v>2271644.5221876544</v>
      </c>
      <c r="AA113" s="15" t="s">
        <v>5626</v>
      </c>
    </row>
    <row r="114" spans="1:27" x14ac:dyDescent="0.3">
      <c r="A114" t="s">
        <v>5196</v>
      </c>
      <c r="B114" t="s">
        <v>4960</v>
      </c>
      <c r="C114" t="s">
        <v>275</v>
      </c>
      <c r="D114" t="s">
        <v>498</v>
      </c>
      <c r="E114" t="s">
        <v>1152</v>
      </c>
      <c r="F114">
        <v>7</v>
      </c>
      <c r="G114">
        <f t="shared" si="74"/>
        <v>42</v>
      </c>
      <c r="H114">
        <v>11</v>
      </c>
      <c r="I114">
        <f t="shared" si="75"/>
        <v>55</v>
      </c>
      <c r="J114">
        <v>10</v>
      </c>
      <c r="K114">
        <f t="shared" si="76"/>
        <v>50</v>
      </c>
      <c r="L114">
        <v>11</v>
      </c>
      <c r="M114">
        <f t="shared" si="77"/>
        <v>77</v>
      </c>
      <c r="N114">
        <v>8</v>
      </c>
      <c r="O114">
        <f t="shared" si="78"/>
        <v>56</v>
      </c>
      <c r="P114">
        <v>26</v>
      </c>
      <c r="Q114">
        <f t="shared" si="79"/>
        <v>182</v>
      </c>
      <c r="R114">
        <v>73</v>
      </c>
      <c r="S114">
        <f t="shared" ref="S114" si="130">R114*6</f>
        <v>438</v>
      </c>
      <c r="T114">
        <f t="shared" si="81"/>
        <v>14.6</v>
      </c>
      <c r="U114">
        <f t="shared" si="82"/>
        <v>15</v>
      </c>
      <c r="V114" s="18">
        <f t="shared" si="128"/>
        <v>8.7599999999999997E-2</v>
      </c>
      <c r="W114">
        <v>20.574166600000002</v>
      </c>
      <c r="X114">
        <v>-98.030833200000004</v>
      </c>
      <c r="Y114">
        <v>601010.91572574875</v>
      </c>
      <c r="Z114">
        <v>2275320.8905234318</v>
      </c>
      <c r="AA114" s="15" t="s">
        <v>5629</v>
      </c>
    </row>
    <row r="115" spans="1:27" x14ac:dyDescent="0.3">
      <c r="A115" t="s">
        <v>5196</v>
      </c>
      <c r="B115" t="s">
        <v>4962</v>
      </c>
      <c r="C115" t="s">
        <v>258</v>
      </c>
      <c r="D115" t="s">
        <v>319</v>
      </c>
      <c r="E115" t="s">
        <v>4963</v>
      </c>
      <c r="F115">
        <v>2</v>
      </c>
      <c r="G115">
        <f t="shared" si="74"/>
        <v>12</v>
      </c>
      <c r="H115">
        <v>4</v>
      </c>
      <c r="I115">
        <f t="shared" si="75"/>
        <v>20</v>
      </c>
      <c r="J115">
        <v>4</v>
      </c>
      <c r="K115">
        <f t="shared" si="76"/>
        <v>20</v>
      </c>
      <c r="L115">
        <v>3</v>
      </c>
      <c r="M115">
        <f t="shared" si="77"/>
        <v>21</v>
      </c>
      <c r="N115">
        <v>5</v>
      </c>
      <c r="O115">
        <f t="shared" si="78"/>
        <v>35</v>
      </c>
      <c r="P115">
        <v>3</v>
      </c>
      <c r="Q115">
        <f t="shared" si="79"/>
        <v>21</v>
      </c>
      <c r="R115">
        <v>21</v>
      </c>
      <c r="S115">
        <f t="shared" ref="S115" si="131">R115*6</f>
        <v>126</v>
      </c>
      <c r="T115">
        <f t="shared" si="81"/>
        <v>4.2</v>
      </c>
      <c r="U115">
        <f t="shared" si="82"/>
        <v>5</v>
      </c>
      <c r="V115" s="18">
        <f t="shared" si="128"/>
        <v>2.52E-2</v>
      </c>
      <c r="W115">
        <v>20.336724700000001</v>
      </c>
      <c r="X115">
        <v>-98.224032100000002</v>
      </c>
      <c r="Y115">
        <v>580998.19468119089</v>
      </c>
      <c r="Z115">
        <v>2248934.593494433</v>
      </c>
      <c r="AA115" s="15" t="s">
        <v>5622</v>
      </c>
    </row>
    <row r="116" spans="1:27" x14ac:dyDescent="0.3">
      <c r="A116" t="s">
        <v>5196</v>
      </c>
      <c r="B116" t="s">
        <v>4964</v>
      </c>
      <c r="C116" t="s">
        <v>276</v>
      </c>
      <c r="D116" t="s">
        <v>498</v>
      </c>
      <c r="E116" t="s">
        <v>4965</v>
      </c>
      <c r="F116">
        <v>4</v>
      </c>
      <c r="G116">
        <f t="shared" si="74"/>
        <v>24</v>
      </c>
      <c r="H116">
        <v>0</v>
      </c>
      <c r="I116">
        <f t="shared" si="75"/>
        <v>0</v>
      </c>
      <c r="J116">
        <v>1</v>
      </c>
      <c r="K116">
        <f t="shared" si="76"/>
        <v>5</v>
      </c>
      <c r="L116">
        <v>1</v>
      </c>
      <c r="M116">
        <f t="shared" si="77"/>
        <v>7</v>
      </c>
      <c r="N116">
        <v>3</v>
      </c>
      <c r="O116">
        <f t="shared" si="78"/>
        <v>21</v>
      </c>
      <c r="P116">
        <v>1</v>
      </c>
      <c r="Q116">
        <f t="shared" si="79"/>
        <v>7</v>
      </c>
      <c r="R116">
        <v>10</v>
      </c>
      <c r="S116">
        <f t="shared" ref="S116" si="132">R116*6</f>
        <v>60</v>
      </c>
      <c r="T116">
        <f t="shared" si="81"/>
        <v>2</v>
      </c>
      <c r="U116">
        <f t="shared" si="82"/>
        <v>2</v>
      </c>
      <c r="V116" s="18">
        <f t="shared" si="128"/>
        <v>1.2E-2</v>
      </c>
      <c r="W116">
        <v>20.490501399999999</v>
      </c>
      <c r="X116">
        <v>-98.085568499999994</v>
      </c>
      <c r="Y116">
        <v>595357.61696204066</v>
      </c>
      <c r="Z116">
        <v>2266028.083444912</v>
      </c>
      <c r="AA116" s="15" t="s">
        <v>5627</v>
      </c>
    </row>
    <row r="117" spans="1:27" x14ac:dyDescent="0.3">
      <c r="A117" t="s">
        <v>5196</v>
      </c>
      <c r="B117" t="s">
        <v>4966</v>
      </c>
      <c r="C117" t="s">
        <v>558</v>
      </c>
      <c r="D117" t="s">
        <v>498</v>
      </c>
      <c r="E117" t="s">
        <v>1082</v>
      </c>
      <c r="F117">
        <v>27</v>
      </c>
      <c r="G117">
        <f t="shared" si="74"/>
        <v>162</v>
      </c>
      <c r="H117">
        <v>35</v>
      </c>
      <c r="I117">
        <f t="shared" si="75"/>
        <v>175</v>
      </c>
      <c r="J117">
        <v>31</v>
      </c>
      <c r="K117">
        <f t="shared" si="76"/>
        <v>155</v>
      </c>
      <c r="L117">
        <v>40</v>
      </c>
      <c r="M117">
        <f t="shared" si="77"/>
        <v>280</v>
      </c>
      <c r="N117">
        <v>31</v>
      </c>
      <c r="O117">
        <f t="shared" si="78"/>
        <v>217</v>
      </c>
      <c r="P117">
        <v>34</v>
      </c>
      <c r="Q117">
        <f t="shared" si="79"/>
        <v>238</v>
      </c>
      <c r="R117">
        <v>198</v>
      </c>
      <c r="S117">
        <f t="shared" ref="S117" si="133">R117*6</f>
        <v>1188</v>
      </c>
      <c r="T117">
        <f t="shared" si="81"/>
        <v>39.6</v>
      </c>
      <c r="U117">
        <f t="shared" si="82"/>
        <v>40</v>
      </c>
      <c r="V117" s="18">
        <f t="shared" si="128"/>
        <v>0.23760000000000001</v>
      </c>
      <c r="W117">
        <v>20.457238100000001</v>
      </c>
      <c r="X117">
        <v>-98.033563299999997</v>
      </c>
      <c r="Y117">
        <v>600802.8621942692</v>
      </c>
      <c r="Z117">
        <v>2262377.7340366784</v>
      </c>
      <c r="AA117" s="15" t="s">
        <v>5627</v>
      </c>
    </row>
    <row r="118" spans="1:27" x14ac:dyDescent="0.3">
      <c r="A118" t="s">
        <v>5196</v>
      </c>
      <c r="B118" t="s">
        <v>5004</v>
      </c>
      <c r="C118" t="s">
        <v>308</v>
      </c>
      <c r="D118" t="s">
        <v>498</v>
      </c>
      <c r="E118" t="s">
        <v>1088</v>
      </c>
      <c r="F118">
        <v>9</v>
      </c>
      <c r="G118">
        <f t="shared" si="74"/>
        <v>54</v>
      </c>
      <c r="H118">
        <v>10</v>
      </c>
      <c r="I118">
        <f t="shared" si="75"/>
        <v>50</v>
      </c>
      <c r="J118">
        <v>10</v>
      </c>
      <c r="K118">
        <f t="shared" si="76"/>
        <v>50</v>
      </c>
      <c r="L118">
        <v>10</v>
      </c>
      <c r="M118">
        <f t="shared" si="77"/>
        <v>70</v>
      </c>
      <c r="N118">
        <v>11</v>
      </c>
      <c r="O118">
        <f t="shared" si="78"/>
        <v>77</v>
      </c>
      <c r="P118">
        <v>8</v>
      </c>
      <c r="Q118">
        <f t="shared" si="79"/>
        <v>56</v>
      </c>
      <c r="R118">
        <v>58</v>
      </c>
      <c r="S118">
        <f t="shared" ref="S118" si="134">R118*6</f>
        <v>348</v>
      </c>
      <c r="T118">
        <f t="shared" si="81"/>
        <v>11.6</v>
      </c>
      <c r="U118">
        <f t="shared" si="82"/>
        <v>12</v>
      </c>
      <c r="V118" s="18">
        <f t="shared" si="128"/>
        <v>6.9599999999999995E-2</v>
      </c>
      <c r="W118">
        <v>20.489658800000001</v>
      </c>
      <c r="X118">
        <v>-98.033444700000004</v>
      </c>
      <c r="Y118">
        <v>600794.05885887716</v>
      </c>
      <c r="Z118">
        <v>2265966.0635077846</v>
      </c>
      <c r="AA118" s="15" t="s">
        <v>5627</v>
      </c>
    </row>
    <row r="119" spans="1:27" x14ac:dyDescent="0.3">
      <c r="A119" t="s">
        <v>5196</v>
      </c>
      <c r="B119" t="s">
        <v>5009</v>
      </c>
      <c r="C119" t="s">
        <v>258</v>
      </c>
      <c r="D119" t="s">
        <v>498</v>
      </c>
      <c r="E119" t="s">
        <v>1082</v>
      </c>
      <c r="F119">
        <v>11</v>
      </c>
      <c r="G119">
        <f t="shared" si="74"/>
        <v>66</v>
      </c>
      <c r="H119">
        <v>12</v>
      </c>
      <c r="I119">
        <f t="shared" si="75"/>
        <v>60</v>
      </c>
      <c r="J119">
        <v>16</v>
      </c>
      <c r="K119">
        <f t="shared" si="76"/>
        <v>80</v>
      </c>
      <c r="L119">
        <v>21</v>
      </c>
      <c r="M119">
        <f t="shared" si="77"/>
        <v>147</v>
      </c>
      <c r="N119">
        <v>12</v>
      </c>
      <c r="O119">
        <f t="shared" si="78"/>
        <v>84</v>
      </c>
      <c r="P119">
        <v>18</v>
      </c>
      <c r="Q119">
        <f t="shared" si="79"/>
        <v>126</v>
      </c>
      <c r="R119">
        <v>90</v>
      </c>
      <c r="S119">
        <f t="shared" ref="S119" si="135">R119*6</f>
        <v>540</v>
      </c>
      <c r="T119">
        <f t="shared" si="81"/>
        <v>18</v>
      </c>
      <c r="U119">
        <f t="shared" si="82"/>
        <v>18</v>
      </c>
      <c r="V119" s="18">
        <f t="shared" si="128"/>
        <v>0.108</v>
      </c>
      <c r="W119">
        <v>20.457415099999999</v>
      </c>
      <c r="X119">
        <v>-98.033733699999999</v>
      </c>
      <c r="Y119">
        <v>600784.97209185571</v>
      </c>
      <c r="Z119">
        <v>2262397.2192087742</v>
      </c>
      <c r="AA119" s="15" t="s">
        <v>5627</v>
      </c>
    </row>
    <row r="120" spans="1:27" x14ac:dyDescent="0.3">
      <c r="A120" t="s">
        <v>5196</v>
      </c>
      <c r="B120" t="s">
        <v>5016</v>
      </c>
      <c r="C120" t="s">
        <v>5017</v>
      </c>
      <c r="D120" t="s">
        <v>396</v>
      </c>
      <c r="E120" t="s">
        <v>5465</v>
      </c>
      <c r="F120">
        <v>1</v>
      </c>
      <c r="G120">
        <f t="shared" si="74"/>
        <v>6</v>
      </c>
      <c r="H120">
        <v>2</v>
      </c>
      <c r="I120">
        <f t="shared" si="75"/>
        <v>10</v>
      </c>
      <c r="J120">
        <v>4</v>
      </c>
      <c r="K120">
        <f t="shared" si="76"/>
        <v>20</v>
      </c>
      <c r="L120">
        <v>0</v>
      </c>
      <c r="M120">
        <f t="shared" si="77"/>
        <v>0</v>
      </c>
      <c r="N120">
        <v>4</v>
      </c>
      <c r="O120">
        <f t="shared" si="78"/>
        <v>28</v>
      </c>
      <c r="P120">
        <v>2</v>
      </c>
      <c r="Q120">
        <f t="shared" si="79"/>
        <v>14</v>
      </c>
      <c r="R120">
        <v>13</v>
      </c>
      <c r="S120">
        <f t="shared" ref="S120" si="136">R120*6</f>
        <v>78</v>
      </c>
      <c r="T120">
        <f t="shared" si="81"/>
        <v>2.6</v>
      </c>
      <c r="U120">
        <f t="shared" si="82"/>
        <v>3</v>
      </c>
      <c r="V120" s="18">
        <f t="shared" si="128"/>
        <v>1.5599999999999999E-2</v>
      </c>
      <c r="W120">
        <v>20.401382399999999</v>
      </c>
      <c r="X120">
        <v>-98.200794299999998</v>
      </c>
      <c r="Y120">
        <v>583389.20986216364</v>
      </c>
      <c r="Z120">
        <v>2256102.0352051808</v>
      </c>
      <c r="AA120" s="15" t="s">
        <v>5624</v>
      </c>
    </row>
    <row r="121" spans="1:27" x14ac:dyDescent="0.3">
      <c r="A121" t="s">
        <v>5196</v>
      </c>
      <c r="B121" t="s">
        <v>5026</v>
      </c>
      <c r="C121" t="s">
        <v>289</v>
      </c>
      <c r="D121" t="s">
        <v>319</v>
      </c>
      <c r="E121" t="s">
        <v>5027</v>
      </c>
      <c r="F121">
        <v>4</v>
      </c>
      <c r="G121">
        <f t="shared" si="74"/>
        <v>24</v>
      </c>
      <c r="H121">
        <v>4</v>
      </c>
      <c r="I121">
        <f t="shared" si="75"/>
        <v>20</v>
      </c>
      <c r="J121">
        <v>1</v>
      </c>
      <c r="K121">
        <f t="shared" si="76"/>
        <v>5</v>
      </c>
      <c r="L121">
        <v>0</v>
      </c>
      <c r="M121">
        <f t="shared" si="77"/>
        <v>0</v>
      </c>
      <c r="N121">
        <v>7</v>
      </c>
      <c r="O121">
        <f t="shared" si="78"/>
        <v>49</v>
      </c>
      <c r="P121">
        <v>4</v>
      </c>
      <c r="Q121">
        <f t="shared" si="79"/>
        <v>28</v>
      </c>
      <c r="R121">
        <v>20</v>
      </c>
      <c r="S121">
        <f t="shared" ref="S121" si="137">R121*6</f>
        <v>120</v>
      </c>
      <c r="T121">
        <f t="shared" si="81"/>
        <v>4</v>
      </c>
      <c r="U121">
        <f t="shared" si="82"/>
        <v>4</v>
      </c>
      <c r="V121" s="18">
        <f t="shared" si="128"/>
        <v>2.4E-2</v>
      </c>
      <c r="W121">
        <v>20.289930999999999</v>
      </c>
      <c r="X121">
        <v>-98.276002099999999</v>
      </c>
      <c r="Y121">
        <v>575595.87769223924</v>
      </c>
      <c r="Z121">
        <v>2243731.2216341873</v>
      </c>
      <c r="AA121" s="15" t="s">
        <v>5628</v>
      </c>
    </row>
    <row r="122" spans="1:27" x14ac:dyDescent="0.3">
      <c r="A122" t="s">
        <v>5196</v>
      </c>
      <c r="B122" t="s">
        <v>5058</v>
      </c>
      <c r="C122" t="s">
        <v>252</v>
      </c>
      <c r="D122" t="s">
        <v>498</v>
      </c>
      <c r="E122" t="s">
        <v>1040</v>
      </c>
      <c r="F122">
        <v>0</v>
      </c>
      <c r="G122">
        <f t="shared" si="74"/>
        <v>0</v>
      </c>
      <c r="H122">
        <v>1</v>
      </c>
      <c r="I122">
        <f t="shared" si="75"/>
        <v>5</v>
      </c>
      <c r="J122">
        <v>2</v>
      </c>
      <c r="K122">
        <f t="shared" si="76"/>
        <v>10</v>
      </c>
      <c r="L122">
        <v>4</v>
      </c>
      <c r="M122">
        <f t="shared" si="77"/>
        <v>28</v>
      </c>
      <c r="N122">
        <v>4</v>
      </c>
      <c r="O122">
        <f t="shared" si="78"/>
        <v>28</v>
      </c>
      <c r="P122">
        <v>0</v>
      </c>
      <c r="Q122">
        <f t="shared" si="79"/>
        <v>0</v>
      </c>
      <c r="R122">
        <v>11</v>
      </c>
      <c r="S122">
        <f t="shared" ref="S122" si="138">R122*6</f>
        <v>66</v>
      </c>
      <c r="T122">
        <f t="shared" si="81"/>
        <v>2.2000000000000002</v>
      </c>
      <c r="U122">
        <f t="shared" si="82"/>
        <v>3</v>
      </c>
      <c r="V122" s="18">
        <f t="shared" si="128"/>
        <v>1.32E-2</v>
      </c>
      <c r="W122">
        <v>20.6161244</v>
      </c>
      <c r="X122">
        <v>-98.047711800000002</v>
      </c>
      <c r="Y122">
        <v>599224.47557061655</v>
      </c>
      <c r="Z122">
        <v>2279954.3746238886</v>
      </c>
      <c r="AA122" s="15" t="s">
        <v>5629</v>
      </c>
    </row>
    <row r="123" spans="1:27" x14ac:dyDescent="0.3">
      <c r="A123" t="s">
        <v>5196</v>
      </c>
      <c r="B123" t="s">
        <v>5071</v>
      </c>
      <c r="C123" t="s">
        <v>262</v>
      </c>
      <c r="D123" t="s">
        <v>396</v>
      </c>
      <c r="E123" t="s">
        <v>234</v>
      </c>
      <c r="F123">
        <v>3</v>
      </c>
      <c r="G123">
        <f t="shared" si="74"/>
        <v>18</v>
      </c>
      <c r="H123">
        <v>3</v>
      </c>
      <c r="I123">
        <f t="shared" si="75"/>
        <v>15</v>
      </c>
      <c r="J123">
        <v>3</v>
      </c>
      <c r="K123">
        <f t="shared" si="76"/>
        <v>15</v>
      </c>
      <c r="L123">
        <v>4</v>
      </c>
      <c r="M123">
        <f t="shared" si="77"/>
        <v>28</v>
      </c>
      <c r="N123">
        <v>3</v>
      </c>
      <c r="O123">
        <f t="shared" si="78"/>
        <v>21</v>
      </c>
      <c r="P123">
        <v>4</v>
      </c>
      <c r="Q123">
        <f t="shared" si="79"/>
        <v>28</v>
      </c>
      <c r="R123">
        <v>20</v>
      </c>
      <c r="S123">
        <f t="shared" ref="S123" si="139">R123*6</f>
        <v>120</v>
      </c>
      <c r="T123">
        <f t="shared" si="81"/>
        <v>4</v>
      </c>
      <c r="U123">
        <f t="shared" si="82"/>
        <v>4</v>
      </c>
      <c r="V123" s="18">
        <f t="shared" si="128"/>
        <v>2.4E-2</v>
      </c>
      <c r="W123">
        <v>20.424324299999999</v>
      </c>
      <c r="X123">
        <v>-98.193244000000007</v>
      </c>
      <c r="Y123">
        <v>584164.5781972945</v>
      </c>
      <c r="Z123">
        <v>2258644.946135127</v>
      </c>
      <c r="AA123" s="15" t="s">
        <v>5623</v>
      </c>
    </row>
    <row r="124" spans="1:27" x14ac:dyDescent="0.3">
      <c r="A124" t="s">
        <v>5196</v>
      </c>
      <c r="B124" t="s">
        <v>5077</v>
      </c>
      <c r="C124" t="s">
        <v>266</v>
      </c>
      <c r="D124" t="s">
        <v>396</v>
      </c>
      <c r="E124" t="s">
        <v>5078</v>
      </c>
      <c r="F124">
        <v>3</v>
      </c>
      <c r="G124">
        <f t="shared" si="74"/>
        <v>18</v>
      </c>
      <c r="H124">
        <v>3</v>
      </c>
      <c r="I124">
        <f t="shared" si="75"/>
        <v>15</v>
      </c>
      <c r="J124">
        <v>1</v>
      </c>
      <c r="K124">
        <f t="shared" si="76"/>
        <v>5</v>
      </c>
      <c r="L124">
        <v>3</v>
      </c>
      <c r="M124">
        <f t="shared" si="77"/>
        <v>21</v>
      </c>
      <c r="N124">
        <v>4</v>
      </c>
      <c r="O124">
        <f t="shared" si="78"/>
        <v>28</v>
      </c>
      <c r="P124">
        <v>3</v>
      </c>
      <c r="Q124">
        <f t="shared" si="79"/>
        <v>21</v>
      </c>
      <c r="R124">
        <v>17</v>
      </c>
      <c r="S124">
        <f t="shared" ref="S124" si="140">R124*6</f>
        <v>102</v>
      </c>
      <c r="T124">
        <f t="shared" si="81"/>
        <v>3.4</v>
      </c>
      <c r="U124">
        <f t="shared" si="82"/>
        <v>4</v>
      </c>
      <c r="V124" s="18">
        <f t="shared" si="128"/>
        <v>2.0400000000000001E-2</v>
      </c>
      <c r="W124">
        <v>20.4292774</v>
      </c>
      <c r="X124">
        <v>-98.204894600000003</v>
      </c>
      <c r="Y124">
        <v>582946.41782552178</v>
      </c>
      <c r="Z124">
        <v>2259187.1931403414</v>
      </c>
      <c r="AA124" s="15" t="s">
        <v>5593</v>
      </c>
    </row>
    <row r="125" spans="1:27" x14ac:dyDescent="0.3">
      <c r="A125" t="s">
        <v>5196</v>
      </c>
      <c r="B125" t="s">
        <v>5089</v>
      </c>
      <c r="C125" t="s">
        <v>280</v>
      </c>
      <c r="D125" t="s">
        <v>498</v>
      </c>
      <c r="E125" t="s">
        <v>1117</v>
      </c>
      <c r="F125">
        <v>1</v>
      </c>
      <c r="G125">
        <f t="shared" si="74"/>
        <v>6</v>
      </c>
      <c r="H125">
        <v>2</v>
      </c>
      <c r="I125">
        <f t="shared" si="75"/>
        <v>10</v>
      </c>
      <c r="J125">
        <v>4</v>
      </c>
      <c r="K125">
        <f t="shared" si="76"/>
        <v>20</v>
      </c>
      <c r="L125">
        <v>3</v>
      </c>
      <c r="M125">
        <f t="shared" si="77"/>
        <v>21</v>
      </c>
      <c r="N125">
        <v>5</v>
      </c>
      <c r="O125">
        <f t="shared" si="78"/>
        <v>35</v>
      </c>
      <c r="P125">
        <v>9</v>
      </c>
      <c r="Q125">
        <f t="shared" si="79"/>
        <v>63</v>
      </c>
      <c r="R125">
        <v>24</v>
      </c>
      <c r="S125">
        <f t="shared" ref="S125" si="141">R125*6</f>
        <v>144</v>
      </c>
      <c r="T125">
        <f t="shared" si="81"/>
        <v>4.8</v>
      </c>
      <c r="U125">
        <f t="shared" si="82"/>
        <v>5</v>
      </c>
      <c r="V125" s="18">
        <f t="shared" si="128"/>
        <v>2.8799999999999999E-2</v>
      </c>
      <c r="W125">
        <v>20.503200499999998</v>
      </c>
      <c r="X125">
        <v>-99.273707599999994</v>
      </c>
      <c r="Y125">
        <v>471460.75125598314</v>
      </c>
      <c r="Z125">
        <v>2267190.9353837413</v>
      </c>
      <c r="AA125" s="15" t="s">
        <v>5626</v>
      </c>
    </row>
    <row r="126" spans="1:27" x14ac:dyDescent="0.3">
      <c r="A126" t="s">
        <v>5196</v>
      </c>
      <c r="B126" t="s">
        <v>5090</v>
      </c>
      <c r="C126" t="s">
        <v>780</v>
      </c>
      <c r="D126" t="s">
        <v>498</v>
      </c>
      <c r="E126" t="s">
        <v>1112</v>
      </c>
      <c r="F126">
        <v>3</v>
      </c>
      <c r="G126">
        <f t="shared" si="74"/>
        <v>18</v>
      </c>
      <c r="H126">
        <v>0</v>
      </c>
      <c r="I126">
        <f t="shared" si="75"/>
        <v>0</v>
      </c>
      <c r="J126">
        <v>1</v>
      </c>
      <c r="K126">
        <f t="shared" si="76"/>
        <v>5</v>
      </c>
      <c r="L126">
        <v>2</v>
      </c>
      <c r="M126">
        <f t="shared" si="77"/>
        <v>14</v>
      </c>
      <c r="N126">
        <v>4</v>
      </c>
      <c r="O126">
        <f t="shared" si="78"/>
        <v>28</v>
      </c>
      <c r="P126">
        <v>0</v>
      </c>
      <c r="Q126">
        <f t="shared" si="79"/>
        <v>0</v>
      </c>
      <c r="R126">
        <v>10</v>
      </c>
      <c r="S126">
        <f t="shared" ref="S126" si="142">R126*6</f>
        <v>60</v>
      </c>
      <c r="T126">
        <f t="shared" si="81"/>
        <v>2</v>
      </c>
      <c r="U126">
        <f t="shared" si="82"/>
        <v>2</v>
      </c>
      <c r="V126" s="18">
        <f t="shared" si="128"/>
        <v>1.2E-2</v>
      </c>
      <c r="W126">
        <v>20.104723199999999</v>
      </c>
      <c r="X126">
        <v>-97.625177399999998</v>
      </c>
      <c r="Y126">
        <v>643728.89065662981</v>
      </c>
      <c r="Z126">
        <v>2223662.8560836436</v>
      </c>
      <c r="AA126" s="15" t="s">
        <v>5629</v>
      </c>
    </row>
    <row r="127" spans="1:27" x14ac:dyDescent="0.3">
      <c r="A127" t="s">
        <v>5196</v>
      </c>
      <c r="B127" t="s">
        <v>5102</v>
      </c>
      <c r="C127" t="s">
        <v>280</v>
      </c>
      <c r="D127" t="s">
        <v>396</v>
      </c>
      <c r="E127" t="s">
        <v>5536</v>
      </c>
      <c r="F127">
        <v>2</v>
      </c>
      <c r="G127">
        <f t="shared" si="74"/>
        <v>12</v>
      </c>
      <c r="H127">
        <v>1</v>
      </c>
      <c r="I127">
        <f t="shared" si="75"/>
        <v>5</v>
      </c>
      <c r="J127">
        <v>1</v>
      </c>
      <c r="K127">
        <f t="shared" si="76"/>
        <v>5</v>
      </c>
      <c r="L127">
        <v>0</v>
      </c>
      <c r="M127">
        <f t="shared" si="77"/>
        <v>0</v>
      </c>
      <c r="N127">
        <v>3</v>
      </c>
      <c r="O127">
        <f t="shared" si="78"/>
        <v>21</v>
      </c>
      <c r="P127">
        <v>3</v>
      </c>
      <c r="Q127">
        <f t="shared" si="79"/>
        <v>21</v>
      </c>
      <c r="R127">
        <v>10</v>
      </c>
      <c r="S127">
        <f t="shared" ref="S127" si="143">R127*6</f>
        <v>60</v>
      </c>
      <c r="T127">
        <f t="shared" si="81"/>
        <v>2</v>
      </c>
      <c r="U127">
        <f t="shared" si="82"/>
        <v>2</v>
      </c>
      <c r="V127" s="18">
        <f t="shared" si="128"/>
        <v>1.2E-2</v>
      </c>
      <c r="W127">
        <v>20.401366500000002</v>
      </c>
      <c r="X127">
        <v>-98.200749799999997</v>
      </c>
      <c r="Y127">
        <v>583393.86178409995</v>
      </c>
      <c r="Z127">
        <v>2256100.2980806227</v>
      </c>
      <c r="AA127" s="15" t="s">
        <v>5593</v>
      </c>
    </row>
    <row r="128" spans="1:27" x14ac:dyDescent="0.3">
      <c r="A128" t="s">
        <v>5196</v>
      </c>
      <c r="B128" t="s">
        <v>5103</v>
      </c>
      <c r="C128" t="s">
        <v>1376</v>
      </c>
      <c r="D128" t="s">
        <v>396</v>
      </c>
      <c r="E128" t="s">
        <v>772</v>
      </c>
      <c r="F128">
        <v>3</v>
      </c>
      <c r="G128">
        <f t="shared" si="74"/>
        <v>18</v>
      </c>
      <c r="H128">
        <v>3</v>
      </c>
      <c r="I128">
        <f t="shared" si="75"/>
        <v>15</v>
      </c>
      <c r="J128">
        <v>4</v>
      </c>
      <c r="K128">
        <f t="shared" si="76"/>
        <v>20</v>
      </c>
      <c r="L128">
        <v>9</v>
      </c>
      <c r="M128">
        <f t="shared" si="77"/>
        <v>63</v>
      </c>
      <c r="N128">
        <v>6</v>
      </c>
      <c r="O128">
        <f t="shared" si="78"/>
        <v>42</v>
      </c>
      <c r="P128">
        <v>2</v>
      </c>
      <c r="Q128">
        <f t="shared" si="79"/>
        <v>14</v>
      </c>
      <c r="R128">
        <v>27</v>
      </c>
      <c r="S128">
        <f t="shared" ref="S128" si="144">R128*6</f>
        <v>162</v>
      </c>
      <c r="T128">
        <f t="shared" si="81"/>
        <v>5.4</v>
      </c>
      <c r="U128">
        <f t="shared" si="82"/>
        <v>6</v>
      </c>
      <c r="V128" s="18">
        <f>(S128*$AB$11)/$AF$4</f>
        <v>3.2399999999999998E-2</v>
      </c>
      <c r="W128">
        <v>20.468233099999999</v>
      </c>
      <c r="X128">
        <v>-98.172555900000006</v>
      </c>
      <c r="Y128">
        <v>586298.45316942804</v>
      </c>
      <c r="Z128">
        <v>2263515.2690394553</v>
      </c>
      <c r="AA128" s="15" t="s">
        <v>5623</v>
      </c>
    </row>
    <row r="129" spans="1:27" x14ac:dyDescent="0.3">
      <c r="A129" t="s">
        <v>5196</v>
      </c>
      <c r="B129" t="s">
        <v>5111</v>
      </c>
      <c r="C129" t="s">
        <v>280</v>
      </c>
      <c r="D129" t="s">
        <v>498</v>
      </c>
      <c r="E129" t="s">
        <v>1328</v>
      </c>
      <c r="F129">
        <v>12</v>
      </c>
      <c r="G129">
        <f t="shared" si="74"/>
        <v>72</v>
      </c>
      <c r="H129">
        <v>12</v>
      </c>
      <c r="I129">
        <f t="shared" si="75"/>
        <v>60</v>
      </c>
      <c r="J129">
        <v>5</v>
      </c>
      <c r="K129">
        <f t="shared" si="76"/>
        <v>25</v>
      </c>
      <c r="L129">
        <v>6</v>
      </c>
      <c r="M129">
        <f t="shared" si="77"/>
        <v>42</v>
      </c>
      <c r="N129">
        <v>7</v>
      </c>
      <c r="O129">
        <f t="shared" si="78"/>
        <v>49</v>
      </c>
      <c r="P129">
        <v>8</v>
      </c>
      <c r="Q129">
        <f t="shared" si="79"/>
        <v>56</v>
      </c>
      <c r="R129">
        <v>50</v>
      </c>
      <c r="S129">
        <f t="shared" ref="S129" si="145">R129*6</f>
        <v>300</v>
      </c>
      <c r="T129">
        <f t="shared" si="81"/>
        <v>10</v>
      </c>
      <c r="U129">
        <f t="shared" si="82"/>
        <v>10</v>
      </c>
      <c r="V129" s="18">
        <f t="shared" si="128"/>
        <v>0.06</v>
      </c>
      <c r="W129">
        <v>20.462403500000001</v>
      </c>
      <c r="X129">
        <v>-98.069166999999993</v>
      </c>
      <c r="Y129">
        <v>597085.7666333823</v>
      </c>
      <c r="Z129">
        <v>2262927.9314951133</v>
      </c>
      <c r="AA129" s="15" t="s">
        <v>5627</v>
      </c>
    </row>
    <row r="130" spans="1:27" x14ac:dyDescent="0.3">
      <c r="A130" t="s">
        <v>5196</v>
      </c>
      <c r="B130" t="s">
        <v>5112</v>
      </c>
      <c r="C130" t="s">
        <v>277</v>
      </c>
      <c r="D130" t="s">
        <v>396</v>
      </c>
      <c r="E130" t="s">
        <v>5537</v>
      </c>
      <c r="F130">
        <v>0</v>
      </c>
      <c r="G130">
        <f t="shared" si="74"/>
        <v>0</v>
      </c>
      <c r="H130">
        <v>2</v>
      </c>
      <c r="I130">
        <f t="shared" si="75"/>
        <v>10</v>
      </c>
      <c r="J130">
        <v>0</v>
      </c>
      <c r="K130">
        <f t="shared" si="76"/>
        <v>0</v>
      </c>
      <c r="L130">
        <v>1</v>
      </c>
      <c r="M130">
        <f t="shared" si="77"/>
        <v>7</v>
      </c>
      <c r="N130">
        <v>5</v>
      </c>
      <c r="O130">
        <f t="shared" si="78"/>
        <v>35</v>
      </c>
      <c r="P130">
        <v>2</v>
      </c>
      <c r="Q130">
        <f t="shared" si="79"/>
        <v>14</v>
      </c>
      <c r="R130">
        <v>10</v>
      </c>
      <c r="S130">
        <f t="shared" ref="S130" si="146">R130*6</f>
        <v>60</v>
      </c>
      <c r="T130">
        <f t="shared" si="81"/>
        <v>2</v>
      </c>
      <c r="U130">
        <f t="shared" si="82"/>
        <v>2</v>
      </c>
      <c r="V130" s="18">
        <f t="shared" si="128"/>
        <v>1.2E-2</v>
      </c>
      <c r="W130">
        <v>20.3968156</v>
      </c>
      <c r="X130">
        <v>-98.228344399999997</v>
      </c>
      <c r="Y130">
        <v>580516.86735291919</v>
      </c>
      <c r="Z130">
        <v>2255582.8770756768</v>
      </c>
      <c r="AA130" s="15" t="s">
        <v>5625</v>
      </c>
    </row>
    <row r="131" spans="1:27" x14ac:dyDescent="0.3">
      <c r="A131" t="s">
        <v>5196</v>
      </c>
      <c r="B131" t="s">
        <v>5147</v>
      </c>
      <c r="C131" t="s">
        <v>982</v>
      </c>
      <c r="D131" t="s">
        <v>396</v>
      </c>
      <c r="E131" t="s">
        <v>827</v>
      </c>
      <c r="F131">
        <v>18</v>
      </c>
      <c r="G131">
        <f t="shared" ref="G131" si="147">F131*6</f>
        <v>108</v>
      </c>
      <c r="H131">
        <v>26</v>
      </c>
      <c r="I131">
        <f t="shared" ref="I131" si="148">H131*5</f>
        <v>130</v>
      </c>
      <c r="J131">
        <v>23</v>
      </c>
      <c r="K131">
        <f t="shared" ref="K131" si="149">J131*5</f>
        <v>115</v>
      </c>
      <c r="L131">
        <v>15</v>
      </c>
      <c r="M131">
        <f t="shared" ref="M131" si="150">L131*7</f>
        <v>105</v>
      </c>
      <c r="N131">
        <v>28</v>
      </c>
      <c r="O131">
        <f t="shared" ref="O131" si="151">N131*7</f>
        <v>196</v>
      </c>
      <c r="P131">
        <v>22</v>
      </c>
      <c r="Q131">
        <f t="shared" ref="Q131" si="152">P131*7</f>
        <v>154</v>
      </c>
      <c r="R131">
        <v>132</v>
      </c>
      <c r="S131">
        <f t="shared" ref="S131" si="153">R131*6</f>
        <v>792</v>
      </c>
      <c r="T131">
        <f t="shared" ref="T131" si="154">S131/30</f>
        <v>26.4</v>
      </c>
      <c r="U131">
        <f t="shared" ref="U131" si="155">ROUNDUP(T131,0)</f>
        <v>27</v>
      </c>
      <c r="V131" s="18">
        <f t="shared" si="128"/>
        <v>0.15840000000000001</v>
      </c>
      <c r="W131">
        <v>20.401254099999999</v>
      </c>
      <c r="X131">
        <v>-98.195669300000006</v>
      </c>
      <c r="Y131">
        <v>583924.04910050763</v>
      </c>
      <c r="Z131">
        <v>2256090.4446215685</v>
      </c>
      <c r="AA131" s="15" t="s">
        <v>5593</v>
      </c>
    </row>
    <row r="132" spans="1:27" x14ac:dyDescent="0.3">
      <c r="V132" s="3">
        <f>SUM(V2:V131)</f>
        <v>7.4257999999999997</v>
      </c>
    </row>
  </sheetData>
  <autoFilter ref="A1:AF132" xr:uid="{87AB365D-E5C9-464A-8AB0-D92819D406D1}"/>
  <mergeCells count="1">
    <mergeCell ref="AB6:AD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756C-8525-489D-914F-AE88ED33FFCC}">
  <sheetPr codeName="Hoja10"/>
  <dimension ref="A1:AF181"/>
  <sheetViews>
    <sheetView topLeftCell="C1" zoomScale="96" workbookViewId="0">
      <selection activeCell="AA12" sqref="AA12"/>
    </sheetView>
  </sheetViews>
  <sheetFormatPr baseColWidth="10" defaultRowHeight="14.4" x14ac:dyDescent="0.3"/>
  <cols>
    <col min="3" max="3" width="30.109375" customWidth="1"/>
    <col min="6" max="6" width="11.44140625" hidden="1" customWidth="1"/>
    <col min="7" max="7" width="12.109375" hidden="1" customWidth="1"/>
    <col min="8" max="8" width="11.44140625" hidden="1" customWidth="1"/>
    <col min="9" max="9" width="12.109375" hidden="1" customWidth="1"/>
    <col min="10" max="10" width="11.44140625" hidden="1" customWidth="1"/>
    <col min="11" max="11" width="12.109375" hidden="1" customWidth="1"/>
    <col min="12" max="12" width="11.44140625" hidden="1" customWidth="1"/>
    <col min="13" max="13" width="12.109375" hidden="1" customWidth="1"/>
    <col min="14" max="14" width="11.44140625" hidden="1" customWidth="1"/>
    <col min="15" max="15" width="12.109375" hidden="1" customWidth="1"/>
    <col min="16" max="16" width="11.44140625" hidden="1" customWidth="1"/>
    <col min="17" max="17" width="12.109375" hidden="1" customWidth="1"/>
    <col min="18" max="18" width="11.44140625" hidden="1" customWidth="1"/>
    <col min="19" max="19" width="12.109375" customWidth="1"/>
    <col min="20" max="20" width="17.5546875" customWidth="1"/>
    <col min="21" max="21" width="17" customWidth="1"/>
    <col min="22" max="22" width="12.109375" customWidth="1"/>
  </cols>
  <sheetData>
    <row r="1" spans="1:32" ht="64.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5549</v>
      </c>
      <c r="G1" s="11" t="s">
        <v>5567</v>
      </c>
      <c r="H1" s="11" t="s">
        <v>5550</v>
      </c>
      <c r="I1" s="11" t="s">
        <v>5568</v>
      </c>
      <c r="J1" s="11" t="s">
        <v>5551</v>
      </c>
      <c r="K1" s="11" t="s">
        <v>5569</v>
      </c>
      <c r="L1" s="11" t="s">
        <v>5552</v>
      </c>
      <c r="M1" s="11" t="s">
        <v>5570</v>
      </c>
      <c r="N1" s="11" t="s">
        <v>5553</v>
      </c>
      <c r="O1" s="11" t="s">
        <v>5571</v>
      </c>
      <c r="P1" s="11" t="s">
        <v>5554</v>
      </c>
      <c r="Q1" s="11" t="s">
        <v>5572</v>
      </c>
      <c r="R1" s="11" t="s">
        <v>5555</v>
      </c>
      <c r="S1" s="11" t="s">
        <v>5573</v>
      </c>
      <c r="T1" s="13" t="s">
        <v>5574</v>
      </c>
      <c r="U1" s="13" t="s">
        <v>5575</v>
      </c>
      <c r="V1" s="13" t="s">
        <v>5580</v>
      </c>
      <c r="W1" s="4" t="s">
        <v>5556</v>
      </c>
      <c r="X1" s="4" t="s">
        <v>5557</v>
      </c>
      <c r="Y1" s="4" t="s">
        <v>5152</v>
      </c>
      <c r="Z1" s="4" t="s">
        <v>5558</v>
      </c>
      <c r="AA1" s="10" t="s">
        <v>5636</v>
      </c>
      <c r="AB1" s="12"/>
      <c r="AC1" s="12"/>
      <c r="AD1" s="12"/>
      <c r="AE1" s="12"/>
      <c r="AF1" s="12"/>
    </row>
    <row r="2" spans="1:32" x14ac:dyDescent="0.3">
      <c r="A2" t="s">
        <v>5196</v>
      </c>
      <c r="B2" t="s">
        <v>1349</v>
      </c>
      <c r="C2" t="s">
        <v>365</v>
      </c>
      <c r="D2" t="s">
        <v>5187</v>
      </c>
      <c r="E2" t="s">
        <v>1350</v>
      </c>
      <c r="F2">
        <v>3</v>
      </c>
      <c r="G2">
        <f>F2*6</f>
        <v>18</v>
      </c>
      <c r="H2">
        <v>2</v>
      </c>
      <c r="I2">
        <f>H2*5</f>
        <v>10</v>
      </c>
      <c r="J2">
        <v>6</v>
      </c>
      <c r="K2">
        <f>J2*5</f>
        <v>30</v>
      </c>
      <c r="L2">
        <v>4</v>
      </c>
      <c r="M2">
        <f>L2*7</f>
        <v>28</v>
      </c>
      <c r="N2">
        <v>5</v>
      </c>
      <c r="O2">
        <f>N2*7</f>
        <v>35</v>
      </c>
      <c r="P2">
        <v>5</v>
      </c>
      <c r="Q2">
        <f>P2*7</f>
        <v>35</v>
      </c>
      <c r="R2">
        <v>25</v>
      </c>
      <c r="S2">
        <f>G2+I2+K2+M2+O2+Q2</f>
        <v>156</v>
      </c>
      <c r="T2">
        <f>S2/30</f>
        <v>5.2</v>
      </c>
      <c r="U2">
        <f>ROUNDUP(T2,0)</f>
        <v>6</v>
      </c>
      <c r="V2" s="18">
        <f t="shared" ref="V2:V47" si="0">(S2*$AB$11)/$AF$4</f>
        <v>3.1199999999999999E-2</v>
      </c>
      <c r="W2" s="9">
        <v>21.1605451</v>
      </c>
      <c r="X2" s="9">
        <v>-98.940748899999988</v>
      </c>
      <c r="Y2">
        <v>506151.28845395293</v>
      </c>
      <c r="Z2">
        <v>2339916.9104246786</v>
      </c>
      <c r="AA2" s="15" t="s">
        <v>5771</v>
      </c>
    </row>
    <row r="3" spans="1:32" x14ac:dyDescent="0.3">
      <c r="A3" t="s">
        <v>5196</v>
      </c>
      <c r="B3" t="s">
        <v>1363</v>
      </c>
      <c r="C3" t="s">
        <v>247</v>
      </c>
      <c r="D3" t="s">
        <v>5158</v>
      </c>
      <c r="E3" t="s">
        <v>1364</v>
      </c>
      <c r="F3">
        <v>5</v>
      </c>
      <c r="G3">
        <f t="shared" ref="G3:G66" si="1">F3*6</f>
        <v>30</v>
      </c>
      <c r="H3">
        <v>2</v>
      </c>
      <c r="I3">
        <f t="shared" ref="I3:I66" si="2">H3*5</f>
        <v>10</v>
      </c>
      <c r="J3">
        <v>4</v>
      </c>
      <c r="K3">
        <f t="shared" ref="K3:K66" si="3">J3*5</f>
        <v>20</v>
      </c>
      <c r="L3">
        <v>3</v>
      </c>
      <c r="M3">
        <f t="shared" ref="M3:M66" si="4">L3*7</f>
        <v>21</v>
      </c>
      <c r="N3">
        <v>4</v>
      </c>
      <c r="O3">
        <f t="shared" ref="O3:O66" si="5">N3*7</f>
        <v>28</v>
      </c>
      <c r="P3">
        <v>5</v>
      </c>
      <c r="Q3">
        <f t="shared" ref="Q3:Q66" si="6">P3*7</f>
        <v>35</v>
      </c>
      <c r="R3">
        <v>23</v>
      </c>
      <c r="S3">
        <f t="shared" ref="S3:S66" si="7">G3+I3+K3+M3+O3+Q3</f>
        <v>144</v>
      </c>
      <c r="T3">
        <f t="shared" ref="T3:T66" si="8">S3/30</f>
        <v>4.8</v>
      </c>
      <c r="U3">
        <f t="shared" ref="U3:U66" si="9">ROUNDUP(T3,0)</f>
        <v>5</v>
      </c>
      <c r="V3" s="18">
        <f t="shared" si="0"/>
        <v>2.8799999999999999E-2</v>
      </c>
      <c r="W3" s="9">
        <v>21.082951999999999</v>
      </c>
      <c r="X3" s="9">
        <v>-99.094089799999992</v>
      </c>
      <c r="Y3">
        <v>490226.76847141865</v>
      </c>
      <c r="Z3">
        <v>2331331.0848989231</v>
      </c>
      <c r="AA3" s="15" t="s">
        <v>5772</v>
      </c>
      <c r="AB3" s="14"/>
      <c r="AC3" s="14"/>
      <c r="AD3" s="14"/>
      <c r="AE3" s="14"/>
      <c r="AF3" s="14"/>
    </row>
    <row r="4" spans="1:32" x14ac:dyDescent="0.3">
      <c r="A4" t="s">
        <v>5196</v>
      </c>
      <c r="B4" t="s">
        <v>1366</v>
      </c>
      <c r="C4" t="s">
        <v>255</v>
      </c>
      <c r="D4" t="s">
        <v>457</v>
      </c>
      <c r="E4" t="s">
        <v>597</v>
      </c>
      <c r="F4">
        <v>15</v>
      </c>
      <c r="G4">
        <f t="shared" si="1"/>
        <v>90</v>
      </c>
      <c r="H4">
        <v>7</v>
      </c>
      <c r="I4">
        <f t="shared" si="2"/>
        <v>35</v>
      </c>
      <c r="J4">
        <v>14</v>
      </c>
      <c r="K4">
        <f t="shared" si="3"/>
        <v>70</v>
      </c>
      <c r="L4">
        <v>12</v>
      </c>
      <c r="M4">
        <f t="shared" si="4"/>
        <v>84</v>
      </c>
      <c r="N4">
        <v>9</v>
      </c>
      <c r="O4">
        <f t="shared" si="5"/>
        <v>63</v>
      </c>
      <c r="P4">
        <v>13</v>
      </c>
      <c r="Q4">
        <f t="shared" si="6"/>
        <v>91</v>
      </c>
      <c r="R4">
        <v>70</v>
      </c>
      <c r="S4">
        <f t="shared" si="7"/>
        <v>433</v>
      </c>
      <c r="T4">
        <f t="shared" si="8"/>
        <v>14.433333333333334</v>
      </c>
      <c r="U4">
        <f t="shared" si="9"/>
        <v>15</v>
      </c>
      <c r="V4" s="18">
        <f t="shared" si="0"/>
        <v>8.6599999999999996E-2</v>
      </c>
      <c r="W4" s="9">
        <v>21.026542299999999</v>
      </c>
      <c r="X4" s="9">
        <v>-99.1172629</v>
      </c>
      <c r="Y4">
        <v>487815.15543024696</v>
      </c>
      <c r="Z4">
        <v>2325089.6158715975</v>
      </c>
      <c r="AA4" s="15" t="s">
        <v>5609</v>
      </c>
      <c r="AE4" t="s">
        <v>5576</v>
      </c>
      <c r="AF4">
        <v>1000000</v>
      </c>
    </row>
    <row r="5" spans="1:32" x14ac:dyDescent="0.3">
      <c r="A5" t="s">
        <v>5196</v>
      </c>
      <c r="B5" t="s">
        <v>1399</v>
      </c>
      <c r="C5" t="s">
        <v>569</v>
      </c>
      <c r="D5" t="s">
        <v>5158</v>
      </c>
      <c r="E5" t="s">
        <v>5399</v>
      </c>
      <c r="F5">
        <v>2</v>
      </c>
      <c r="G5">
        <f t="shared" si="1"/>
        <v>12</v>
      </c>
      <c r="H5">
        <v>7</v>
      </c>
      <c r="I5">
        <f t="shared" si="2"/>
        <v>35</v>
      </c>
      <c r="J5">
        <v>8</v>
      </c>
      <c r="K5">
        <f t="shared" si="3"/>
        <v>40</v>
      </c>
      <c r="L5">
        <v>4</v>
      </c>
      <c r="M5">
        <f t="shared" si="4"/>
        <v>28</v>
      </c>
      <c r="N5">
        <v>2</v>
      </c>
      <c r="O5">
        <f t="shared" si="5"/>
        <v>14</v>
      </c>
      <c r="P5">
        <v>3</v>
      </c>
      <c r="Q5">
        <f t="shared" si="6"/>
        <v>21</v>
      </c>
      <c r="R5">
        <v>26</v>
      </c>
      <c r="S5">
        <f t="shared" si="7"/>
        <v>150</v>
      </c>
      <c r="T5">
        <f t="shared" si="8"/>
        <v>5</v>
      </c>
      <c r="U5">
        <f t="shared" si="9"/>
        <v>5</v>
      </c>
      <c r="V5" s="18">
        <f t="shared" si="0"/>
        <v>0.03</v>
      </c>
      <c r="W5" s="9">
        <v>21.049943500000001</v>
      </c>
      <c r="X5" s="9">
        <v>-98.964429999999993</v>
      </c>
      <c r="Y5">
        <v>503695.51692738332</v>
      </c>
      <c r="Z5">
        <v>2327675.4406086719</v>
      </c>
      <c r="AA5" s="15" t="s">
        <v>5772</v>
      </c>
    </row>
    <row r="6" spans="1:32" x14ac:dyDescent="0.3">
      <c r="A6" t="s">
        <v>5196</v>
      </c>
      <c r="B6" t="s">
        <v>1416</v>
      </c>
      <c r="C6" t="s">
        <v>367</v>
      </c>
      <c r="D6" t="s">
        <v>455</v>
      </c>
      <c r="E6" t="s">
        <v>815</v>
      </c>
      <c r="F6">
        <v>20</v>
      </c>
      <c r="G6">
        <f t="shared" si="1"/>
        <v>120</v>
      </c>
      <c r="H6">
        <v>19</v>
      </c>
      <c r="I6">
        <f t="shared" si="2"/>
        <v>95</v>
      </c>
      <c r="J6">
        <v>18</v>
      </c>
      <c r="K6">
        <f t="shared" si="3"/>
        <v>90</v>
      </c>
      <c r="L6">
        <v>14</v>
      </c>
      <c r="M6">
        <f t="shared" si="4"/>
        <v>98</v>
      </c>
      <c r="N6">
        <v>16</v>
      </c>
      <c r="O6">
        <f t="shared" si="5"/>
        <v>112</v>
      </c>
      <c r="P6">
        <v>18</v>
      </c>
      <c r="Q6">
        <f t="shared" si="6"/>
        <v>126</v>
      </c>
      <c r="R6">
        <v>105</v>
      </c>
      <c r="S6">
        <f t="shared" si="7"/>
        <v>641</v>
      </c>
      <c r="T6">
        <f t="shared" si="8"/>
        <v>21.366666666666667</v>
      </c>
      <c r="U6">
        <f t="shared" si="9"/>
        <v>22</v>
      </c>
      <c r="V6" s="18">
        <f t="shared" si="0"/>
        <v>0.12820000000000001</v>
      </c>
      <c r="W6" s="9">
        <v>21.250869399999999</v>
      </c>
      <c r="X6" s="9">
        <v>-99.015815399999994</v>
      </c>
      <c r="Y6">
        <v>498359.08640151034</v>
      </c>
      <c r="Z6">
        <v>2349912.5244990536</v>
      </c>
      <c r="AA6" s="15" t="s">
        <v>5773</v>
      </c>
      <c r="AB6" s="52" t="s">
        <v>5577</v>
      </c>
      <c r="AC6" s="52"/>
      <c r="AD6" s="52"/>
    </row>
    <row r="7" spans="1:32" x14ac:dyDescent="0.3">
      <c r="A7" t="s">
        <v>5196</v>
      </c>
      <c r="B7" t="s">
        <v>1417</v>
      </c>
      <c r="C7" t="s">
        <v>5160</v>
      </c>
      <c r="D7" t="s">
        <v>455</v>
      </c>
      <c r="E7" t="s">
        <v>1418</v>
      </c>
      <c r="F7">
        <v>5</v>
      </c>
      <c r="G7">
        <f t="shared" si="1"/>
        <v>30</v>
      </c>
      <c r="H7">
        <v>2</v>
      </c>
      <c r="I7">
        <f t="shared" si="2"/>
        <v>10</v>
      </c>
      <c r="J7">
        <v>4</v>
      </c>
      <c r="K7">
        <f t="shared" si="3"/>
        <v>20</v>
      </c>
      <c r="L7">
        <v>3</v>
      </c>
      <c r="M7">
        <f t="shared" si="4"/>
        <v>21</v>
      </c>
      <c r="N7">
        <v>7</v>
      </c>
      <c r="O7">
        <f t="shared" si="5"/>
        <v>49</v>
      </c>
      <c r="P7">
        <v>6</v>
      </c>
      <c r="Q7">
        <f t="shared" si="6"/>
        <v>42</v>
      </c>
      <c r="R7">
        <v>27</v>
      </c>
      <c r="S7">
        <f t="shared" si="7"/>
        <v>172</v>
      </c>
      <c r="T7">
        <f t="shared" si="8"/>
        <v>5.7333333333333334</v>
      </c>
      <c r="U7">
        <f t="shared" si="9"/>
        <v>6</v>
      </c>
      <c r="V7" s="18">
        <f t="shared" si="0"/>
        <v>3.44E-2</v>
      </c>
      <c r="W7" s="9">
        <v>21.2357443</v>
      </c>
      <c r="X7" s="9">
        <v>-98.962402400000002</v>
      </c>
      <c r="Y7">
        <v>503901.30571965757</v>
      </c>
      <c r="Z7">
        <v>2348238.9217524794</v>
      </c>
      <c r="AA7" s="15" t="s">
        <v>5774</v>
      </c>
      <c r="AB7" s="15">
        <v>50</v>
      </c>
      <c r="AC7" s="15">
        <v>50</v>
      </c>
      <c r="AD7" s="15">
        <v>30</v>
      </c>
    </row>
    <row r="8" spans="1:32" x14ac:dyDescent="0.3">
      <c r="A8" t="s">
        <v>5196</v>
      </c>
      <c r="B8" t="s">
        <v>1436</v>
      </c>
      <c r="C8" t="s">
        <v>1437</v>
      </c>
      <c r="D8" t="s">
        <v>5187</v>
      </c>
      <c r="E8" t="s">
        <v>1438</v>
      </c>
      <c r="F8">
        <v>2</v>
      </c>
      <c r="G8">
        <f t="shared" si="1"/>
        <v>12</v>
      </c>
      <c r="H8">
        <v>3</v>
      </c>
      <c r="I8">
        <f t="shared" si="2"/>
        <v>15</v>
      </c>
      <c r="J8">
        <v>6</v>
      </c>
      <c r="K8">
        <f t="shared" si="3"/>
        <v>30</v>
      </c>
      <c r="L8">
        <v>5</v>
      </c>
      <c r="M8">
        <f t="shared" si="4"/>
        <v>35</v>
      </c>
      <c r="N8">
        <v>8</v>
      </c>
      <c r="O8">
        <f t="shared" si="5"/>
        <v>56</v>
      </c>
      <c r="P8">
        <v>4</v>
      </c>
      <c r="Q8">
        <f t="shared" si="6"/>
        <v>28</v>
      </c>
      <c r="R8">
        <v>28</v>
      </c>
      <c r="S8">
        <f t="shared" si="7"/>
        <v>176</v>
      </c>
      <c r="T8">
        <f t="shared" si="8"/>
        <v>5.8666666666666663</v>
      </c>
      <c r="U8">
        <f t="shared" si="9"/>
        <v>6</v>
      </c>
      <c r="V8" s="18">
        <f t="shared" si="0"/>
        <v>3.5200000000000002E-2</v>
      </c>
      <c r="W8" s="9">
        <v>21.112741400000001</v>
      </c>
      <c r="X8" s="9">
        <v>-99.003050999999999</v>
      </c>
      <c r="Y8">
        <v>499683.15191031713</v>
      </c>
      <c r="Z8">
        <v>2334625.1137668351</v>
      </c>
      <c r="AA8" s="15" t="s">
        <v>5775</v>
      </c>
    </row>
    <row r="9" spans="1:32" x14ac:dyDescent="0.3">
      <c r="A9" t="s">
        <v>5196</v>
      </c>
      <c r="B9" t="s">
        <v>1441</v>
      </c>
      <c r="C9" t="s">
        <v>1442</v>
      </c>
      <c r="D9" t="s">
        <v>455</v>
      </c>
      <c r="E9" t="s">
        <v>1443</v>
      </c>
      <c r="F9">
        <v>3</v>
      </c>
      <c r="G9">
        <f t="shared" si="1"/>
        <v>18</v>
      </c>
      <c r="H9">
        <v>4</v>
      </c>
      <c r="I9">
        <f t="shared" si="2"/>
        <v>20</v>
      </c>
      <c r="J9">
        <v>4</v>
      </c>
      <c r="K9">
        <f t="shared" si="3"/>
        <v>20</v>
      </c>
      <c r="L9">
        <v>0</v>
      </c>
      <c r="M9">
        <f t="shared" si="4"/>
        <v>0</v>
      </c>
      <c r="N9">
        <v>1</v>
      </c>
      <c r="O9">
        <f t="shared" si="5"/>
        <v>7</v>
      </c>
      <c r="P9">
        <v>1</v>
      </c>
      <c r="Q9">
        <f t="shared" si="6"/>
        <v>7</v>
      </c>
      <c r="R9">
        <v>13</v>
      </c>
      <c r="S9">
        <f t="shared" si="7"/>
        <v>72</v>
      </c>
      <c r="T9">
        <f t="shared" si="8"/>
        <v>2.4</v>
      </c>
      <c r="U9">
        <f t="shared" si="9"/>
        <v>3</v>
      </c>
      <c r="V9" s="18">
        <f t="shared" si="0"/>
        <v>1.44E-2</v>
      </c>
      <c r="W9" s="9">
        <v>21.181647900000002</v>
      </c>
      <c r="X9" s="9">
        <v>-98.988377099999994</v>
      </c>
      <c r="Y9">
        <v>501206.48668168491</v>
      </c>
      <c r="Z9">
        <v>2342251.3582591917</v>
      </c>
      <c r="AA9" s="15" t="s">
        <v>5776</v>
      </c>
    </row>
    <row r="10" spans="1:32" x14ac:dyDescent="0.3">
      <c r="A10" t="s">
        <v>5196</v>
      </c>
      <c r="B10" t="s">
        <v>1463</v>
      </c>
      <c r="C10" t="s">
        <v>281</v>
      </c>
      <c r="D10" t="s">
        <v>5158</v>
      </c>
      <c r="E10" t="s">
        <v>1464</v>
      </c>
      <c r="F10">
        <v>3</v>
      </c>
      <c r="G10">
        <f t="shared" si="1"/>
        <v>18</v>
      </c>
      <c r="H10">
        <v>4</v>
      </c>
      <c r="I10">
        <f t="shared" si="2"/>
        <v>20</v>
      </c>
      <c r="J10">
        <v>3</v>
      </c>
      <c r="K10">
        <f t="shared" si="3"/>
        <v>15</v>
      </c>
      <c r="L10">
        <v>3</v>
      </c>
      <c r="M10">
        <f t="shared" si="4"/>
        <v>21</v>
      </c>
      <c r="N10">
        <v>3</v>
      </c>
      <c r="O10">
        <f t="shared" si="5"/>
        <v>21</v>
      </c>
      <c r="P10">
        <v>3</v>
      </c>
      <c r="Q10">
        <f t="shared" si="6"/>
        <v>21</v>
      </c>
      <c r="R10">
        <v>19</v>
      </c>
      <c r="S10">
        <f t="shared" si="7"/>
        <v>116</v>
      </c>
      <c r="T10">
        <f t="shared" si="8"/>
        <v>3.8666666666666667</v>
      </c>
      <c r="U10">
        <f t="shared" si="9"/>
        <v>4</v>
      </c>
      <c r="V10" s="18">
        <f t="shared" si="0"/>
        <v>2.3199999999999998E-2</v>
      </c>
      <c r="W10" s="9">
        <v>21.101287599999999</v>
      </c>
      <c r="X10" s="9">
        <v>-99.099793999999989</v>
      </c>
      <c r="Y10">
        <v>489635.53720662912</v>
      </c>
      <c r="Z10">
        <v>2333360.7208874174</v>
      </c>
      <c r="AA10" s="15" t="s">
        <v>5777</v>
      </c>
      <c r="AB10" s="5" t="s">
        <v>5578</v>
      </c>
      <c r="AC10" s="5"/>
    </row>
    <row r="11" spans="1:32" x14ac:dyDescent="0.3">
      <c r="A11" t="s">
        <v>5196</v>
      </c>
      <c r="B11" t="s">
        <v>1516</v>
      </c>
      <c r="C11" t="s">
        <v>252</v>
      </c>
      <c r="D11" t="s">
        <v>455</v>
      </c>
      <c r="E11" t="s">
        <v>642</v>
      </c>
      <c r="F11">
        <v>3</v>
      </c>
      <c r="G11">
        <f t="shared" si="1"/>
        <v>18</v>
      </c>
      <c r="H11">
        <v>8</v>
      </c>
      <c r="I11">
        <f t="shared" si="2"/>
        <v>40</v>
      </c>
      <c r="J11">
        <v>7</v>
      </c>
      <c r="K11">
        <f t="shared" si="3"/>
        <v>35</v>
      </c>
      <c r="L11">
        <v>2</v>
      </c>
      <c r="M11">
        <f t="shared" si="4"/>
        <v>14</v>
      </c>
      <c r="N11">
        <v>4</v>
      </c>
      <c r="O11">
        <f t="shared" si="5"/>
        <v>28</v>
      </c>
      <c r="P11">
        <v>6</v>
      </c>
      <c r="Q11">
        <f t="shared" si="6"/>
        <v>42</v>
      </c>
      <c r="R11">
        <v>30</v>
      </c>
      <c r="S11">
        <f t="shared" si="7"/>
        <v>177</v>
      </c>
      <c r="T11">
        <f t="shared" si="8"/>
        <v>5.9</v>
      </c>
      <c r="U11">
        <f t="shared" si="9"/>
        <v>6</v>
      </c>
      <c r="V11" s="18">
        <f t="shared" si="0"/>
        <v>3.5400000000000001E-2</v>
      </c>
      <c r="W11" s="9">
        <v>21.290299600000001</v>
      </c>
      <c r="X11" s="9">
        <v>-98.952135700000014</v>
      </c>
      <c r="Y11">
        <v>504964.79825700889</v>
      </c>
      <c r="Z11">
        <v>2354277.1829921138</v>
      </c>
      <c r="AA11" s="15" t="s">
        <v>5773</v>
      </c>
      <c r="AB11" s="17">
        <v>200</v>
      </c>
      <c r="AC11" s="5" t="s">
        <v>5579</v>
      </c>
    </row>
    <row r="12" spans="1:32" x14ac:dyDescent="0.3">
      <c r="A12" t="s">
        <v>5196</v>
      </c>
      <c r="B12" t="s">
        <v>1542</v>
      </c>
      <c r="C12" t="s">
        <v>266</v>
      </c>
      <c r="D12" t="s">
        <v>5158</v>
      </c>
      <c r="E12" t="s">
        <v>5158</v>
      </c>
      <c r="F12">
        <v>16</v>
      </c>
      <c r="G12">
        <f t="shared" si="1"/>
        <v>96</v>
      </c>
      <c r="H12">
        <v>15</v>
      </c>
      <c r="I12">
        <f t="shared" si="2"/>
        <v>75</v>
      </c>
      <c r="J12">
        <v>15</v>
      </c>
      <c r="K12">
        <f t="shared" si="3"/>
        <v>75</v>
      </c>
      <c r="L12">
        <v>20</v>
      </c>
      <c r="M12">
        <f t="shared" si="4"/>
        <v>140</v>
      </c>
      <c r="N12">
        <v>18</v>
      </c>
      <c r="O12">
        <f t="shared" si="5"/>
        <v>126</v>
      </c>
      <c r="P12">
        <v>15</v>
      </c>
      <c r="Q12">
        <f t="shared" si="6"/>
        <v>105</v>
      </c>
      <c r="R12">
        <v>99</v>
      </c>
      <c r="S12">
        <f t="shared" si="7"/>
        <v>617</v>
      </c>
      <c r="T12">
        <f t="shared" si="8"/>
        <v>20.566666666666666</v>
      </c>
      <c r="U12">
        <f t="shared" si="9"/>
        <v>21</v>
      </c>
      <c r="V12" s="18">
        <f t="shared" si="0"/>
        <v>0.1234</v>
      </c>
      <c r="W12" s="9">
        <v>21.098369300000002</v>
      </c>
      <c r="X12" s="9">
        <v>-99.123133599999989</v>
      </c>
      <c r="Y12">
        <v>487211.267175443</v>
      </c>
      <c r="Z12">
        <v>2333039.438024391</v>
      </c>
      <c r="AA12" s="15" t="s">
        <v>5777</v>
      </c>
    </row>
    <row r="13" spans="1:32" x14ac:dyDescent="0.3">
      <c r="A13" t="s">
        <v>5196</v>
      </c>
      <c r="B13" t="s">
        <v>1543</v>
      </c>
      <c r="C13" t="s">
        <v>378</v>
      </c>
      <c r="D13" t="s">
        <v>5158</v>
      </c>
      <c r="E13" t="s">
        <v>5405</v>
      </c>
      <c r="F13">
        <v>6</v>
      </c>
      <c r="G13">
        <f t="shared" si="1"/>
        <v>36</v>
      </c>
      <c r="H13">
        <v>2</v>
      </c>
      <c r="I13">
        <f t="shared" si="2"/>
        <v>10</v>
      </c>
      <c r="J13">
        <v>4</v>
      </c>
      <c r="K13">
        <f t="shared" si="3"/>
        <v>20</v>
      </c>
      <c r="L13">
        <v>5</v>
      </c>
      <c r="M13">
        <f t="shared" si="4"/>
        <v>35</v>
      </c>
      <c r="N13">
        <v>3</v>
      </c>
      <c r="O13">
        <f t="shared" si="5"/>
        <v>21</v>
      </c>
      <c r="P13">
        <v>7</v>
      </c>
      <c r="Q13">
        <f t="shared" si="6"/>
        <v>49</v>
      </c>
      <c r="R13">
        <v>27</v>
      </c>
      <c r="S13">
        <f t="shared" si="7"/>
        <v>171</v>
      </c>
      <c r="T13">
        <f t="shared" si="8"/>
        <v>5.7</v>
      </c>
      <c r="U13">
        <f t="shared" si="9"/>
        <v>6</v>
      </c>
      <c r="V13" s="18">
        <f t="shared" si="0"/>
        <v>3.4200000000000001E-2</v>
      </c>
      <c r="W13" s="9">
        <v>21.0308052</v>
      </c>
      <c r="X13" s="9">
        <v>-98.988549699999993</v>
      </c>
      <c r="Y13">
        <v>501189.77175502508</v>
      </c>
      <c r="Z13">
        <v>2325556.9731001481</v>
      </c>
      <c r="AA13" s="15" t="s">
        <v>5772</v>
      </c>
    </row>
    <row r="14" spans="1:32" x14ac:dyDescent="0.3">
      <c r="A14" t="s">
        <v>5196</v>
      </c>
      <c r="B14" t="s">
        <v>1544</v>
      </c>
      <c r="C14" t="s">
        <v>289</v>
      </c>
      <c r="D14" t="s">
        <v>5158</v>
      </c>
      <c r="E14" t="s">
        <v>637</v>
      </c>
      <c r="F14">
        <v>7</v>
      </c>
      <c r="G14">
        <f t="shared" si="1"/>
        <v>42</v>
      </c>
      <c r="H14">
        <v>7</v>
      </c>
      <c r="I14">
        <f t="shared" si="2"/>
        <v>35</v>
      </c>
      <c r="J14">
        <v>8</v>
      </c>
      <c r="K14">
        <f t="shared" si="3"/>
        <v>40</v>
      </c>
      <c r="L14">
        <v>4</v>
      </c>
      <c r="M14">
        <f t="shared" si="4"/>
        <v>28</v>
      </c>
      <c r="N14">
        <v>12</v>
      </c>
      <c r="O14">
        <f t="shared" si="5"/>
        <v>84</v>
      </c>
      <c r="P14">
        <v>5</v>
      </c>
      <c r="Q14">
        <f t="shared" si="6"/>
        <v>35</v>
      </c>
      <c r="R14">
        <v>43</v>
      </c>
      <c r="S14">
        <f t="shared" si="7"/>
        <v>264</v>
      </c>
      <c r="T14">
        <f t="shared" si="8"/>
        <v>8.8000000000000007</v>
      </c>
      <c r="U14">
        <f t="shared" si="9"/>
        <v>9</v>
      </c>
      <c r="V14" s="18">
        <f t="shared" si="0"/>
        <v>5.28E-2</v>
      </c>
      <c r="W14" s="9">
        <v>21.089546899999998</v>
      </c>
      <c r="X14" s="9">
        <v>-99.074387599999994</v>
      </c>
      <c r="Y14">
        <v>492273.60384911823</v>
      </c>
      <c r="Z14">
        <v>2332059.8860744578</v>
      </c>
      <c r="AA14" s="15" t="s">
        <v>5772</v>
      </c>
    </row>
    <row r="15" spans="1:32" x14ac:dyDescent="0.3">
      <c r="A15" t="s">
        <v>5196</v>
      </c>
      <c r="B15" t="s">
        <v>1545</v>
      </c>
      <c r="C15" t="s">
        <v>308</v>
      </c>
      <c r="D15" t="s">
        <v>5158</v>
      </c>
      <c r="E15" t="s">
        <v>5365</v>
      </c>
      <c r="F15">
        <v>2</v>
      </c>
      <c r="G15">
        <f t="shared" si="1"/>
        <v>12</v>
      </c>
      <c r="H15">
        <v>2</v>
      </c>
      <c r="I15">
        <f t="shared" si="2"/>
        <v>10</v>
      </c>
      <c r="J15">
        <v>2</v>
      </c>
      <c r="K15">
        <f t="shared" si="3"/>
        <v>10</v>
      </c>
      <c r="L15">
        <v>4</v>
      </c>
      <c r="M15">
        <f t="shared" si="4"/>
        <v>28</v>
      </c>
      <c r="N15">
        <v>6</v>
      </c>
      <c r="O15">
        <f t="shared" si="5"/>
        <v>42</v>
      </c>
      <c r="P15">
        <v>4</v>
      </c>
      <c r="Q15">
        <f t="shared" si="6"/>
        <v>28</v>
      </c>
      <c r="R15">
        <v>20</v>
      </c>
      <c r="S15">
        <f t="shared" si="7"/>
        <v>130</v>
      </c>
      <c r="T15">
        <f t="shared" si="8"/>
        <v>4.333333333333333</v>
      </c>
      <c r="U15">
        <f t="shared" si="9"/>
        <v>5</v>
      </c>
      <c r="V15" s="18">
        <f t="shared" si="0"/>
        <v>2.5999999999999999E-2</v>
      </c>
      <c r="W15" s="9">
        <v>21.0151805</v>
      </c>
      <c r="X15" s="9">
        <v>-99.045168699999991</v>
      </c>
      <c r="Y15">
        <v>495306.14506934828</v>
      </c>
      <c r="Z15">
        <v>2323828.3609057013</v>
      </c>
      <c r="AA15" s="15" t="s">
        <v>5772</v>
      </c>
    </row>
    <row r="16" spans="1:32" x14ac:dyDescent="0.3">
      <c r="A16" t="s">
        <v>5196</v>
      </c>
      <c r="B16" t="s">
        <v>1546</v>
      </c>
      <c r="C16" t="s">
        <v>258</v>
      </c>
      <c r="D16" t="s">
        <v>5158</v>
      </c>
      <c r="E16" t="s">
        <v>5406</v>
      </c>
      <c r="F16">
        <v>1</v>
      </c>
      <c r="G16">
        <f t="shared" si="1"/>
        <v>6</v>
      </c>
      <c r="H16">
        <v>3</v>
      </c>
      <c r="I16">
        <f t="shared" si="2"/>
        <v>15</v>
      </c>
      <c r="J16">
        <v>5</v>
      </c>
      <c r="K16">
        <f t="shared" si="3"/>
        <v>25</v>
      </c>
      <c r="L16">
        <v>3</v>
      </c>
      <c r="M16">
        <f t="shared" si="4"/>
        <v>21</v>
      </c>
      <c r="N16">
        <v>4</v>
      </c>
      <c r="O16">
        <f t="shared" si="5"/>
        <v>28</v>
      </c>
      <c r="P16">
        <v>3</v>
      </c>
      <c r="Q16">
        <f t="shared" si="6"/>
        <v>21</v>
      </c>
      <c r="R16">
        <v>19</v>
      </c>
      <c r="S16">
        <f t="shared" si="7"/>
        <v>116</v>
      </c>
      <c r="T16">
        <f t="shared" si="8"/>
        <v>3.8666666666666667</v>
      </c>
      <c r="U16">
        <f t="shared" si="9"/>
        <v>4</v>
      </c>
      <c r="V16" s="18">
        <f t="shared" si="0"/>
        <v>2.3199999999999998E-2</v>
      </c>
      <c r="W16">
        <v>21.029309600000001</v>
      </c>
      <c r="X16">
        <v>-99.059444200000002</v>
      </c>
      <c r="Y16">
        <v>493823.24088154547</v>
      </c>
      <c r="Z16">
        <v>2325392.5575085799</v>
      </c>
      <c r="AA16" s="15" t="s">
        <v>5772</v>
      </c>
    </row>
    <row r="17" spans="1:27" x14ac:dyDescent="0.3">
      <c r="A17" t="s">
        <v>5196</v>
      </c>
      <c r="B17" t="s">
        <v>1547</v>
      </c>
      <c r="C17" t="s">
        <v>1548</v>
      </c>
      <c r="D17" t="s">
        <v>5158</v>
      </c>
      <c r="E17" t="s">
        <v>1549</v>
      </c>
      <c r="F17">
        <v>6</v>
      </c>
      <c r="G17">
        <f t="shared" si="1"/>
        <v>36</v>
      </c>
      <c r="H17">
        <v>5</v>
      </c>
      <c r="I17">
        <f t="shared" si="2"/>
        <v>25</v>
      </c>
      <c r="J17">
        <v>3</v>
      </c>
      <c r="K17">
        <f t="shared" si="3"/>
        <v>15</v>
      </c>
      <c r="L17">
        <v>5</v>
      </c>
      <c r="M17">
        <f t="shared" si="4"/>
        <v>35</v>
      </c>
      <c r="N17">
        <v>9</v>
      </c>
      <c r="O17">
        <f t="shared" si="5"/>
        <v>63</v>
      </c>
      <c r="P17">
        <v>2</v>
      </c>
      <c r="Q17">
        <f t="shared" si="6"/>
        <v>14</v>
      </c>
      <c r="R17">
        <v>30</v>
      </c>
      <c r="S17">
        <f t="shared" si="7"/>
        <v>188</v>
      </c>
      <c r="T17">
        <f t="shared" si="8"/>
        <v>6.2666666666666666</v>
      </c>
      <c r="U17">
        <f t="shared" si="9"/>
        <v>7</v>
      </c>
      <c r="V17" s="18">
        <f t="shared" si="0"/>
        <v>3.7600000000000001E-2</v>
      </c>
      <c r="W17" s="9">
        <v>21.099383400000001</v>
      </c>
      <c r="X17" s="9">
        <v>-99.124862800000002</v>
      </c>
      <c r="Y17">
        <v>487031.75921677164</v>
      </c>
      <c r="Z17">
        <v>2333151.8126666909</v>
      </c>
      <c r="AA17" s="15" t="s">
        <v>5772</v>
      </c>
    </row>
    <row r="18" spans="1:27" x14ac:dyDescent="0.3">
      <c r="A18" t="s">
        <v>5196</v>
      </c>
      <c r="B18" t="s">
        <v>1550</v>
      </c>
      <c r="C18" t="s">
        <v>266</v>
      </c>
      <c r="D18" t="s">
        <v>5158</v>
      </c>
      <c r="E18" t="s">
        <v>1551</v>
      </c>
      <c r="F18">
        <v>6</v>
      </c>
      <c r="G18">
        <f t="shared" si="1"/>
        <v>36</v>
      </c>
      <c r="H18">
        <v>7</v>
      </c>
      <c r="I18">
        <f t="shared" si="2"/>
        <v>35</v>
      </c>
      <c r="J18">
        <v>10</v>
      </c>
      <c r="K18">
        <f t="shared" si="3"/>
        <v>50</v>
      </c>
      <c r="L18">
        <v>7</v>
      </c>
      <c r="M18">
        <f t="shared" si="4"/>
        <v>49</v>
      </c>
      <c r="N18">
        <v>10</v>
      </c>
      <c r="O18">
        <f t="shared" si="5"/>
        <v>70</v>
      </c>
      <c r="P18">
        <v>11</v>
      </c>
      <c r="Q18">
        <f t="shared" si="6"/>
        <v>77</v>
      </c>
      <c r="R18">
        <v>51</v>
      </c>
      <c r="S18">
        <f t="shared" si="7"/>
        <v>317</v>
      </c>
      <c r="T18">
        <f t="shared" si="8"/>
        <v>10.566666666666666</v>
      </c>
      <c r="U18">
        <f t="shared" si="9"/>
        <v>11</v>
      </c>
      <c r="V18" s="18">
        <f t="shared" si="0"/>
        <v>6.3399999999999998E-2</v>
      </c>
      <c r="W18" s="9">
        <v>21.064426600000001</v>
      </c>
      <c r="X18" s="9">
        <v>-99.0401794</v>
      </c>
      <c r="Y18">
        <v>495825.99693268561</v>
      </c>
      <c r="Z18">
        <v>2329278.4497425784</v>
      </c>
      <c r="AA18" s="15" t="s">
        <v>5772</v>
      </c>
    </row>
    <row r="19" spans="1:27" x14ac:dyDescent="0.3">
      <c r="A19" t="s">
        <v>5196</v>
      </c>
      <c r="B19" t="s">
        <v>1553</v>
      </c>
      <c r="C19" t="s">
        <v>339</v>
      </c>
      <c r="D19" t="s">
        <v>5158</v>
      </c>
      <c r="E19" t="s">
        <v>5312</v>
      </c>
      <c r="F19">
        <v>9</v>
      </c>
      <c r="G19">
        <f t="shared" si="1"/>
        <v>54</v>
      </c>
      <c r="H19">
        <v>6</v>
      </c>
      <c r="I19">
        <f t="shared" si="2"/>
        <v>30</v>
      </c>
      <c r="J19">
        <v>5</v>
      </c>
      <c r="K19">
        <f t="shared" si="3"/>
        <v>25</v>
      </c>
      <c r="L19">
        <v>14</v>
      </c>
      <c r="M19">
        <f t="shared" si="4"/>
        <v>98</v>
      </c>
      <c r="N19">
        <v>9</v>
      </c>
      <c r="O19">
        <f t="shared" si="5"/>
        <v>63</v>
      </c>
      <c r="P19">
        <v>7</v>
      </c>
      <c r="Q19">
        <f t="shared" si="6"/>
        <v>49</v>
      </c>
      <c r="R19">
        <v>50</v>
      </c>
      <c r="S19">
        <f t="shared" si="7"/>
        <v>319</v>
      </c>
      <c r="T19">
        <f t="shared" si="8"/>
        <v>10.633333333333333</v>
      </c>
      <c r="U19">
        <f t="shared" si="9"/>
        <v>11</v>
      </c>
      <c r="V19" s="18">
        <f t="shared" si="0"/>
        <v>6.3799999999999996E-2</v>
      </c>
      <c r="W19" s="9">
        <v>21.070321499999999</v>
      </c>
      <c r="X19" s="9">
        <v>-99.109301899999991</v>
      </c>
      <c r="Y19">
        <v>488645.70728249184</v>
      </c>
      <c r="Z19">
        <v>2329934.2272191271</v>
      </c>
      <c r="AA19" s="15" t="s">
        <v>5772</v>
      </c>
    </row>
    <row r="20" spans="1:27" x14ac:dyDescent="0.3">
      <c r="A20" t="s">
        <v>5196</v>
      </c>
      <c r="B20" t="s">
        <v>1554</v>
      </c>
      <c r="C20" t="s">
        <v>566</v>
      </c>
      <c r="D20" t="s">
        <v>5158</v>
      </c>
      <c r="E20" t="s">
        <v>1555</v>
      </c>
      <c r="F20">
        <v>4</v>
      </c>
      <c r="G20">
        <f t="shared" si="1"/>
        <v>24</v>
      </c>
      <c r="H20">
        <v>8</v>
      </c>
      <c r="I20">
        <f t="shared" si="2"/>
        <v>40</v>
      </c>
      <c r="J20">
        <v>11</v>
      </c>
      <c r="K20">
        <f t="shared" si="3"/>
        <v>55</v>
      </c>
      <c r="L20">
        <v>9</v>
      </c>
      <c r="M20">
        <f t="shared" si="4"/>
        <v>63</v>
      </c>
      <c r="N20">
        <v>4</v>
      </c>
      <c r="O20">
        <f t="shared" si="5"/>
        <v>28</v>
      </c>
      <c r="P20">
        <v>4</v>
      </c>
      <c r="Q20">
        <f t="shared" si="6"/>
        <v>28</v>
      </c>
      <c r="R20">
        <v>40</v>
      </c>
      <c r="S20">
        <f t="shared" si="7"/>
        <v>238</v>
      </c>
      <c r="T20">
        <f t="shared" si="8"/>
        <v>7.9333333333333336</v>
      </c>
      <c r="U20">
        <f t="shared" si="9"/>
        <v>8</v>
      </c>
      <c r="V20" s="18">
        <f t="shared" si="0"/>
        <v>4.7600000000000003E-2</v>
      </c>
      <c r="W20" s="9">
        <v>21.019394599999998</v>
      </c>
      <c r="X20" s="9">
        <v>-99.005295500000017</v>
      </c>
      <c r="Y20">
        <v>499449.71609562536</v>
      </c>
      <c r="Z20">
        <v>2324294.0934645082</v>
      </c>
      <c r="AA20" s="15" t="s">
        <v>5772</v>
      </c>
    </row>
    <row r="21" spans="1:27" x14ac:dyDescent="0.3">
      <c r="A21" t="s">
        <v>5196</v>
      </c>
      <c r="B21" t="s">
        <v>1556</v>
      </c>
      <c r="C21" t="s">
        <v>478</v>
      </c>
      <c r="D21" t="s">
        <v>5158</v>
      </c>
      <c r="E21" t="s">
        <v>1557</v>
      </c>
      <c r="F21">
        <v>10</v>
      </c>
      <c r="G21">
        <f t="shared" si="1"/>
        <v>60</v>
      </c>
      <c r="H21">
        <v>10</v>
      </c>
      <c r="I21">
        <f t="shared" si="2"/>
        <v>50</v>
      </c>
      <c r="J21">
        <v>5</v>
      </c>
      <c r="K21">
        <f t="shared" si="3"/>
        <v>25</v>
      </c>
      <c r="L21">
        <v>8</v>
      </c>
      <c r="M21">
        <f t="shared" si="4"/>
        <v>56</v>
      </c>
      <c r="N21">
        <v>8</v>
      </c>
      <c r="O21">
        <f t="shared" si="5"/>
        <v>56</v>
      </c>
      <c r="P21">
        <v>10</v>
      </c>
      <c r="Q21">
        <f t="shared" si="6"/>
        <v>70</v>
      </c>
      <c r="R21">
        <v>51</v>
      </c>
      <c r="S21">
        <f t="shared" si="7"/>
        <v>317</v>
      </c>
      <c r="T21">
        <f t="shared" si="8"/>
        <v>10.566666666666666</v>
      </c>
      <c r="U21">
        <f t="shared" si="9"/>
        <v>11</v>
      </c>
      <c r="V21" s="18">
        <f t="shared" si="0"/>
        <v>6.3399999999999998E-2</v>
      </c>
      <c r="W21" s="9">
        <v>21.022905399999999</v>
      </c>
      <c r="X21" s="9">
        <v>-98.985078599999994</v>
      </c>
      <c r="Y21">
        <v>501550.52669171087</v>
      </c>
      <c r="Z21">
        <v>2324682.7075946447</v>
      </c>
      <c r="AA21" s="15" t="s">
        <v>5772</v>
      </c>
    </row>
    <row r="22" spans="1:27" x14ac:dyDescent="0.3">
      <c r="A22" t="s">
        <v>5196</v>
      </c>
      <c r="B22" t="s">
        <v>1558</v>
      </c>
      <c r="C22" t="s">
        <v>286</v>
      </c>
      <c r="D22" t="s">
        <v>5158</v>
      </c>
      <c r="E22" t="s">
        <v>1559</v>
      </c>
      <c r="F22">
        <v>3</v>
      </c>
      <c r="G22">
        <f t="shared" si="1"/>
        <v>18</v>
      </c>
      <c r="H22">
        <v>7</v>
      </c>
      <c r="I22">
        <f t="shared" si="2"/>
        <v>35</v>
      </c>
      <c r="J22">
        <v>7</v>
      </c>
      <c r="K22">
        <f t="shared" si="3"/>
        <v>35</v>
      </c>
      <c r="L22">
        <v>5</v>
      </c>
      <c r="M22">
        <f t="shared" si="4"/>
        <v>35</v>
      </c>
      <c r="N22">
        <v>4</v>
      </c>
      <c r="O22">
        <f t="shared" si="5"/>
        <v>28</v>
      </c>
      <c r="P22">
        <v>4</v>
      </c>
      <c r="Q22">
        <f t="shared" si="6"/>
        <v>28</v>
      </c>
      <c r="R22">
        <v>30</v>
      </c>
      <c r="S22">
        <f t="shared" si="7"/>
        <v>179</v>
      </c>
      <c r="T22">
        <f t="shared" si="8"/>
        <v>5.9666666666666668</v>
      </c>
      <c r="U22">
        <f t="shared" si="9"/>
        <v>6</v>
      </c>
      <c r="V22" s="18">
        <f t="shared" si="0"/>
        <v>3.5799999999999998E-2</v>
      </c>
      <c r="W22" s="9">
        <v>21.108333300000002</v>
      </c>
      <c r="X22" s="9">
        <v>-99.124166599999995</v>
      </c>
      <c r="Y22">
        <v>487104.8394777996</v>
      </c>
      <c r="Z22">
        <v>2334142.2798909126</v>
      </c>
      <c r="AA22" s="15" t="s">
        <v>5777</v>
      </c>
    </row>
    <row r="23" spans="1:27" x14ac:dyDescent="0.3">
      <c r="A23" t="s">
        <v>5196</v>
      </c>
      <c r="B23" t="s">
        <v>1560</v>
      </c>
      <c r="C23" t="s">
        <v>591</v>
      </c>
      <c r="D23" t="s">
        <v>5158</v>
      </c>
      <c r="E23" t="s">
        <v>5209</v>
      </c>
      <c r="F23">
        <v>3</v>
      </c>
      <c r="G23">
        <f t="shared" si="1"/>
        <v>18</v>
      </c>
      <c r="H23">
        <v>2</v>
      </c>
      <c r="I23">
        <f t="shared" si="2"/>
        <v>10</v>
      </c>
      <c r="J23">
        <v>5</v>
      </c>
      <c r="K23">
        <f t="shared" si="3"/>
        <v>25</v>
      </c>
      <c r="L23">
        <v>3</v>
      </c>
      <c r="M23">
        <f t="shared" si="4"/>
        <v>21</v>
      </c>
      <c r="N23">
        <v>2</v>
      </c>
      <c r="O23">
        <f t="shared" si="5"/>
        <v>14</v>
      </c>
      <c r="P23">
        <v>4</v>
      </c>
      <c r="Q23">
        <f t="shared" si="6"/>
        <v>28</v>
      </c>
      <c r="R23">
        <v>19</v>
      </c>
      <c r="S23">
        <f t="shared" si="7"/>
        <v>116</v>
      </c>
      <c r="T23">
        <f t="shared" si="8"/>
        <v>3.8666666666666667</v>
      </c>
      <c r="U23">
        <f t="shared" si="9"/>
        <v>4</v>
      </c>
      <c r="V23" s="18">
        <f t="shared" si="0"/>
        <v>2.3199999999999998E-2</v>
      </c>
      <c r="W23" s="9">
        <v>21.099383400000001</v>
      </c>
      <c r="X23" s="9">
        <v>-99.124862800000002</v>
      </c>
      <c r="Y23">
        <v>487031.75921677164</v>
      </c>
      <c r="Z23">
        <v>2333151.8126666909</v>
      </c>
      <c r="AA23" s="15" t="s">
        <v>5777</v>
      </c>
    </row>
    <row r="24" spans="1:27" x14ac:dyDescent="0.3">
      <c r="A24" t="s">
        <v>5196</v>
      </c>
      <c r="B24" t="s">
        <v>1561</v>
      </c>
      <c r="C24" t="s">
        <v>266</v>
      </c>
      <c r="D24" t="s">
        <v>5158</v>
      </c>
      <c r="E24" t="s">
        <v>1562</v>
      </c>
      <c r="F24">
        <v>8</v>
      </c>
      <c r="G24">
        <f t="shared" si="1"/>
        <v>48</v>
      </c>
      <c r="H24">
        <v>4</v>
      </c>
      <c r="I24">
        <f t="shared" si="2"/>
        <v>20</v>
      </c>
      <c r="J24">
        <v>5</v>
      </c>
      <c r="K24">
        <f t="shared" si="3"/>
        <v>25</v>
      </c>
      <c r="L24">
        <v>4</v>
      </c>
      <c r="M24">
        <f t="shared" si="4"/>
        <v>28</v>
      </c>
      <c r="N24">
        <v>3</v>
      </c>
      <c r="O24">
        <f t="shared" si="5"/>
        <v>21</v>
      </c>
      <c r="P24">
        <v>4</v>
      </c>
      <c r="Q24">
        <f t="shared" si="6"/>
        <v>28</v>
      </c>
      <c r="R24">
        <v>28</v>
      </c>
      <c r="S24">
        <f t="shared" si="7"/>
        <v>170</v>
      </c>
      <c r="T24">
        <f t="shared" si="8"/>
        <v>5.666666666666667</v>
      </c>
      <c r="U24">
        <f t="shared" si="9"/>
        <v>6</v>
      </c>
      <c r="V24" s="18">
        <f t="shared" si="0"/>
        <v>3.4000000000000002E-2</v>
      </c>
      <c r="W24" s="9">
        <v>21.0338888</v>
      </c>
      <c r="X24" s="9">
        <v>-99.090277700000001</v>
      </c>
      <c r="Y24">
        <v>490619.66232264077</v>
      </c>
      <c r="Z24">
        <v>2325900.8546266807</v>
      </c>
      <c r="AA24" s="15" t="s">
        <v>5772</v>
      </c>
    </row>
    <row r="25" spans="1:27" x14ac:dyDescent="0.3">
      <c r="A25" t="s">
        <v>5196</v>
      </c>
      <c r="B25" t="s">
        <v>1627</v>
      </c>
      <c r="C25" t="s">
        <v>1628</v>
      </c>
      <c r="D25" t="s">
        <v>5158</v>
      </c>
      <c r="E25" t="s">
        <v>1629</v>
      </c>
      <c r="F25">
        <v>2</v>
      </c>
      <c r="G25">
        <f t="shared" si="1"/>
        <v>12</v>
      </c>
      <c r="H25">
        <v>1</v>
      </c>
      <c r="I25">
        <f t="shared" si="2"/>
        <v>5</v>
      </c>
      <c r="J25">
        <v>0</v>
      </c>
      <c r="K25">
        <f t="shared" si="3"/>
        <v>0</v>
      </c>
      <c r="L25">
        <v>1</v>
      </c>
      <c r="M25">
        <f t="shared" si="4"/>
        <v>7</v>
      </c>
      <c r="N25">
        <v>3</v>
      </c>
      <c r="O25">
        <f t="shared" si="5"/>
        <v>21</v>
      </c>
      <c r="P25">
        <v>1</v>
      </c>
      <c r="Q25">
        <f t="shared" si="6"/>
        <v>7</v>
      </c>
      <c r="R25">
        <v>8</v>
      </c>
      <c r="S25">
        <f t="shared" si="7"/>
        <v>52</v>
      </c>
      <c r="T25">
        <f t="shared" si="8"/>
        <v>1.7333333333333334</v>
      </c>
      <c r="U25">
        <f t="shared" si="9"/>
        <v>2</v>
      </c>
      <c r="V25" s="18">
        <f t="shared" si="0"/>
        <v>1.04E-2</v>
      </c>
      <c r="W25" s="9">
        <v>21.111497100000001</v>
      </c>
      <c r="X25" s="9">
        <v>-99.139219799999992</v>
      </c>
      <c r="Y25">
        <v>485541.81325583166</v>
      </c>
      <c r="Z25">
        <v>2334493.7256666576</v>
      </c>
      <c r="AA25" s="15" t="s">
        <v>5777</v>
      </c>
    </row>
    <row r="26" spans="1:27" x14ac:dyDescent="0.3">
      <c r="A26" t="s">
        <v>5196</v>
      </c>
      <c r="B26" t="s">
        <v>1637</v>
      </c>
      <c r="C26" t="s">
        <v>252</v>
      </c>
      <c r="D26" t="s">
        <v>5187</v>
      </c>
      <c r="E26" t="s">
        <v>816</v>
      </c>
      <c r="F26">
        <v>2</v>
      </c>
      <c r="G26">
        <f t="shared" si="1"/>
        <v>12</v>
      </c>
      <c r="H26">
        <v>4</v>
      </c>
      <c r="I26">
        <f t="shared" si="2"/>
        <v>20</v>
      </c>
      <c r="J26">
        <v>2</v>
      </c>
      <c r="K26">
        <f t="shared" si="3"/>
        <v>10</v>
      </c>
      <c r="L26">
        <v>8</v>
      </c>
      <c r="M26">
        <f t="shared" si="4"/>
        <v>56</v>
      </c>
      <c r="N26">
        <v>4</v>
      </c>
      <c r="O26">
        <f t="shared" si="5"/>
        <v>28</v>
      </c>
      <c r="P26">
        <v>3</v>
      </c>
      <c r="Q26">
        <f t="shared" si="6"/>
        <v>21</v>
      </c>
      <c r="R26">
        <v>23</v>
      </c>
      <c r="S26">
        <f t="shared" si="7"/>
        <v>147</v>
      </c>
      <c r="T26">
        <f t="shared" si="8"/>
        <v>4.9000000000000004</v>
      </c>
      <c r="U26">
        <f t="shared" si="9"/>
        <v>5</v>
      </c>
      <c r="V26" s="18">
        <f t="shared" si="0"/>
        <v>2.9399999999999999E-2</v>
      </c>
      <c r="W26" s="9">
        <v>21.143388600000002</v>
      </c>
      <c r="X26" s="9">
        <v>-98.959706499999996</v>
      </c>
      <c r="Y26">
        <v>504183.64340090589</v>
      </c>
      <c r="Z26">
        <v>2338017.5020692009</v>
      </c>
      <c r="AA26" s="15" t="s">
        <v>5771</v>
      </c>
    </row>
    <row r="27" spans="1:27" x14ac:dyDescent="0.3">
      <c r="A27" t="s">
        <v>5196</v>
      </c>
      <c r="B27" t="s">
        <v>1655</v>
      </c>
      <c r="C27" t="s">
        <v>478</v>
      </c>
      <c r="D27" t="s">
        <v>455</v>
      </c>
      <c r="E27" t="s">
        <v>5293</v>
      </c>
      <c r="F27">
        <v>21</v>
      </c>
      <c r="G27">
        <f t="shared" si="1"/>
        <v>126</v>
      </c>
      <c r="H27">
        <v>21</v>
      </c>
      <c r="I27">
        <f t="shared" si="2"/>
        <v>105</v>
      </c>
      <c r="J27">
        <v>17</v>
      </c>
      <c r="K27">
        <f t="shared" si="3"/>
        <v>85</v>
      </c>
      <c r="L27">
        <v>15</v>
      </c>
      <c r="M27">
        <f t="shared" si="4"/>
        <v>105</v>
      </c>
      <c r="N27">
        <v>12</v>
      </c>
      <c r="O27">
        <f t="shared" si="5"/>
        <v>84</v>
      </c>
      <c r="P27">
        <v>5</v>
      </c>
      <c r="Q27">
        <f t="shared" si="6"/>
        <v>35</v>
      </c>
      <c r="R27">
        <v>91</v>
      </c>
      <c r="S27">
        <f t="shared" si="7"/>
        <v>540</v>
      </c>
      <c r="T27">
        <f t="shared" si="8"/>
        <v>18</v>
      </c>
      <c r="U27">
        <f t="shared" si="9"/>
        <v>18</v>
      </c>
      <c r="V27" s="18">
        <f t="shared" si="0"/>
        <v>0.108</v>
      </c>
      <c r="W27" s="9">
        <v>21.200034200000001</v>
      </c>
      <c r="X27" s="9">
        <v>-99.045016099999998</v>
      </c>
      <c r="Y27">
        <v>495327.79152675753</v>
      </c>
      <c r="Z27">
        <v>2344286.8857335499</v>
      </c>
      <c r="AA27" s="15" t="s">
        <v>5776</v>
      </c>
    </row>
    <row r="28" spans="1:27" x14ac:dyDescent="0.3">
      <c r="A28" t="s">
        <v>5196</v>
      </c>
      <c r="B28" t="s">
        <v>1657</v>
      </c>
      <c r="C28" t="s">
        <v>1325</v>
      </c>
      <c r="D28" t="s">
        <v>455</v>
      </c>
      <c r="E28" t="s">
        <v>1658</v>
      </c>
      <c r="F28">
        <v>8</v>
      </c>
      <c r="G28">
        <f t="shared" si="1"/>
        <v>48</v>
      </c>
      <c r="H28">
        <v>13</v>
      </c>
      <c r="I28">
        <f t="shared" si="2"/>
        <v>65</v>
      </c>
      <c r="J28">
        <v>11</v>
      </c>
      <c r="K28">
        <f t="shared" si="3"/>
        <v>55</v>
      </c>
      <c r="L28">
        <v>8</v>
      </c>
      <c r="M28">
        <f t="shared" si="4"/>
        <v>56</v>
      </c>
      <c r="N28">
        <v>5</v>
      </c>
      <c r="O28">
        <f t="shared" si="5"/>
        <v>35</v>
      </c>
      <c r="P28">
        <v>3</v>
      </c>
      <c r="Q28">
        <f t="shared" si="6"/>
        <v>21</v>
      </c>
      <c r="R28">
        <v>48</v>
      </c>
      <c r="S28">
        <f t="shared" si="7"/>
        <v>280</v>
      </c>
      <c r="T28">
        <f t="shared" si="8"/>
        <v>9.3333333333333339</v>
      </c>
      <c r="U28">
        <f t="shared" si="9"/>
        <v>10</v>
      </c>
      <c r="V28" s="18">
        <f t="shared" si="0"/>
        <v>5.6000000000000001E-2</v>
      </c>
      <c r="W28" s="9">
        <v>21.2956693</v>
      </c>
      <c r="X28" s="9">
        <v>-98.960624999999993</v>
      </c>
      <c r="Y28">
        <v>504084.08411070495</v>
      </c>
      <c r="Z28">
        <v>2354871.2396512888</v>
      </c>
      <c r="AA28" s="15" t="s">
        <v>5774</v>
      </c>
    </row>
    <row r="29" spans="1:27" x14ac:dyDescent="0.3">
      <c r="A29" t="s">
        <v>5196</v>
      </c>
      <c r="B29" t="s">
        <v>1697</v>
      </c>
      <c r="C29" t="s">
        <v>299</v>
      </c>
      <c r="D29" t="s">
        <v>5187</v>
      </c>
      <c r="E29" t="s">
        <v>681</v>
      </c>
      <c r="F29">
        <v>8</v>
      </c>
      <c r="G29">
        <f t="shared" si="1"/>
        <v>48</v>
      </c>
      <c r="H29">
        <v>8</v>
      </c>
      <c r="I29">
        <f t="shared" si="2"/>
        <v>40</v>
      </c>
      <c r="J29">
        <v>11</v>
      </c>
      <c r="K29">
        <f t="shared" si="3"/>
        <v>55</v>
      </c>
      <c r="L29">
        <v>8</v>
      </c>
      <c r="M29">
        <f t="shared" si="4"/>
        <v>56</v>
      </c>
      <c r="N29">
        <v>10</v>
      </c>
      <c r="O29">
        <f t="shared" si="5"/>
        <v>70</v>
      </c>
      <c r="P29">
        <v>5</v>
      </c>
      <c r="Q29">
        <f t="shared" si="6"/>
        <v>35</v>
      </c>
      <c r="R29">
        <v>50</v>
      </c>
      <c r="S29">
        <f t="shared" si="7"/>
        <v>304</v>
      </c>
      <c r="T29">
        <f t="shared" si="8"/>
        <v>10.133333333333333</v>
      </c>
      <c r="U29">
        <f t="shared" si="9"/>
        <v>11</v>
      </c>
      <c r="V29" s="18">
        <f t="shared" si="0"/>
        <v>6.08E-2</v>
      </c>
      <c r="W29" s="9">
        <v>21.116111</v>
      </c>
      <c r="X29" s="9">
        <v>-99.002499899999989</v>
      </c>
      <c r="Y29">
        <v>499740.38982105983</v>
      </c>
      <c r="Z29">
        <v>2334998.0406538169</v>
      </c>
      <c r="AA29" s="15" t="s">
        <v>5775</v>
      </c>
    </row>
    <row r="30" spans="1:27" x14ac:dyDescent="0.3">
      <c r="A30" t="s">
        <v>5196</v>
      </c>
      <c r="B30" t="s">
        <v>1711</v>
      </c>
      <c r="C30" t="s">
        <v>271</v>
      </c>
      <c r="D30" t="s">
        <v>455</v>
      </c>
      <c r="E30" t="s">
        <v>836</v>
      </c>
      <c r="F30">
        <v>4</v>
      </c>
      <c r="G30">
        <f t="shared" si="1"/>
        <v>24</v>
      </c>
      <c r="H30">
        <v>4</v>
      </c>
      <c r="I30">
        <f t="shared" si="2"/>
        <v>20</v>
      </c>
      <c r="J30">
        <v>9</v>
      </c>
      <c r="K30">
        <f t="shared" si="3"/>
        <v>45</v>
      </c>
      <c r="L30">
        <v>6</v>
      </c>
      <c r="M30">
        <f t="shared" si="4"/>
        <v>42</v>
      </c>
      <c r="N30">
        <v>9</v>
      </c>
      <c r="O30">
        <f t="shared" si="5"/>
        <v>63</v>
      </c>
      <c r="P30">
        <v>8</v>
      </c>
      <c r="Q30">
        <f t="shared" si="6"/>
        <v>56</v>
      </c>
      <c r="R30">
        <v>40</v>
      </c>
      <c r="S30">
        <f t="shared" si="7"/>
        <v>250</v>
      </c>
      <c r="T30">
        <f t="shared" si="8"/>
        <v>8.3333333333333339</v>
      </c>
      <c r="U30">
        <f t="shared" si="9"/>
        <v>9</v>
      </c>
      <c r="V30" s="18">
        <f t="shared" si="0"/>
        <v>0.05</v>
      </c>
      <c r="W30" s="9">
        <v>21.1943704</v>
      </c>
      <c r="X30" s="9">
        <v>-99.005986100000001</v>
      </c>
      <c r="Y30">
        <v>499378.68071589817</v>
      </c>
      <c r="Z30">
        <v>2343659.3908999967</v>
      </c>
      <c r="AA30" s="15" t="s">
        <v>5776</v>
      </c>
    </row>
    <row r="31" spans="1:27" x14ac:dyDescent="0.3">
      <c r="A31" t="s">
        <v>5196</v>
      </c>
      <c r="B31" t="s">
        <v>1723</v>
      </c>
      <c r="C31" t="s">
        <v>752</v>
      </c>
      <c r="D31" t="s">
        <v>455</v>
      </c>
      <c r="E31" t="s">
        <v>548</v>
      </c>
      <c r="F31">
        <v>16</v>
      </c>
      <c r="G31">
        <f t="shared" si="1"/>
        <v>96</v>
      </c>
      <c r="H31">
        <v>7</v>
      </c>
      <c r="I31">
        <f t="shared" si="2"/>
        <v>35</v>
      </c>
      <c r="J31">
        <v>6</v>
      </c>
      <c r="K31">
        <f t="shared" si="3"/>
        <v>30</v>
      </c>
      <c r="L31">
        <v>3</v>
      </c>
      <c r="M31">
        <f t="shared" si="4"/>
        <v>21</v>
      </c>
      <c r="N31">
        <v>9</v>
      </c>
      <c r="O31">
        <f t="shared" si="5"/>
        <v>63</v>
      </c>
      <c r="P31">
        <v>9</v>
      </c>
      <c r="Q31">
        <f t="shared" si="6"/>
        <v>63</v>
      </c>
      <c r="R31">
        <v>50</v>
      </c>
      <c r="S31">
        <f t="shared" si="7"/>
        <v>308</v>
      </c>
      <c r="T31">
        <f t="shared" si="8"/>
        <v>10.266666666666667</v>
      </c>
      <c r="U31">
        <f t="shared" si="9"/>
        <v>11</v>
      </c>
      <c r="V31" s="18">
        <f t="shared" si="0"/>
        <v>6.1600000000000002E-2</v>
      </c>
      <c r="W31" s="9">
        <v>21.1943704</v>
      </c>
      <c r="X31" s="9">
        <v>-99.005986100000001</v>
      </c>
      <c r="Y31">
        <v>499378.68071589817</v>
      </c>
      <c r="Z31">
        <v>2343659.3908999967</v>
      </c>
      <c r="AA31" s="15" t="s">
        <v>5773</v>
      </c>
    </row>
    <row r="32" spans="1:27" x14ac:dyDescent="0.3">
      <c r="A32" t="s">
        <v>5196</v>
      </c>
      <c r="B32" t="s">
        <v>1728</v>
      </c>
      <c r="C32" t="s">
        <v>1055</v>
      </c>
      <c r="D32" t="s">
        <v>5187</v>
      </c>
      <c r="E32" t="s">
        <v>1246</v>
      </c>
      <c r="F32">
        <v>6</v>
      </c>
      <c r="G32">
        <f t="shared" si="1"/>
        <v>36</v>
      </c>
      <c r="H32">
        <v>6</v>
      </c>
      <c r="I32">
        <f t="shared" si="2"/>
        <v>30</v>
      </c>
      <c r="J32">
        <v>7</v>
      </c>
      <c r="K32">
        <f t="shared" si="3"/>
        <v>35</v>
      </c>
      <c r="L32">
        <v>5</v>
      </c>
      <c r="M32">
        <f t="shared" si="4"/>
        <v>35</v>
      </c>
      <c r="N32">
        <v>5</v>
      </c>
      <c r="O32">
        <f t="shared" si="5"/>
        <v>35</v>
      </c>
      <c r="P32">
        <v>6</v>
      </c>
      <c r="Q32">
        <f t="shared" si="6"/>
        <v>42</v>
      </c>
      <c r="R32">
        <v>35</v>
      </c>
      <c r="S32">
        <f t="shared" si="7"/>
        <v>213</v>
      </c>
      <c r="T32">
        <f t="shared" si="8"/>
        <v>7.1</v>
      </c>
      <c r="U32">
        <f t="shared" si="9"/>
        <v>8</v>
      </c>
      <c r="V32" s="18">
        <f t="shared" si="0"/>
        <v>4.2599999999999999E-2</v>
      </c>
      <c r="W32" s="9">
        <v>21.082499899999998</v>
      </c>
      <c r="X32" s="9">
        <v>-98.947777699999989</v>
      </c>
      <c r="Y32">
        <v>505424.414271507</v>
      </c>
      <c r="Z32">
        <v>2331279.0518543473</v>
      </c>
      <c r="AA32" s="15" t="s">
        <v>5775</v>
      </c>
    </row>
    <row r="33" spans="1:27" x14ac:dyDescent="0.3">
      <c r="A33" t="s">
        <v>5196</v>
      </c>
      <c r="B33" t="s">
        <v>1734</v>
      </c>
      <c r="C33" t="s">
        <v>278</v>
      </c>
      <c r="D33" t="s">
        <v>455</v>
      </c>
      <c r="E33" t="s">
        <v>817</v>
      </c>
      <c r="F33">
        <v>9</v>
      </c>
      <c r="G33">
        <f t="shared" si="1"/>
        <v>54</v>
      </c>
      <c r="H33">
        <v>10</v>
      </c>
      <c r="I33">
        <f t="shared" si="2"/>
        <v>50</v>
      </c>
      <c r="J33">
        <v>8</v>
      </c>
      <c r="K33">
        <f t="shared" si="3"/>
        <v>40</v>
      </c>
      <c r="L33">
        <v>5</v>
      </c>
      <c r="M33">
        <f t="shared" si="4"/>
        <v>35</v>
      </c>
      <c r="N33">
        <v>9</v>
      </c>
      <c r="O33">
        <f t="shared" si="5"/>
        <v>63</v>
      </c>
      <c r="P33">
        <v>10</v>
      </c>
      <c r="Q33">
        <f t="shared" si="6"/>
        <v>70</v>
      </c>
      <c r="R33">
        <v>51</v>
      </c>
      <c r="S33">
        <f t="shared" si="7"/>
        <v>312</v>
      </c>
      <c r="T33">
        <f t="shared" si="8"/>
        <v>10.4</v>
      </c>
      <c r="U33">
        <f t="shared" si="9"/>
        <v>11</v>
      </c>
      <c r="V33" s="18">
        <f t="shared" si="0"/>
        <v>6.2399999999999997E-2</v>
      </c>
      <c r="W33" s="9">
        <v>21.2748439</v>
      </c>
      <c r="X33" s="9">
        <v>-99.027052999999995</v>
      </c>
      <c r="Y33">
        <v>497193.59290189942</v>
      </c>
      <c r="Z33">
        <v>2352566.0887028752</v>
      </c>
      <c r="AA33" s="15" t="s">
        <v>5773</v>
      </c>
    </row>
    <row r="34" spans="1:27" x14ac:dyDescent="0.3">
      <c r="A34" t="s">
        <v>5196</v>
      </c>
      <c r="B34" t="s">
        <v>1735</v>
      </c>
      <c r="C34" t="s">
        <v>1084</v>
      </c>
      <c r="D34" t="s">
        <v>5158</v>
      </c>
      <c r="E34" t="s">
        <v>1736</v>
      </c>
      <c r="F34">
        <v>2</v>
      </c>
      <c r="G34">
        <f t="shared" si="1"/>
        <v>12</v>
      </c>
      <c r="H34">
        <v>4</v>
      </c>
      <c r="I34">
        <f t="shared" si="2"/>
        <v>20</v>
      </c>
      <c r="J34">
        <v>1</v>
      </c>
      <c r="K34">
        <f t="shared" si="3"/>
        <v>5</v>
      </c>
      <c r="L34">
        <v>7</v>
      </c>
      <c r="M34">
        <f t="shared" si="4"/>
        <v>49</v>
      </c>
      <c r="N34">
        <v>4</v>
      </c>
      <c r="O34">
        <f t="shared" si="5"/>
        <v>28</v>
      </c>
      <c r="P34">
        <v>2</v>
      </c>
      <c r="Q34">
        <f t="shared" si="6"/>
        <v>14</v>
      </c>
      <c r="R34">
        <v>20</v>
      </c>
      <c r="S34">
        <f t="shared" si="7"/>
        <v>128</v>
      </c>
      <c r="T34">
        <f t="shared" si="8"/>
        <v>4.2666666666666666</v>
      </c>
      <c r="U34">
        <f t="shared" si="9"/>
        <v>5</v>
      </c>
      <c r="V34" s="18">
        <f t="shared" si="0"/>
        <v>2.5600000000000001E-2</v>
      </c>
      <c r="W34" s="9">
        <v>21.129722099999999</v>
      </c>
      <c r="X34" s="9">
        <v>-99.134999999999991</v>
      </c>
      <c r="Y34">
        <v>485981.75898039446</v>
      </c>
      <c r="Z34">
        <v>2336510.3914264049</v>
      </c>
      <c r="AA34" s="15" t="s">
        <v>5777</v>
      </c>
    </row>
    <row r="35" spans="1:27" x14ac:dyDescent="0.3">
      <c r="A35" t="s">
        <v>5196</v>
      </c>
      <c r="B35" t="s">
        <v>1737</v>
      </c>
      <c r="C35" t="s">
        <v>411</v>
      </c>
      <c r="D35" t="s">
        <v>5158</v>
      </c>
      <c r="E35" t="s">
        <v>1738</v>
      </c>
      <c r="F35">
        <v>7</v>
      </c>
      <c r="G35">
        <f t="shared" si="1"/>
        <v>42</v>
      </c>
      <c r="H35">
        <v>3</v>
      </c>
      <c r="I35">
        <f t="shared" si="2"/>
        <v>15</v>
      </c>
      <c r="J35">
        <v>3</v>
      </c>
      <c r="K35">
        <f t="shared" si="3"/>
        <v>15</v>
      </c>
      <c r="L35">
        <v>4</v>
      </c>
      <c r="M35">
        <f t="shared" si="4"/>
        <v>28</v>
      </c>
      <c r="N35">
        <v>7</v>
      </c>
      <c r="O35">
        <f t="shared" si="5"/>
        <v>49</v>
      </c>
      <c r="P35">
        <v>4</v>
      </c>
      <c r="Q35">
        <f t="shared" si="6"/>
        <v>28</v>
      </c>
      <c r="R35">
        <v>28</v>
      </c>
      <c r="S35">
        <f t="shared" si="7"/>
        <v>177</v>
      </c>
      <c r="T35">
        <f t="shared" si="8"/>
        <v>5.9</v>
      </c>
      <c r="U35">
        <f t="shared" si="9"/>
        <v>6</v>
      </c>
      <c r="V35" s="18">
        <f t="shared" si="0"/>
        <v>3.5400000000000001E-2</v>
      </c>
      <c r="W35" s="9">
        <v>21.099383400000001</v>
      </c>
      <c r="X35" s="9">
        <v>-99.124862800000002</v>
      </c>
      <c r="Y35">
        <v>487031.75921677164</v>
      </c>
      <c r="Z35">
        <v>2333151.8126666909</v>
      </c>
      <c r="AA35" s="15" t="s">
        <v>5777</v>
      </c>
    </row>
    <row r="36" spans="1:27" x14ac:dyDescent="0.3">
      <c r="A36" t="s">
        <v>5196</v>
      </c>
      <c r="B36" t="s">
        <v>1739</v>
      </c>
      <c r="C36" t="s">
        <v>811</v>
      </c>
      <c r="D36" t="s">
        <v>455</v>
      </c>
      <c r="E36" t="s">
        <v>828</v>
      </c>
      <c r="F36">
        <v>14</v>
      </c>
      <c r="G36">
        <f t="shared" si="1"/>
        <v>84</v>
      </c>
      <c r="H36">
        <v>20</v>
      </c>
      <c r="I36">
        <f t="shared" si="2"/>
        <v>100</v>
      </c>
      <c r="J36">
        <v>19</v>
      </c>
      <c r="K36">
        <f t="shared" si="3"/>
        <v>95</v>
      </c>
      <c r="L36">
        <v>16</v>
      </c>
      <c r="M36">
        <f t="shared" si="4"/>
        <v>112</v>
      </c>
      <c r="N36">
        <v>17</v>
      </c>
      <c r="O36">
        <f t="shared" si="5"/>
        <v>119</v>
      </c>
      <c r="P36">
        <v>20</v>
      </c>
      <c r="Q36">
        <f t="shared" si="6"/>
        <v>140</v>
      </c>
      <c r="R36">
        <v>106</v>
      </c>
      <c r="S36">
        <f t="shared" si="7"/>
        <v>650</v>
      </c>
      <c r="T36">
        <f t="shared" si="8"/>
        <v>21.666666666666668</v>
      </c>
      <c r="U36">
        <f t="shared" si="9"/>
        <v>22</v>
      </c>
      <c r="V36" s="18">
        <f t="shared" si="0"/>
        <v>0.13</v>
      </c>
      <c r="W36" s="9">
        <v>21.2652444</v>
      </c>
      <c r="X36" s="9">
        <v>-98.958002199999996</v>
      </c>
      <c r="Y36">
        <v>504357.02403823804</v>
      </c>
      <c r="Z36">
        <v>2351503.9906389927</v>
      </c>
      <c r="AA36" s="15" t="s">
        <v>5774</v>
      </c>
    </row>
    <row r="37" spans="1:27" x14ac:dyDescent="0.3">
      <c r="A37" t="s">
        <v>5196</v>
      </c>
      <c r="B37" t="s">
        <v>1740</v>
      </c>
      <c r="C37" t="s">
        <v>253</v>
      </c>
      <c r="D37" t="s">
        <v>455</v>
      </c>
      <c r="E37" t="s">
        <v>779</v>
      </c>
      <c r="F37">
        <v>12</v>
      </c>
      <c r="G37">
        <f t="shared" si="1"/>
        <v>72</v>
      </c>
      <c r="H37">
        <v>7</v>
      </c>
      <c r="I37">
        <f t="shared" si="2"/>
        <v>35</v>
      </c>
      <c r="J37">
        <v>7</v>
      </c>
      <c r="K37">
        <f t="shared" si="3"/>
        <v>35</v>
      </c>
      <c r="L37">
        <v>12</v>
      </c>
      <c r="M37">
        <f t="shared" si="4"/>
        <v>84</v>
      </c>
      <c r="N37">
        <v>7</v>
      </c>
      <c r="O37">
        <f t="shared" si="5"/>
        <v>49</v>
      </c>
      <c r="P37">
        <v>11</v>
      </c>
      <c r="Q37">
        <f t="shared" si="6"/>
        <v>77</v>
      </c>
      <c r="R37">
        <v>56</v>
      </c>
      <c r="S37">
        <f t="shared" si="7"/>
        <v>352</v>
      </c>
      <c r="T37">
        <f t="shared" si="8"/>
        <v>11.733333333333333</v>
      </c>
      <c r="U37">
        <f t="shared" si="9"/>
        <v>12</v>
      </c>
      <c r="V37" s="18">
        <f t="shared" si="0"/>
        <v>7.0400000000000004E-2</v>
      </c>
      <c r="W37" s="9">
        <v>21.2389568</v>
      </c>
      <c r="X37" s="9">
        <v>-98.993901100000002</v>
      </c>
      <c r="Y37">
        <v>500632.83711688867</v>
      </c>
      <c r="Z37">
        <v>2348594.016450441</v>
      </c>
      <c r="AA37" s="15" t="s">
        <v>5773</v>
      </c>
    </row>
    <row r="38" spans="1:27" x14ac:dyDescent="0.3">
      <c r="A38" t="s">
        <v>5196</v>
      </c>
      <c r="B38" t="s">
        <v>1742</v>
      </c>
      <c r="C38" t="s">
        <v>334</v>
      </c>
      <c r="D38" t="s">
        <v>455</v>
      </c>
      <c r="E38" t="s">
        <v>1743</v>
      </c>
      <c r="F38">
        <v>11</v>
      </c>
      <c r="G38">
        <f t="shared" si="1"/>
        <v>66</v>
      </c>
      <c r="H38">
        <v>7</v>
      </c>
      <c r="I38">
        <f t="shared" si="2"/>
        <v>35</v>
      </c>
      <c r="J38">
        <v>6</v>
      </c>
      <c r="K38">
        <f t="shared" si="3"/>
        <v>30</v>
      </c>
      <c r="L38">
        <v>8</v>
      </c>
      <c r="M38">
        <f t="shared" si="4"/>
        <v>56</v>
      </c>
      <c r="N38">
        <v>13</v>
      </c>
      <c r="O38">
        <f t="shared" si="5"/>
        <v>91</v>
      </c>
      <c r="P38">
        <v>9</v>
      </c>
      <c r="Q38">
        <f t="shared" si="6"/>
        <v>63</v>
      </c>
      <c r="R38">
        <v>54</v>
      </c>
      <c r="S38">
        <f t="shared" si="7"/>
        <v>341</v>
      </c>
      <c r="T38">
        <f t="shared" si="8"/>
        <v>11.366666666666667</v>
      </c>
      <c r="U38">
        <f t="shared" si="9"/>
        <v>12</v>
      </c>
      <c r="V38" s="18">
        <f t="shared" si="0"/>
        <v>6.8199999999999997E-2</v>
      </c>
      <c r="W38" s="9">
        <v>21.266241099999998</v>
      </c>
      <c r="X38" s="9">
        <v>-98.932300799999993</v>
      </c>
      <c r="Y38">
        <v>507023.34616816952</v>
      </c>
      <c r="Z38">
        <v>2351615.2274239785</v>
      </c>
      <c r="AA38" s="15" t="s">
        <v>5774</v>
      </c>
    </row>
    <row r="39" spans="1:27" x14ac:dyDescent="0.3">
      <c r="A39" t="s">
        <v>5196</v>
      </c>
      <c r="B39" t="s">
        <v>1749</v>
      </c>
      <c r="C39" t="s">
        <v>206</v>
      </c>
      <c r="D39" t="s">
        <v>455</v>
      </c>
      <c r="E39" t="s">
        <v>455</v>
      </c>
      <c r="F39">
        <v>48</v>
      </c>
      <c r="G39">
        <f t="shared" si="1"/>
        <v>288</v>
      </c>
      <c r="H39">
        <v>45</v>
      </c>
      <c r="I39">
        <f t="shared" si="2"/>
        <v>225</v>
      </c>
      <c r="J39">
        <v>76</v>
      </c>
      <c r="K39">
        <f t="shared" si="3"/>
        <v>380</v>
      </c>
      <c r="L39">
        <v>46</v>
      </c>
      <c r="M39">
        <f t="shared" si="4"/>
        <v>322</v>
      </c>
      <c r="N39">
        <v>45</v>
      </c>
      <c r="O39">
        <f t="shared" si="5"/>
        <v>315</v>
      </c>
      <c r="P39">
        <v>63</v>
      </c>
      <c r="Q39">
        <f t="shared" si="6"/>
        <v>441</v>
      </c>
      <c r="R39">
        <v>323</v>
      </c>
      <c r="S39">
        <f t="shared" si="7"/>
        <v>1971</v>
      </c>
      <c r="T39">
        <f t="shared" si="8"/>
        <v>65.7</v>
      </c>
      <c r="U39">
        <f t="shared" si="9"/>
        <v>66</v>
      </c>
      <c r="V39" s="18">
        <f t="shared" si="0"/>
        <v>0.39419999999999999</v>
      </c>
      <c r="W39" s="9">
        <v>21.1943704</v>
      </c>
      <c r="X39" s="9">
        <v>-99.005986100000001</v>
      </c>
      <c r="Y39">
        <v>499378.68071589817</v>
      </c>
      <c r="Z39">
        <v>2343659.3908999967</v>
      </c>
      <c r="AA39" s="15" t="s">
        <v>5776</v>
      </c>
    </row>
    <row r="40" spans="1:27" x14ac:dyDescent="0.3">
      <c r="A40" t="s">
        <v>5196</v>
      </c>
      <c r="B40" t="s">
        <v>1750</v>
      </c>
      <c r="C40" t="s">
        <v>1751</v>
      </c>
      <c r="D40" t="s">
        <v>455</v>
      </c>
      <c r="E40" t="s">
        <v>819</v>
      </c>
      <c r="F40">
        <v>32</v>
      </c>
      <c r="G40">
        <f t="shared" si="1"/>
        <v>192</v>
      </c>
      <c r="H40">
        <v>35</v>
      </c>
      <c r="I40">
        <f t="shared" si="2"/>
        <v>175</v>
      </c>
      <c r="J40">
        <v>20</v>
      </c>
      <c r="K40">
        <f t="shared" si="3"/>
        <v>100</v>
      </c>
      <c r="L40">
        <v>20</v>
      </c>
      <c r="M40">
        <f t="shared" si="4"/>
        <v>140</v>
      </c>
      <c r="N40">
        <v>20</v>
      </c>
      <c r="O40">
        <f t="shared" si="5"/>
        <v>140</v>
      </c>
      <c r="P40">
        <v>27</v>
      </c>
      <c r="Q40">
        <f t="shared" si="6"/>
        <v>189</v>
      </c>
      <c r="R40">
        <v>154</v>
      </c>
      <c r="S40">
        <f t="shared" si="7"/>
        <v>936</v>
      </c>
      <c r="T40">
        <f t="shared" si="8"/>
        <v>31.2</v>
      </c>
      <c r="U40">
        <f t="shared" si="9"/>
        <v>32</v>
      </c>
      <c r="V40" s="18">
        <f t="shared" si="0"/>
        <v>0.18720000000000001</v>
      </c>
      <c r="W40" s="9">
        <v>21.248177999999999</v>
      </c>
      <c r="X40" s="9">
        <v>-98.929967599999998</v>
      </c>
      <c r="Y40">
        <v>507266.28631643753</v>
      </c>
      <c r="Z40">
        <v>2349616.1784100872</v>
      </c>
      <c r="AA40" s="15" t="s">
        <v>5774</v>
      </c>
    </row>
    <row r="41" spans="1:27" x14ac:dyDescent="0.3">
      <c r="A41" t="s">
        <v>5196</v>
      </c>
      <c r="B41" t="s">
        <v>1752</v>
      </c>
      <c r="C41" t="s">
        <v>955</v>
      </c>
      <c r="D41" t="s">
        <v>455</v>
      </c>
      <c r="E41" t="s">
        <v>778</v>
      </c>
      <c r="F41">
        <v>14</v>
      </c>
      <c r="G41">
        <f t="shared" si="1"/>
        <v>84</v>
      </c>
      <c r="H41">
        <v>6</v>
      </c>
      <c r="I41">
        <f t="shared" si="2"/>
        <v>30</v>
      </c>
      <c r="J41">
        <v>12</v>
      </c>
      <c r="K41">
        <f t="shared" si="3"/>
        <v>60</v>
      </c>
      <c r="L41">
        <v>12</v>
      </c>
      <c r="M41">
        <f t="shared" si="4"/>
        <v>84</v>
      </c>
      <c r="N41">
        <v>13</v>
      </c>
      <c r="O41">
        <f t="shared" si="5"/>
        <v>91</v>
      </c>
      <c r="P41">
        <v>8</v>
      </c>
      <c r="Q41">
        <f t="shared" si="6"/>
        <v>56</v>
      </c>
      <c r="R41">
        <v>65</v>
      </c>
      <c r="S41">
        <f t="shared" si="7"/>
        <v>405</v>
      </c>
      <c r="T41">
        <f t="shared" si="8"/>
        <v>13.5</v>
      </c>
      <c r="U41">
        <f t="shared" si="9"/>
        <v>14</v>
      </c>
      <c r="V41" s="18">
        <f t="shared" si="0"/>
        <v>8.1000000000000003E-2</v>
      </c>
      <c r="W41" s="9">
        <v>21.272899599999999</v>
      </c>
      <c r="X41" s="9">
        <v>-98.949147699999997</v>
      </c>
      <c r="Y41">
        <v>505275.35357596126</v>
      </c>
      <c r="Z41">
        <v>2352351.5096974331</v>
      </c>
      <c r="AA41" s="15" t="s">
        <v>5774</v>
      </c>
    </row>
    <row r="42" spans="1:27" x14ac:dyDescent="0.3">
      <c r="A42" t="s">
        <v>5196</v>
      </c>
      <c r="B42" t="s">
        <v>1753</v>
      </c>
      <c r="C42" t="s">
        <v>277</v>
      </c>
      <c r="D42" t="s">
        <v>455</v>
      </c>
      <c r="E42" t="s">
        <v>456</v>
      </c>
      <c r="F42">
        <v>24</v>
      </c>
      <c r="G42">
        <f t="shared" si="1"/>
        <v>144</v>
      </c>
      <c r="H42">
        <v>22</v>
      </c>
      <c r="I42">
        <f t="shared" si="2"/>
        <v>110</v>
      </c>
      <c r="J42">
        <v>24</v>
      </c>
      <c r="K42">
        <f t="shared" si="3"/>
        <v>120</v>
      </c>
      <c r="L42">
        <v>19</v>
      </c>
      <c r="M42">
        <f t="shared" si="4"/>
        <v>133</v>
      </c>
      <c r="N42">
        <v>19</v>
      </c>
      <c r="O42">
        <f t="shared" si="5"/>
        <v>133</v>
      </c>
      <c r="P42">
        <v>20</v>
      </c>
      <c r="Q42">
        <f t="shared" si="6"/>
        <v>140</v>
      </c>
      <c r="R42">
        <v>128</v>
      </c>
      <c r="S42">
        <f t="shared" si="7"/>
        <v>780</v>
      </c>
      <c r="T42">
        <f t="shared" si="8"/>
        <v>26</v>
      </c>
      <c r="U42">
        <f t="shared" si="9"/>
        <v>26</v>
      </c>
      <c r="V42" s="18">
        <f t="shared" si="0"/>
        <v>0.156</v>
      </c>
      <c r="W42">
        <v>21.1943704</v>
      </c>
      <c r="X42">
        <v>-99.005986100000001</v>
      </c>
      <c r="Y42">
        <v>499378.68071589817</v>
      </c>
      <c r="Z42">
        <v>2343659.3908999967</v>
      </c>
      <c r="AA42" s="15" t="s">
        <v>5774</v>
      </c>
    </row>
    <row r="43" spans="1:27" x14ac:dyDescent="0.3">
      <c r="A43" t="s">
        <v>5196</v>
      </c>
      <c r="B43" t="s">
        <v>1754</v>
      </c>
      <c r="C43" t="s">
        <v>1087</v>
      </c>
      <c r="D43" t="s">
        <v>455</v>
      </c>
      <c r="E43" t="s">
        <v>1755</v>
      </c>
      <c r="F43">
        <v>11</v>
      </c>
      <c r="G43">
        <f t="shared" si="1"/>
        <v>66</v>
      </c>
      <c r="H43">
        <v>14</v>
      </c>
      <c r="I43">
        <f t="shared" si="2"/>
        <v>70</v>
      </c>
      <c r="J43">
        <v>8</v>
      </c>
      <c r="K43">
        <f t="shared" si="3"/>
        <v>40</v>
      </c>
      <c r="L43">
        <v>13</v>
      </c>
      <c r="M43">
        <f t="shared" si="4"/>
        <v>91</v>
      </c>
      <c r="N43">
        <v>8</v>
      </c>
      <c r="O43">
        <f t="shared" si="5"/>
        <v>56</v>
      </c>
      <c r="P43">
        <v>8</v>
      </c>
      <c r="Q43">
        <f t="shared" si="6"/>
        <v>56</v>
      </c>
      <c r="R43">
        <v>62</v>
      </c>
      <c r="S43">
        <f t="shared" si="7"/>
        <v>379</v>
      </c>
      <c r="T43">
        <f t="shared" si="8"/>
        <v>12.633333333333333</v>
      </c>
      <c r="U43">
        <f t="shared" si="9"/>
        <v>13</v>
      </c>
      <c r="V43" s="18">
        <f t="shared" si="0"/>
        <v>7.5800000000000006E-2</v>
      </c>
      <c r="W43" s="9">
        <v>21.282893600000001</v>
      </c>
      <c r="X43" s="9">
        <v>-98.945579499999994</v>
      </c>
      <c r="Y43">
        <v>505645.13297976321</v>
      </c>
      <c r="Z43">
        <v>2353457.7330823261</v>
      </c>
      <c r="AA43" s="15" t="s">
        <v>5774</v>
      </c>
    </row>
    <row r="44" spans="1:27" x14ac:dyDescent="0.3">
      <c r="A44" t="s">
        <v>5196</v>
      </c>
      <c r="B44" t="s">
        <v>1756</v>
      </c>
      <c r="C44" t="s">
        <v>266</v>
      </c>
      <c r="D44" t="s">
        <v>455</v>
      </c>
      <c r="E44" t="s">
        <v>602</v>
      </c>
      <c r="F44">
        <v>25</v>
      </c>
      <c r="G44">
        <f t="shared" si="1"/>
        <v>150</v>
      </c>
      <c r="H44">
        <v>27</v>
      </c>
      <c r="I44">
        <f t="shared" si="2"/>
        <v>135</v>
      </c>
      <c r="J44">
        <v>25</v>
      </c>
      <c r="K44">
        <f t="shared" si="3"/>
        <v>125</v>
      </c>
      <c r="L44">
        <v>23</v>
      </c>
      <c r="M44">
        <f t="shared" si="4"/>
        <v>161</v>
      </c>
      <c r="N44">
        <v>22</v>
      </c>
      <c r="O44">
        <f t="shared" si="5"/>
        <v>154</v>
      </c>
      <c r="P44">
        <v>26</v>
      </c>
      <c r="Q44">
        <f t="shared" si="6"/>
        <v>182</v>
      </c>
      <c r="R44">
        <v>148</v>
      </c>
      <c r="S44">
        <f t="shared" si="7"/>
        <v>907</v>
      </c>
      <c r="T44">
        <f t="shared" si="8"/>
        <v>30.233333333333334</v>
      </c>
      <c r="U44">
        <f t="shared" si="9"/>
        <v>31</v>
      </c>
      <c r="V44" s="18">
        <f t="shared" si="0"/>
        <v>0.18140000000000001</v>
      </c>
      <c r="W44" s="9">
        <v>21.237164499999999</v>
      </c>
      <c r="X44" s="9">
        <v>-99.020490600000002</v>
      </c>
      <c r="Y44">
        <v>497873.81837004365</v>
      </c>
      <c r="Z44">
        <v>2348395.7776450096</v>
      </c>
      <c r="AA44" s="15" t="s">
        <v>5773</v>
      </c>
    </row>
    <row r="45" spans="1:27" x14ac:dyDescent="0.3">
      <c r="A45" t="s">
        <v>5196</v>
      </c>
      <c r="B45" t="s">
        <v>1757</v>
      </c>
      <c r="C45" t="s">
        <v>1389</v>
      </c>
      <c r="D45" t="s">
        <v>455</v>
      </c>
      <c r="E45" t="s">
        <v>1758</v>
      </c>
      <c r="F45">
        <v>4</v>
      </c>
      <c r="G45">
        <f t="shared" si="1"/>
        <v>24</v>
      </c>
      <c r="H45">
        <v>10</v>
      </c>
      <c r="I45">
        <f t="shared" si="2"/>
        <v>50</v>
      </c>
      <c r="J45">
        <v>4</v>
      </c>
      <c r="K45">
        <f t="shared" si="3"/>
        <v>20</v>
      </c>
      <c r="L45">
        <v>9</v>
      </c>
      <c r="M45">
        <f t="shared" si="4"/>
        <v>63</v>
      </c>
      <c r="N45">
        <v>7</v>
      </c>
      <c r="O45">
        <f t="shared" si="5"/>
        <v>49</v>
      </c>
      <c r="P45">
        <v>4</v>
      </c>
      <c r="Q45">
        <f t="shared" si="6"/>
        <v>28</v>
      </c>
      <c r="R45">
        <v>38</v>
      </c>
      <c r="S45">
        <f t="shared" si="7"/>
        <v>234</v>
      </c>
      <c r="T45">
        <f t="shared" si="8"/>
        <v>7.8</v>
      </c>
      <c r="U45">
        <f t="shared" si="9"/>
        <v>8</v>
      </c>
      <c r="V45" s="18">
        <f t="shared" si="0"/>
        <v>4.6800000000000001E-2</v>
      </c>
      <c r="W45" s="9">
        <v>21.249954800000001</v>
      </c>
      <c r="X45" s="9">
        <v>-98.953861099999997</v>
      </c>
      <c r="Y45">
        <v>504787.13286052475</v>
      </c>
      <c r="Z45">
        <v>2349811.9167273389</v>
      </c>
      <c r="AA45" s="15" t="s">
        <v>5774</v>
      </c>
    </row>
    <row r="46" spans="1:27" x14ac:dyDescent="0.3">
      <c r="A46" t="s">
        <v>5196</v>
      </c>
      <c r="B46" t="s">
        <v>1759</v>
      </c>
      <c r="C46" t="s">
        <v>1084</v>
      </c>
      <c r="D46" t="s">
        <v>455</v>
      </c>
      <c r="E46" t="s">
        <v>818</v>
      </c>
      <c r="F46">
        <v>10</v>
      </c>
      <c r="G46">
        <f t="shared" si="1"/>
        <v>60</v>
      </c>
      <c r="H46">
        <v>10</v>
      </c>
      <c r="I46">
        <f t="shared" si="2"/>
        <v>50</v>
      </c>
      <c r="J46">
        <v>6</v>
      </c>
      <c r="K46">
        <f t="shared" si="3"/>
        <v>30</v>
      </c>
      <c r="L46">
        <v>14</v>
      </c>
      <c r="M46">
        <f t="shared" si="4"/>
        <v>98</v>
      </c>
      <c r="N46">
        <v>10</v>
      </c>
      <c r="O46">
        <f t="shared" si="5"/>
        <v>70</v>
      </c>
      <c r="P46">
        <v>12</v>
      </c>
      <c r="Q46">
        <f t="shared" si="6"/>
        <v>84</v>
      </c>
      <c r="R46">
        <v>62</v>
      </c>
      <c r="S46">
        <f t="shared" si="7"/>
        <v>392</v>
      </c>
      <c r="T46">
        <f t="shared" si="8"/>
        <v>13.066666666666666</v>
      </c>
      <c r="U46">
        <f t="shared" si="9"/>
        <v>14</v>
      </c>
      <c r="V46" s="18">
        <f t="shared" si="0"/>
        <v>7.8399999999999997E-2</v>
      </c>
      <c r="W46" s="9">
        <v>21.223718900000001</v>
      </c>
      <c r="X46" s="9">
        <v>-98.992881400000016</v>
      </c>
      <c r="Y46">
        <v>500738.71961807751</v>
      </c>
      <c r="Z46">
        <v>2346907.554716045</v>
      </c>
      <c r="AA46" s="15" t="s">
        <v>5773</v>
      </c>
    </row>
    <row r="47" spans="1:27" x14ac:dyDescent="0.3">
      <c r="A47" t="s">
        <v>5196</v>
      </c>
      <c r="B47" t="s">
        <v>1803</v>
      </c>
      <c r="C47" t="s">
        <v>255</v>
      </c>
      <c r="D47" t="s">
        <v>455</v>
      </c>
      <c r="E47" t="s">
        <v>1128</v>
      </c>
      <c r="F47">
        <v>8</v>
      </c>
      <c r="G47">
        <f t="shared" si="1"/>
        <v>48</v>
      </c>
      <c r="H47">
        <v>5</v>
      </c>
      <c r="I47">
        <f t="shared" si="2"/>
        <v>25</v>
      </c>
      <c r="J47">
        <v>5</v>
      </c>
      <c r="K47">
        <f t="shared" si="3"/>
        <v>25</v>
      </c>
      <c r="L47">
        <v>8</v>
      </c>
      <c r="M47">
        <f t="shared" si="4"/>
        <v>56</v>
      </c>
      <c r="N47">
        <v>1</v>
      </c>
      <c r="O47">
        <f t="shared" si="5"/>
        <v>7</v>
      </c>
      <c r="P47">
        <v>7</v>
      </c>
      <c r="Q47">
        <f t="shared" si="6"/>
        <v>49</v>
      </c>
      <c r="R47">
        <v>34</v>
      </c>
      <c r="S47">
        <f t="shared" si="7"/>
        <v>210</v>
      </c>
      <c r="T47">
        <f>S47/30</f>
        <v>7</v>
      </c>
      <c r="U47">
        <f t="shared" si="9"/>
        <v>7</v>
      </c>
      <c r="V47" s="18">
        <f t="shared" si="0"/>
        <v>4.2000000000000003E-2</v>
      </c>
      <c r="W47" s="9">
        <v>21.1943704</v>
      </c>
      <c r="X47" s="9">
        <v>-99.005986100000001</v>
      </c>
      <c r="Y47">
        <v>499378.68071589817</v>
      </c>
      <c r="Z47">
        <v>2343659.3908999967</v>
      </c>
      <c r="AA47" s="15" t="s">
        <v>5776</v>
      </c>
    </row>
    <row r="48" spans="1:27" x14ac:dyDescent="0.3">
      <c r="A48" t="s">
        <v>5196</v>
      </c>
      <c r="B48" t="s">
        <v>1804</v>
      </c>
      <c r="C48" t="s">
        <v>892</v>
      </c>
      <c r="D48" t="s">
        <v>455</v>
      </c>
      <c r="E48" t="s">
        <v>782</v>
      </c>
      <c r="F48">
        <v>2</v>
      </c>
      <c r="G48">
        <f t="shared" si="1"/>
        <v>12</v>
      </c>
      <c r="H48">
        <v>5</v>
      </c>
      <c r="I48">
        <f t="shared" si="2"/>
        <v>25</v>
      </c>
      <c r="J48">
        <v>3</v>
      </c>
      <c r="K48">
        <f t="shared" si="3"/>
        <v>15</v>
      </c>
      <c r="L48">
        <v>6</v>
      </c>
      <c r="M48">
        <f t="shared" si="4"/>
        <v>42</v>
      </c>
      <c r="N48">
        <v>9</v>
      </c>
      <c r="O48">
        <f t="shared" si="5"/>
        <v>63</v>
      </c>
      <c r="P48">
        <v>3</v>
      </c>
      <c r="Q48">
        <f t="shared" si="6"/>
        <v>21</v>
      </c>
      <c r="R48">
        <v>28</v>
      </c>
      <c r="S48">
        <f t="shared" si="7"/>
        <v>178</v>
      </c>
      <c r="T48">
        <f>S48/30</f>
        <v>5.9333333333333336</v>
      </c>
      <c r="U48">
        <f t="shared" si="9"/>
        <v>6</v>
      </c>
      <c r="V48" s="18">
        <f t="shared" ref="V48:V111" si="10">(S48*$AB$11)/$AF$4</f>
        <v>3.56E-2</v>
      </c>
      <c r="W48" s="9">
        <v>21.1943704</v>
      </c>
      <c r="X48" s="9">
        <v>-99.005986100000001</v>
      </c>
      <c r="Y48">
        <v>499378.68071589817</v>
      </c>
      <c r="Z48">
        <v>2343659.3908999967</v>
      </c>
      <c r="AA48" s="15" t="s">
        <v>5776</v>
      </c>
    </row>
    <row r="49" spans="1:27" x14ac:dyDescent="0.3">
      <c r="A49" t="s">
        <v>5196</v>
      </c>
      <c r="B49" t="s">
        <v>1811</v>
      </c>
      <c r="C49" t="s">
        <v>1812</v>
      </c>
      <c r="D49" t="s">
        <v>5158</v>
      </c>
      <c r="E49" t="s">
        <v>1813</v>
      </c>
      <c r="F49">
        <v>3</v>
      </c>
      <c r="G49">
        <f t="shared" si="1"/>
        <v>18</v>
      </c>
      <c r="H49">
        <v>2</v>
      </c>
      <c r="I49">
        <f t="shared" si="2"/>
        <v>10</v>
      </c>
      <c r="J49">
        <v>1</v>
      </c>
      <c r="K49">
        <f t="shared" si="3"/>
        <v>5</v>
      </c>
      <c r="L49">
        <v>3</v>
      </c>
      <c r="M49">
        <f t="shared" si="4"/>
        <v>21</v>
      </c>
      <c r="N49">
        <v>2</v>
      </c>
      <c r="O49">
        <f t="shared" si="5"/>
        <v>14</v>
      </c>
      <c r="P49">
        <v>1</v>
      </c>
      <c r="Q49">
        <f t="shared" si="6"/>
        <v>7</v>
      </c>
      <c r="R49">
        <v>12</v>
      </c>
      <c r="S49">
        <f t="shared" si="7"/>
        <v>75</v>
      </c>
      <c r="T49">
        <f t="shared" si="8"/>
        <v>2.5</v>
      </c>
      <c r="U49">
        <f t="shared" si="9"/>
        <v>3</v>
      </c>
      <c r="V49" s="18">
        <f t="shared" si="10"/>
        <v>1.4999999999999999E-2</v>
      </c>
      <c r="W49" s="9">
        <v>21.099383400000001</v>
      </c>
      <c r="X49" s="9">
        <v>-99.124862800000002</v>
      </c>
      <c r="Y49">
        <v>487031.75921677164</v>
      </c>
      <c r="Z49">
        <v>2333151.8126666909</v>
      </c>
      <c r="AA49" s="15" t="s">
        <v>5772</v>
      </c>
    </row>
    <row r="50" spans="1:27" x14ac:dyDescent="0.3">
      <c r="A50" t="s">
        <v>5196</v>
      </c>
      <c r="B50" t="s">
        <v>1925</v>
      </c>
      <c r="C50" t="s">
        <v>662</v>
      </c>
      <c r="D50" t="s">
        <v>457</v>
      </c>
      <c r="E50" t="s">
        <v>1926</v>
      </c>
      <c r="F50">
        <v>0</v>
      </c>
      <c r="G50">
        <f t="shared" si="1"/>
        <v>0</v>
      </c>
      <c r="H50">
        <v>1</v>
      </c>
      <c r="I50">
        <f t="shared" si="2"/>
        <v>5</v>
      </c>
      <c r="J50">
        <v>1</v>
      </c>
      <c r="K50">
        <f t="shared" si="3"/>
        <v>5</v>
      </c>
      <c r="L50">
        <v>1</v>
      </c>
      <c r="M50">
        <f t="shared" si="4"/>
        <v>7</v>
      </c>
      <c r="N50">
        <v>1</v>
      </c>
      <c r="O50">
        <f t="shared" si="5"/>
        <v>7</v>
      </c>
      <c r="P50">
        <v>1</v>
      </c>
      <c r="Q50">
        <f t="shared" si="6"/>
        <v>7</v>
      </c>
      <c r="R50">
        <v>5</v>
      </c>
      <c r="S50">
        <f t="shared" si="7"/>
        <v>31</v>
      </c>
      <c r="T50">
        <f t="shared" si="8"/>
        <v>1.0333333333333334</v>
      </c>
      <c r="U50">
        <f t="shared" si="9"/>
        <v>2</v>
      </c>
      <c r="V50" s="18">
        <f t="shared" si="10"/>
        <v>6.1999999999999998E-3</v>
      </c>
      <c r="W50">
        <v>21.008610699999998</v>
      </c>
      <c r="X50">
        <v>-99.192674100000005</v>
      </c>
      <c r="Y50">
        <v>479976.72991635959</v>
      </c>
      <c r="Z50">
        <v>2323112.6685819188</v>
      </c>
      <c r="AA50" s="15" t="s">
        <v>5609</v>
      </c>
    </row>
    <row r="51" spans="1:27" x14ac:dyDescent="0.3">
      <c r="A51" t="s">
        <v>5196</v>
      </c>
      <c r="B51" t="s">
        <v>1940</v>
      </c>
      <c r="C51" t="s">
        <v>376</v>
      </c>
      <c r="D51" t="s">
        <v>455</v>
      </c>
      <c r="E51" t="s">
        <v>1941</v>
      </c>
      <c r="F51">
        <v>5</v>
      </c>
      <c r="G51">
        <f t="shared" si="1"/>
        <v>30</v>
      </c>
      <c r="H51">
        <v>3</v>
      </c>
      <c r="I51">
        <f t="shared" si="2"/>
        <v>15</v>
      </c>
      <c r="J51">
        <v>4</v>
      </c>
      <c r="K51">
        <f t="shared" si="3"/>
        <v>20</v>
      </c>
      <c r="L51">
        <v>2</v>
      </c>
      <c r="M51">
        <f t="shared" si="4"/>
        <v>14</v>
      </c>
      <c r="N51">
        <v>3</v>
      </c>
      <c r="O51">
        <f t="shared" si="5"/>
        <v>21</v>
      </c>
      <c r="P51">
        <v>3</v>
      </c>
      <c r="Q51">
        <f t="shared" si="6"/>
        <v>21</v>
      </c>
      <c r="R51">
        <v>20</v>
      </c>
      <c r="S51">
        <f t="shared" si="7"/>
        <v>121</v>
      </c>
      <c r="T51">
        <f t="shared" si="8"/>
        <v>4.0333333333333332</v>
      </c>
      <c r="U51">
        <f t="shared" si="9"/>
        <v>5</v>
      </c>
      <c r="V51" s="18">
        <f t="shared" si="10"/>
        <v>2.4199999999999999E-2</v>
      </c>
      <c r="W51" s="9">
        <v>21.213583700000001</v>
      </c>
      <c r="X51" s="9">
        <v>-98.939886399999992</v>
      </c>
      <c r="Y51">
        <v>506238.60502864502</v>
      </c>
      <c r="Z51">
        <v>2345787.0030532093</v>
      </c>
      <c r="AA51" s="15" t="s">
        <v>5774</v>
      </c>
    </row>
    <row r="52" spans="1:27" x14ac:dyDescent="0.3">
      <c r="A52" t="s">
        <v>5196</v>
      </c>
      <c r="B52" t="s">
        <v>2343</v>
      </c>
      <c r="C52" t="s">
        <v>1437</v>
      </c>
      <c r="D52" t="s">
        <v>5187</v>
      </c>
      <c r="E52" t="s">
        <v>5437</v>
      </c>
      <c r="F52">
        <v>3</v>
      </c>
      <c r="G52">
        <f t="shared" si="1"/>
        <v>18</v>
      </c>
      <c r="H52">
        <v>5</v>
      </c>
      <c r="I52">
        <f t="shared" si="2"/>
        <v>25</v>
      </c>
      <c r="J52">
        <v>8</v>
      </c>
      <c r="K52">
        <f t="shared" si="3"/>
        <v>40</v>
      </c>
      <c r="L52">
        <v>3</v>
      </c>
      <c r="M52">
        <f t="shared" si="4"/>
        <v>21</v>
      </c>
      <c r="N52">
        <v>3</v>
      </c>
      <c r="O52">
        <f t="shared" si="5"/>
        <v>21</v>
      </c>
      <c r="P52">
        <v>9</v>
      </c>
      <c r="Q52">
        <f t="shared" si="6"/>
        <v>63</v>
      </c>
      <c r="R52">
        <v>31</v>
      </c>
      <c r="S52">
        <f t="shared" si="7"/>
        <v>188</v>
      </c>
      <c r="T52">
        <f t="shared" si="8"/>
        <v>6.2666666666666666</v>
      </c>
      <c r="U52">
        <f t="shared" si="9"/>
        <v>7</v>
      </c>
      <c r="V52" s="18">
        <f t="shared" si="10"/>
        <v>3.7600000000000001E-2</v>
      </c>
      <c r="W52" s="9">
        <v>21.1638099</v>
      </c>
      <c r="X52" s="9">
        <v>-98.885908799999996</v>
      </c>
      <c r="Y52">
        <v>511844.38336145697</v>
      </c>
      <c r="Z52">
        <v>2340281.3511193912</v>
      </c>
      <c r="AA52" s="15" t="s">
        <v>5771</v>
      </c>
    </row>
    <row r="53" spans="1:27" x14ac:dyDescent="0.3">
      <c r="A53" t="s">
        <v>5196</v>
      </c>
      <c r="B53" t="s">
        <v>2452</v>
      </c>
      <c r="C53" t="s">
        <v>222</v>
      </c>
      <c r="D53" t="s">
        <v>457</v>
      </c>
      <c r="E53" t="s">
        <v>2453</v>
      </c>
      <c r="F53">
        <v>5</v>
      </c>
      <c r="G53">
        <f t="shared" si="1"/>
        <v>30</v>
      </c>
      <c r="H53">
        <v>3</v>
      </c>
      <c r="I53">
        <f t="shared" si="2"/>
        <v>15</v>
      </c>
      <c r="J53">
        <v>5</v>
      </c>
      <c r="K53">
        <f t="shared" si="3"/>
        <v>25</v>
      </c>
      <c r="L53">
        <v>4</v>
      </c>
      <c r="M53">
        <f t="shared" si="4"/>
        <v>28</v>
      </c>
      <c r="N53">
        <v>2</v>
      </c>
      <c r="O53">
        <f t="shared" si="5"/>
        <v>14</v>
      </c>
      <c r="P53">
        <v>3</v>
      </c>
      <c r="Q53">
        <f t="shared" si="6"/>
        <v>21</v>
      </c>
      <c r="R53">
        <v>22</v>
      </c>
      <c r="S53">
        <f t="shared" si="7"/>
        <v>133</v>
      </c>
      <c r="T53">
        <f t="shared" si="8"/>
        <v>4.4333333333333336</v>
      </c>
      <c r="U53">
        <f t="shared" si="9"/>
        <v>5</v>
      </c>
      <c r="V53" s="18">
        <f t="shared" si="10"/>
        <v>2.6599999999999999E-2</v>
      </c>
      <c r="W53">
        <v>20.828969600000001</v>
      </c>
      <c r="X53">
        <v>-99.024315999999999</v>
      </c>
      <c r="Y53">
        <v>497469.99934313982</v>
      </c>
      <c r="Z53">
        <v>2303219.6057896456</v>
      </c>
      <c r="AA53" s="15" t="s">
        <v>5778</v>
      </c>
    </row>
    <row r="54" spans="1:27" x14ac:dyDescent="0.3">
      <c r="A54" t="s">
        <v>5196</v>
      </c>
      <c r="B54" t="s">
        <v>2535</v>
      </c>
      <c r="C54" t="s">
        <v>2536</v>
      </c>
      <c r="D54" t="s">
        <v>457</v>
      </c>
      <c r="E54" t="s">
        <v>458</v>
      </c>
      <c r="F54">
        <v>45</v>
      </c>
      <c r="G54">
        <f t="shared" si="1"/>
        <v>270</v>
      </c>
      <c r="H54">
        <v>58</v>
      </c>
      <c r="I54">
        <f t="shared" si="2"/>
        <v>290</v>
      </c>
      <c r="J54">
        <v>41</v>
      </c>
      <c r="K54">
        <f t="shared" si="3"/>
        <v>205</v>
      </c>
      <c r="L54">
        <v>69</v>
      </c>
      <c r="M54">
        <f t="shared" si="4"/>
        <v>483</v>
      </c>
      <c r="N54">
        <v>54</v>
      </c>
      <c r="O54">
        <f t="shared" si="5"/>
        <v>378</v>
      </c>
      <c r="P54">
        <v>50</v>
      </c>
      <c r="Q54">
        <f t="shared" si="6"/>
        <v>350</v>
      </c>
      <c r="R54">
        <v>317</v>
      </c>
      <c r="S54">
        <f t="shared" si="7"/>
        <v>1976</v>
      </c>
      <c r="T54">
        <f t="shared" si="8"/>
        <v>65.86666666666666</v>
      </c>
      <c r="U54">
        <f t="shared" si="9"/>
        <v>66</v>
      </c>
      <c r="V54" s="18">
        <f t="shared" si="10"/>
        <v>0.3952</v>
      </c>
      <c r="W54" s="9">
        <v>21.001304399999999</v>
      </c>
      <c r="X54" s="9">
        <v>-99.191289700000013</v>
      </c>
      <c r="Y54">
        <v>480119.63362234837</v>
      </c>
      <c r="Z54">
        <v>2322303.8836698742</v>
      </c>
      <c r="AA54" s="15" t="s">
        <v>5778</v>
      </c>
    </row>
    <row r="55" spans="1:27" x14ac:dyDescent="0.3">
      <c r="A55" t="s">
        <v>5196</v>
      </c>
      <c r="B55" t="s">
        <v>2627</v>
      </c>
      <c r="C55" t="s">
        <v>487</v>
      </c>
      <c r="D55" t="s">
        <v>5158</v>
      </c>
      <c r="E55" t="s">
        <v>2628</v>
      </c>
      <c r="F55">
        <v>3</v>
      </c>
      <c r="G55">
        <f t="shared" si="1"/>
        <v>18</v>
      </c>
      <c r="H55">
        <v>8</v>
      </c>
      <c r="I55">
        <f t="shared" si="2"/>
        <v>40</v>
      </c>
      <c r="J55">
        <v>9</v>
      </c>
      <c r="K55">
        <f t="shared" si="3"/>
        <v>45</v>
      </c>
      <c r="L55">
        <v>3</v>
      </c>
      <c r="M55">
        <f t="shared" si="4"/>
        <v>21</v>
      </c>
      <c r="N55">
        <v>3</v>
      </c>
      <c r="O55">
        <f t="shared" si="5"/>
        <v>21</v>
      </c>
      <c r="P55">
        <v>15</v>
      </c>
      <c r="Q55">
        <f t="shared" si="6"/>
        <v>105</v>
      </c>
      <c r="R55">
        <v>41</v>
      </c>
      <c r="S55">
        <f t="shared" si="7"/>
        <v>250</v>
      </c>
      <c r="T55">
        <f t="shared" si="8"/>
        <v>8.3333333333333339</v>
      </c>
      <c r="U55">
        <f t="shared" si="9"/>
        <v>9</v>
      </c>
      <c r="V55" s="18">
        <f t="shared" si="10"/>
        <v>0.05</v>
      </c>
      <c r="W55" s="9">
        <v>21.123335000000001</v>
      </c>
      <c r="X55" s="9">
        <v>-99.088956799999991</v>
      </c>
      <c r="Y55">
        <v>490762.43867633888</v>
      </c>
      <c r="Z55">
        <v>2335800.1340378178</v>
      </c>
      <c r="AA55" s="15" t="s">
        <v>5777</v>
      </c>
    </row>
    <row r="56" spans="1:27" x14ac:dyDescent="0.3">
      <c r="A56" t="s">
        <v>5196</v>
      </c>
      <c r="B56" t="s">
        <v>2629</v>
      </c>
      <c r="C56" t="s">
        <v>1389</v>
      </c>
      <c r="D56" t="s">
        <v>5158</v>
      </c>
      <c r="E56" t="s">
        <v>1112</v>
      </c>
      <c r="F56">
        <v>3</v>
      </c>
      <c r="G56">
        <f t="shared" si="1"/>
        <v>18</v>
      </c>
      <c r="H56">
        <v>5</v>
      </c>
      <c r="I56">
        <f t="shared" si="2"/>
        <v>25</v>
      </c>
      <c r="J56">
        <v>2</v>
      </c>
      <c r="K56">
        <f t="shared" si="3"/>
        <v>10</v>
      </c>
      <c r="L56">
        <v>3</v>
      </c>
      <c r="M56">
        <f t="shared" si="4"/>
        <v>21</v>
      </c>
      <c r="N56">
        <v>0</v>
      </c>
      <c r="O56">
        <f t="shared" si="5"/>
        <v>0</v>
      </c>
      <c r="P56">
        <v>3</v>
      </c>
      <c r="Q56">
        <f t="shared" si="6"/>
        <v>21</v>
      </c>
      <c r="R56">
        <v>16</v>
      </c>
      <c r="S56">
        <f t="shared" si="7"/>
        <v>95</v>
      </c>
      <c r="T56">
        <f t="shared" si="8"/>
        <v>3.1666666666666665</v>
      </c>
      <c r="U56">
        <f t="shared" si="9"/>
        <v>4</v>
      </c>
      <c r="V56" s="18">
        <f t="shared" si="10"/>
        <v>1.9E-2</v>
      </c>
      <c r="W56" s="9">
        <v>21.130193200000001</v>
      </c>
      <c r="X56" s="9">
        <v>-99.073696399999989</v>
      </c>
      <c r="Y56">
        <v>492347.48049069749</v>
      </c>
      <c r="Z56">
        <v>2336558.351005266</v>
      </c>
      <c r="AA56" s="15" t="s">
        <v>5777</v>
      </c>
    </row>
    <row r="57" spans="1:27" x14ac:dyDescent="0.3">
      <c r="A57" t="s">
        <v>5196</v>
      </c>
      <c r="B57" t="s">
        <v>2630</v>
      </c>
      <c r="C57" t="s">
        <v>1792</v>
      </c>
      <c r="D57" t="s">
        <v>5187</v>
      </c>
      <c r="E57" t="s">
        <v>825</v>
      </c>
      <c r="F57">
        <v>6</v>
      </c>
      <c r="G57">
        <f t="shared" si="1"/>
        <v>36</v>
      </c>
      <c r="H57">
        <v>4</v>
      </c>
      <c r="I57">
        <f t="shared" si="2"/>
        <v>20</v>
      </c>
      <c r="J57">
        <v>5</v>
      </c>
      <c r="K57">
        <f t="shared" si="3"/>
        <v>25</v>
      </c>
      <c r="L57">
        <v>8</v>
      </c>
      <c r="M57">
        <f t="shared" si="4"/>
        <v>56</v>
      </c>
      <c r="N57">
        <v>5</v>
      </c>
      <c r="O57">
        <f t="shared" si="5"/>
        <v>35</v>
      </c>
      <c r="P57">
        <v>9</v>
      </c>
      <c r="Q57">
        <f t="shared" si="6"/>
        <v>63</v>
      </c>
      <c r="R57">
        <v>37</v>
      </c>
      <c r="S57">
        <f t="shared" si="7"/>
        <v>235</v>
      </c>
      <c r="T57">
        <f t="shared" si="8"/>
        <v>7.833333333333333</v>
      </c>
      <c r="U57">
        <f t="shared" si="9"/>
        <v>8</v>
      </c>
      <c r="V57" s="18">
        <f t="shared" si="10"/>
        <v>4.7E-2</v>
      </c>
      <c r="W57" s="9">
        <v>21.084722800000002</v>
      </c>
      <c r="X57" s="9">
        <v>-98.991829499999994</v>
      </c>
      <c r="Y57">
        <v>500848.67026691698</v>
      </c>
      <c r="Z57">
        <v>2331524.2012520055</v>
      </c>
      <c r="AA57" s="15" t="s">
        <v>5775</v>
      </c>
    </row>
    <row r="58" spans="1:27" x14ac:dyDescent="0.3">
      <c r="A58" t="s">
        <v>5196</v>
      </c>
      <c r="B58" t="s">
        <v>2631</v>
      </c>
      <c r="C58" t="s">
        <v>259</v>
      </c>
      <c r="D58" t="s">
        <v>5187</v>
      </c>
      <c r="E58" t="s">
        <v>2632</v>
      </c>
      <c r="F58">
        <v>10</v>
      </c>
      <c r="G58">
        <f t="shared" si="1"/>
        <v>60</v>
      </c>
      <c r="H58">
        <v>7</v>
      </c>
      <c r="I58">
        <f t="shared" si="2"/>
        <v>35</v>
      </c>
      <c r="J58">
        <v>16</v>
      </c>
      <c r="K58">
        <f t="shared" si="3"/>
        <v>80</v>
      </c>
      <c r="L58">
        <v>9</v>
      </c>
      <c r="M58">
        <f t="shared" si="4"/>
        <v>63</v>
      </c>
      <c r="N58">
        <v>10</v>
      </c>
      <c r="O58">
        <f t="shared" si="5"/>
        <v>70</v>
      </c>
      <c r="P58">
        <v>4</v>
      </c>
      <c r="Q58">
        <f t="shared" si="6"/>
        <v>28</v>
      </c>
      <c r="R58">
        <v>56</v>
      </c>
      <c r="S58">
        <f t="shared" si="7"/>
        <v>336</v>
      </c>
      <c r="T58">
        <f t="shared" si="8"/>
        <v>11.2</v>
      </c>
      <c r="U58">
        <f t="shared" si="9"/>
        <v>12</v>
      </c>
      <c r="V58" s="18">
        <f t="shared" si="10"/>
        <v>6.7199999999999996E-2</v>
      </c>
      <c r="W58" s="9">
        <v>21.075343</v>
      </c>
      <c r="X58" s="9">
        <v>-98.952825799999999</v>
      </c>
      <c r="Y58">
        <v>504900.29446465784</v>
      </c>
      <c r="Z58">
        <v>2330486.8069649991</v>
      </c>
      <c r="AA58" s="15" t="s">
        <v>5775</v>
      </c>
    </row>
    <row r="59" spans="1:27" x14ac:dyDescent="0.3">
      <c r="A59" t="s">
        <v>5196</v>
      </c>
      <c r="B59" t="s">
        <v>2633</v>
      </c>
      <c r="C59" t="s">
        <v>280</v>
      </c>
      <c r="D59" t="s">
        <v>455</v>
      </c>
      <c r="E59" t="s">
        <v>2634</v>
      </c>
      <c r="F59">
        <v>9</v>
      </c>
      <c r="G59">
        <f t="shared" si="1"/>
        <v>54</v>
      </c>
      <c r="H59">
        <v>7</v>
      </c>
      <c r="I59">
        <f t="shared" si="2"/>
        <v>35</v>
      </c>
      <c r="J59">
        <v>6</v>
      </c>
      <c r="K59">
        <f t="shared" si="3"/>
        <v>30</v>
      </c>
      <c r="L59">
        <v>5</v>
      </c>
      <c r="M59">
        <f t="shared" si="4"/>
        <v>35</v>
      </c>
      <c r="N59">
        <v>14</v>
      </c>
      <c r="O59">
        <f t="shared" si="5"/>
        <v>98</v>
      </c>
      <c r="P59">
        <v>7</v>
      </c>
      <c r="Q59">
        <f t="shared" si="6"/>
        <v>49</v>
      </c>
      <c r="R59">
        <v>48</v>
      </c>
      <c r="S59">
        <f t="shared" si="7"/>
        <v>301</v>
      </c>
      <c r="T59">
        <f t="shared" si="8"/>
        <v>10.033333333333333</v>
      </c>
      <c r="U59">
        <f t="shared" si="9"/>
        <v>11</v>
      </c>
      <c r="V59" s="18">
        <f t="shared" si="10"/>
        <v>6.0199999999999997E-2</v>
      </c>
      <c r="W59">
        <v>21.216111000000001</v>
      </c>
      <c r="X59">
        <v>-98.961111000000002</v>
      </c>
      <c r="Y59">
        <v>504035.84150475787</v>
      </c>
      <c r="Z59">
        <v>2346066.0247929241</v>
      </c>
      <c r="AA59" s="15" t="s">
        <v>5774</v>
      </c>
    </row>
    <row r="60" spans="1:27" x14ac:dyDescent="0.3">
      <c r="A60" t="s">
        <v>5196</v>
      </c>
      <c r="B60" t="s">
        <v>2660</v>
      </c>
      <c r="C60" t="s">
        <v>666</v>
      </c>
      <c r="D60" t="s">
        <v>457</v>
      </c>
      <c r="E60" t="s">
        <v>2661</v>
      </c>
      <c r="F60">
        <v>11</v>
      </c>
      <c r="G60">
        <f t="shared" si="1"/>
        <v>66</v>
      </c>
      <c r="H60">
        <v>11</v>
      </c>
      <c r="I60">
        <f t="shared" si="2"/>
        <v>55</v>
      </c>
      <c r="J60">
        <v>9</v>
      </c>
      <c r="K60">
        <f t="shared" si="3"/>
        <v>45</v>
      </c>
      <c r="L60">
        <v>4</v>
      </c>
      <c r="M60">
        <f t="shared" si="4"/>
        <v>28</v>
      </c>
      <c r="N60">
        <v>12</v>
      </c>
      <c r="O60">
        <f t="shared" si="5"/>
        <v>84</v>
      </c>
      <c r="P60">
        <v>13</v>
      </c>
      <c r="Q60">
        <f t="shared" si="6"/>
        <v>91</v>
      </c>
      <c r="R60">
        <v>60</v>
      </c>
      <c r="S60">
        <f t="shared" si="7"/>
        <v>369</v>
      </c>
      <c r="T60">
        <f t="shared" si="8"/>
        <v>12.3</v>
      </c>
      <c r="U60">
        <f t="shared" si="9"/>
        <v>13</v>
      </c>
      <c r="V60" s="18">
        <f t="shared" si="10"/>
        <v>7.3800000000000004E-2</v>
      </c>
      <c r="W60">
        <v>20.855557000000001</v>
      </c>
      <c r="X60">
        <v>-99.0448667</v>
      </c>
      <c r="Y60">
        <v>495332.5854498797</v>
      </c>
      <c r="Z60">
        <v>2306162.511599835</v>
      </c>
      <c r="AA60" s="15" t="s">
        <v>5778</v>
      </c>
    </row>
    <row r="61" spans="1:27" x14ac:dyDescent="0.3">
      <c r="A61" t="s">
        <v>5196</v>
      </c>
      <c r="B61" t="s">
        <v>2705</v>
      </c>
      <c r="C61" t="s">
        <v>277</v>
      </c>
      <c r="D61" t="s">
        <v>5158</v>
      </c>
      <c r="E61" t="s">
        <v>2329</v>
      </c>
      <c r="F61">
        <v>1</v>
      </c>
      <c r="G61">
        <f t="shared" si="1"/>
        <v>6</v>
      </c>
      <c r="H61">
        <v>6</v>
      </c>
      <c r="I61">
        <f t="shared" si="2"/>
        <v>30</v>
      </c>
      <c r="J61">
        <v>3</v>
      </c>
      <c r="K61">
        <f t="shared" si="3"/>
        <v>15</v>
      </c>
      <c r="L61">
        <v>1</v>
      </c>
      <c r="M61">
        <f t="shared" si="4"/>
        <v>7</v>
      </c>
      <c r="N61">
        <v>1</v>
      </c>
      <c r="O61">
        <f t="shared" si="5"/>
        <v>7</v>
      </c>
      <c r="P61">
        <v>2</v>
      </c>
      <c r="Q61">
        <f t="shared" si="6"/>
        <v>14</v>
      </c>
      <c r="R61">
        <v>14</v>
      </c>
      <c r="S61">
        <f t="shared" si="7"/>
        <v>79</v>
      </c>
      <c r="T61">
        <f t="shared" si="8"/>
        <v>2.6333333333333333</v>
      </c>
      <c r="U61">
        <f t="shared" si="9"/>
        <v>3</v>
      </c>
      <c r="V61" s="18">
        <f t="shared" si="10"/>
        <v>1.5800000000000002E-2</v>
      </c>
      <c r="W61" s="9">
        <v>21.099383400000001</v>
      </c>
      <c r="X61" s="9">
        <v>-99.124862800000002</v>
      </c>
      <c r="Y61">
        <v>487031.75921677164</v>
      </c>
      <c r="Z61">
        <v>2333151.8126666909</v>
      </c>
      <c r="AA61" s="15" t="s">
        <v>5777</v>
      </c>
    </row>
    <row r="62" spans="1:27" x14ac:dyDescent="0.3">
      <c r="A62" t="s">
        <v>5196</v>
      </c>
      <c r="B62" t="s">
        <v>2715</v>
      </c>
      <c r="C62" t="s">
        <v>5160</v>
      </c>
      <c r="D62" t="s">
        <v>5187</v>
      </c>
      <c r="E62" t="s">
        <v>642</v>
      </c>
      <c r="F62">
        <v>6</v>
      </c>
      <c r="G62">
        <f t="shared" si="1"/>
        <v>36</v>
      </c>
      <c r="H62">
        <v>14</v>
      </c>
      <c r="I62">
        <f t="shared" si="2"/>
        <v>70</v>
      </c>
      <c r="J62">
        <v>9</v>
      </c>
      <c r="K62">
        <f t="shared" si="3"/>
        <v>45</v>
      </c>
      <c r="L62">
        <v>18</v>
      </c>
      <c r="M62">
        <f t="shared" si="4"/>
        <v>126</v>
      </c>
      <c r="N62">
        <v>7</v>
      </c>
      <c r="O62">
        <f t="shared" si="5"/>
        <v>49</v>
      </c>
      <c r="P62">
        <v>13</v>
      </c>
      <c r="Q62">
        <f t="shared" si="6"/>
        <v>91</v>
      </c>
      <c r="R62">
        <v>67</v>
      </c>
      <c r="S62">
        <f t="shared" si="7"/>
        <v>417</v>
      </c>
      <c r="T62">
        <f t="shared" si="8"/>
        <v>13.9</v>
      </c>
      <c r="U62">
        <f t="shared" si="9"/>
        <v>14</v>
      </c>
      <c r="V62" s="18">
        <f t="shared" si="10"/>
        <v>8.3400000000000002E-2</v>
      </c>
      <c r="W62" s="9">
        <v>21.149122899999998</v>
      </c>
      <c r="X62" s="9">
        <v>-98.954206099999993</v>
      </c>
      <c r="Y62">
        <v>504754.56283980992</v>
      </c>
      <c r="Z62">
        <v>2338652.2985973465</v>
      </c>
      <c r="AA62" s="15" t="s">
        <v>5771</v>
      </c>
    </row>
    <row r="63" spans="1:27" x14ac:dyDescent="0.3">
      <c r="A63" t="s">
        <v>5196</v>
      </c>
      <c r="B63" t="s">
        <v>2716</v>
      </c>
      <c r="C63" t="s">
        <v>1548</v>
      </c>
      <c r="D63" t="s">
        <v>5187</v>
      </c>
      <c r="E63" t="s">
        <v>644</v>
      </c>
      <c r="F63">
        <v>11</v>
      </c>
      <c r="G63">
        <f t="shared" si="1"/>
        <v>66</v>
      </c>
      <c r="H63">
        <v>14</v>
      </c>
      <c r="I63">
        <f t="shared" si="2"/>
        <v>70</v>
      </c>
      <c r="J63">
        <v>9</v>
      </c>
      <c r="K63">
        <f t="shared" si="3"/>
        <v>45</v>
      </c>
      <c r="L63">
        <v>9</v>
      </c>
      <c r="M63">
        <f t="shared" si="4"/>
        <v>63</v>
      </c>
      <c r="N63">
        <v>8</v>
      </c>
      <c r="O63">
        <f t="shared" si="5"/>
        <v>56</v>
      </c>
      <c r="P63">
        <v>16</v>
      </c>
      <c r="Q63">
        <f t="shared" si="6"/>
        <v>112</v>
      </c>
      <c r="R63">
        <v>67</v>
      </c>
      <c r="S63">
        <f t="shared" si="7"/>
        <v>412</v>
      </c>
      <c r="T63">
        <f t="shared" si="8"/>
        <v>13.733333333333333</v>
      </c>
      <c r="U63">
        <f t="shared" si="9"/>
        <v>14</v>
      </c>
      <c r="V63" s="18">
        <f t="shared" si="10"/>
        <v>8.2400000000000001E-2</v>
      </c>
      <c r="W63" s="9">
        <v>21.105624200000001</v>
      </c>
      <c r="X63" s="9">
        <v>-99.001497099999995</v>
      </c>
      <c r="Y63">
        <v>499844.51789893094</v>
      </c>
      <c r="Z63">
        <v>2333837.4213168365</v>
      </c>
      <c r="AA63" s="15" t="s">
        <v>5775</v>
      </c>
    </row>
    <row r="64" spans="1:27" x14ac:dyDescent="0.3">
      <c r="A64" t="s">
        <v>5196</v>
      </c>
      <c r="B64" t="s">
        <v>2834</v>
      </c>
      <c r="C64" t="s">
        <v>1548</v>
      </c>
      <c r="D64" t="s">
        <v>457</v>
      </c>
      <c r="E64" t="s">
        <v>2835</v>
      </c>
      <c r="F64">
        <v>3</v>
      </c>
      <c r="G64">
        <f t="shared" si="1"/>
        <v>18</v>
      </c>
      <c r="H64">
        <v>2</v>
      </c>
      <c r="I64">
        <f t="shared" si="2"/>
        <v>10</v>
      </c>
      <c r="J64">
        <v>1</v>
      </c>
      <c r="K64">
        <f t="shared" si="3"/>
        <v>5</v>
      </c>
      <c r="L64">
        <v>2</v>
      </c>
      <c r="M64">
        <f t="shared" si="4"/>
        <v>14</v>
      </c>
      <c r="N64">
        <v>1</v>
      </c>
      <c r="O64">
        <f t="shared" si="5"/>
        <v>7</v>
      </c>
      <c r="P64">
        <v>2</v>
      </c>
      <c r="Q64">
        <f t="shared" si="6"/>
        <v>14</v>
      </c>
      <c r="R64">
        <v>11</v>
      </c>
      <c r="S64">
        <f t="shared" si="7"/>
        <v>68</v>
      </c>
      <c r="T64">
        <f t="shared" si="8"/>
        <v>2.2666666666666666</v>
      </c>
      <c r="U64">
        <f t="shared" si="9"/>
        <v>3</v>
      </c>
      <c r="V64" s="18">
        <f t="shared" si="10"/>
        <v>1.3599999999999999E-2</v>
      </c>
      <c r="W64" s="9">
        <v>20.896191200000001</v>
      </c>
      <c r="X64" s="9">
        <v>-99.18608909999999</v>
      </c>
      <c r="Y64">
        <v>480646.61463470379</v>
      </c>
      <c r="Z64">
        <v>2310670.1037624194</v>
      </c>
      <c r="AA64" s="15" t="s">
        <v>5609</v>
      </c>
    </row>
    <row r="65" spans="1:27" x14ac:dyDescent="0.3">
      <c r="A65" t="s">
        <v>5196</v>
      </c>
      <c r="B65" t="s">
        <v>2836</v>
      </c>
      <c r="C65" t="s">
        <v>489</v>
      </c>
      <c r="D65" t="s">
        <v>457</v>
      </c>
      <c r="E65" t="s">
        <v>1389</v>
      </c>
      <c r="F65">
        <v>7</v>
      </c>
      <c r="G65">
        <f t="shared" si="1"/>
        <v>42</v>
      </c>
      <c r="H65">
        <v>2</v>
      </c>
      <c r="I65">
        <f t="shared" si="2"/>
        <v>10</v>
      </c>
      <c r="J65">
        <v>3</v>
      </c>
      <c r="K65">
        <f t="shared" si="3"/>
        <v>15</v>
      </c>
      <c r="L65">
        <v>4</v>
      </c>
      <c r="M65">
        <f t="shared" si="4"/>
        <v>28</v>
      </c>
      <c r="N65">
        <v>2</v>
      </c>
      <c r="O65">
        <f t="shared" si="5"/>
        <v>14</v>
      </c>
      <c r="P65">
        <v>5</v>
      </c>
      <c r="Q65">
        <f t="shared" si="6"/>
        <v>35</v>
      </c>
      <c r="R65">
        <v>23</v>
      </c>
      <c r="S65">
        <f t="shared" si="7"/>
        <v>144</v>
      </c>
      <c r="T65">
        <f t="shared" si="8"/>
        <v>4.8</v>
      </c>
      <c r="U65">
        <f t="shared" si="9"/>
        <v>5</v>
      </c>
      <c r="V65" s="18">
        <f t="shared" si="10"/>
        <v>2.8799999999999999E-2</v>
      </c>
      <c r="W65" s="9">
        <v>21.099756599999999</v>
      </c>
      <c r="X65" s="9">
        <v>-99.122874800000005</v>
      </c>
      <c r="Y65">
        <v>487238.26486896176</v>
      </c>
      <c r="Z65">
        <v>2333192.9555969071</v>
      </c>
      <c r="AA65" s="15" t="s">
        <v>5609</v>
      </c>
    </row>
    <row r="66" spans="1:27" x14ac:dyDescent="0.3">
      <c r="A66" t="s">
        <v>5196</v>
      </c>
      <c r="B66" t="s">
        <v>2854</v>
      </c>
      <c r="C66" t="s">
        <v>866</v>
      </c>
      <c r="D66" t="s">
        <v>5158</v>
      </c>
      <c r="E66" t="s">
        <v>5466</v>
      </c>
      <c r="F66">
        <v>5</v>
      </c>
      <c r="G66">
        <f t="shared" si="1"/>
        <v>30</v>
      </c>
      <c r="H66">
        <v>0</v>
      </c>
      <c r="I66">
        <f t="shared" si="2"/>
        <v>0</v>
      </c>
      <c r="J66">
        <v>1</v>
      </c>
      <c r="K66">
        <f t="shared" si="3"/>
        <v>5</v>
      </c>
      <c r="L66">
        <v>5</v>
      </c>
      <c r="M66">
        <f t="shared" si="4"/>
        <v>35</v>
      </c>
      <c r="N66">
        <v>2</v>
      </c>
      <c r="O66">
        <f t="shared" si="5"/>
        <v>14</v>
      </c>
      <c r="P66">
        <v>5</v>
      </c>
      <c r="Q66">
        <f t="shared" si="6"/>
        <v>35</v>
      </c>
      <c r="R66">
        <v>18</v>
      </c>
      <c r="S66">
        <f t="shared" si="7"/>
        <v>119</v>
      </c>
      <c r="T66">
        <f t="shared" si="8"/>
        <v>3.9666666666666668</v>
      </c>
      <c r="U66">
        <f t="shared" si="9"/>
        <v>4</v>
      </c>
      <c r="V66" s="18">
        <f t="shared" si="10"/>
        <v>2.3800000000000002E-2</v>
      </c>
      <c r="W66" s="9">
        <v>21.035408799999999</v>
      </c>
      <c r="X66" s="9">
        <v>-99.057125599999992</v>
      </c>
      <c r="Y66">
        <v>494064.40478879964</v>
      </c>
      <c r="Z66">
        <v>2326067.4875558838</v>
      </c>
      <c r="AA66" s="15" t="s">
        <v>5772</v>
      </c>
    </row>
    <row r="67" spans="1:27" x14ac:dyDescent="0.3">
      <c r="A67" t="s">
        <v>5196</v>
      </c>
      <c r="B67" t="s">
        <v>2855</v>
      </c>
      <c r="C67" t="s">
        <v>299</v>
      </c>
      <c r="D67" t="s">
        <v>5158</v>
      </c>
      <c r="E67" t="s">
        <v>2856</v>
      </c>
      <c r="F67">
        <v>2</v>
      </c>
      <c r="G67">
        <f t="shared" ref="G67:G123" si="11">F67*6</f>
        <v>12</v>
      </c>
      <c r="H67">
        <v>4</v>
      </c>
      <c r="I67">
        <f t="shared" ref="I67:I123" si="12">H67*5</f>
        <v>20</v>
      </c>
      <c r="J67">
        <v>7</v>
      </c>
      <c r="K67">
        <f t="shared" ref="K67:K123" si="13">J67*5</f>
        <v>35</v>
      </c>
      <c r="L67">
        <v>5</v>
      </c>
      <c r="M67">
        <f t="shared" ref="M67:M123" si="14">L67*7</f>
        <v>35</v>
      </c>
      <c r="N67">
        <v>5</v>
      </c>
      <c r="O67">
        <f t="shared" ref="O67:O123" si="15">N67*7</f>
        <v>35</v>
      </c>
      <c r="P67">
        <v>4</v>
      </c>
      <c r="Q67">
        <f t="shared" ref="Q67:Q123" si="16">P67*7</f>
        <v>28</v>
      </c>
      <c r="R67">
        <v>27</v>
      </c>
      <c r="S67">
        <f t="shared" ref="S67:S123" si="17">G67+I67+K67+M67+O67+Q67</f>
        <v>165</v>
      </c>
      <c r="T67">
        <f t="shared" ref="T67:T123" si="18">S67/30</f>
        <v>5.5</v>
      </c>
      <c r="U67">
        <f t="shared" ref="U67:U123" si="19">ROUNDUP(T67,0)</f>
        <v>6</v>
      </c>
      <c r="V67" s="18">
        <f t="shared" si="10"/>
        <v>3.3000000000000002E-2</v>
      </c>
      <c r="W67" s="9">
        <v>21.099383400000001</v>
      </c>
      <c r="X67" s="9">
        <v>-99.124862800000002</v>
      </c>
      <c r="Y67">
        <v>487031.75921677164</v>
      </c>
      <c r="Z67">
        <v>2333151.8126666909</v>
      </c>
      <c r="AA67" s="15" t="s">
        <v>5777</v>
      </c>
    </row>
    <row r="68" spans="1:27" x14ac:dyDescent="0.3">
      <c r="A68" t="s">
        <v>5196</v>
      </c>
      <c r="B68" t="s">
        <v>2857</v>
      </c>
      <c r="C68" t="s">
        <v>277</v>
      </c>
      <c r="D68" t="s">
        <v>5158</v>
      </c>
      <c r="E68" t="s">
        <v>1818</v>
      </c>
      <c r="F68">
        <v>7</v>
      </c>
      <c r="G68">
        <f t="shared" si="11"/>
        <v>42</v>
      </c>
      <c r="H68">
        <v>7</v>
      </c>
      <c r="I68">
        <f t="shared" si="12"/>
        <v>35</v>
      </c>
      <c r="J68">
        <v>8</v>
      </c>
      <c r="K68">
        <f t="shared" si="13"/>
        <v>40</v>
      </c>
      <c r="L68">
        <v>6</v>
      </c>
      <c r="M68">
        <f t="shared" si="14"/>
        <v>42</v>
      </c>
      <c r="N68">
        <v>9</v>
      </c>
      <c r="O68">
        <f t="shared" si="15"/>
        <v>63</v>
      </c>
      <c r="P68">
        <v>8</v>
      </c>
      <c r="Q68">
        <f t="shared" si="16"/>
        <v>56</v>
      </c>
      <c r="R68">
        <v>45</v>
      </c>
      <c r="S68">
        <f t="shared" si="17"/>
        <v>278</v>
      </c>
      <c r="T68">
        <f t="shared" si="18"/>
        <v>9.2666666666666675</v>
      </c>
      <c r="U68">
        <f t="shared" si="19"/>
        <v>10</v>
      </c>
      <c r="V68" s="18">
        <f t="shared" si="10"/>
        <v>5.5599999999999997E-2</v>
      </c>
      <c r="W68" s="9">
        <v>20.370409500000001</v>
      </c>
      <c r="X68" s="9">
        <v>-98.112352899999991</v>
      </c>
      <c r="Y68">
        <v>592636.23060502717</v>
      </c>
      <c r="Z68">
        <v>2252721.4696379118</v>
      </c>
      <c r="AA68" s="15" t="s">
        <v>5777</v>
      </c>
    </row>
    <row r="69" spans="1:27" x14ac:dyDescent="0.3">
      <c r="A69" t="s">
        <v>5196</v>
      </c>
      <c r="B69" t="s">
        <v>2881</v>
      </c>
      <c r="C69" t="s">
        <v>258</v>
      </c>
      <c r="D69" t="s">
        <v>5158</v>
      </c>
      <c r="E69" t="s">
        <v>2882</v>
      </c>
      <c r="F69">
        <v>4</v>
      </c>
      <c r="G69">
        <f t="shared" si="11"/>
        <v>24</v>
      </c>
      <c r="H69">
        <v>13</v>
      </c>
      <c r="I69">
        <f t="shared" si="12"/>
        <v>65</v>
      </c>
      <c r="J69">
        <v>10</v>
      </c>
      <c r="K69">
        <f t="shared" si="13"/>
        <v>50</v>
      </c>
      <c r="L69">
        <v>9</v>
      </c>
      <c r="M69">
        <f t="shared" si="14"/>
        <v>63</v>
      </c>
      <c r="N69">
        <v>9</v>
      </c>
      <c r="O69">
        <f t="shared" si="15"/>
        <v>63</v>
      </c>
      <c r="P69">
        <v>6</v>
      </c>
      <c r="Q69">
        <f t="shared" si="16"/>
        <v>42</v>
      </c>
      <c r="R69">
        <v>51</v>
      </c>
      <c r="S69">
        <f t="shared" si="17"/>
        <v>307</v>
      </c>
      <c r="T69">
        <f t="shared" si="18"/>
        <v>10.233333333333333</v>
      </c>
      <c r="U69">
        <f t="shared" si="19"/>
        <v>11</v>
      </c>
      <c r="V69" s="18">
        <f t="shared" si="10"/>
        <v>6.1400000000000003E-2</v>
      </c>
      <c r="W69" s="9">
        <v>21.135652799999999</v>
      </c>
      <c r="X69" s="9">
        <v>-99.047877700000001</v>
      </c>
      <c r="Y69">
        <v>495028.63675571425</v>
      </c>
      <c r="Z69">
        <v>2337161.5641555861</v>
      </c>
      <c r="AA69" s="15" t="s">
        <v>5777</v>
      </c>
    </row>
    <row r="70" spans="1:27" x14ac:dyDescent="0.3">
      <c r="A70" t="s">
        <v>5196</v>
      </c>
      <c r="B70" t="s">
        <v>2883</v>
      </c>
      <c r="C70" t="s">
        <v>276</v>
      </c>
      <c r="D70" t="s">
        <v>5158</v>
      </c>
      <c r="E70" t="s">
        <v>2884</v>
      </c>
      <c r="F70">
        <v>4</v>
      </c>
      <c r="G70">
        <f t="shared" si="11"/>
        <v>24</v>
      </c>
      <c r="H70">
        <v>3</v>
      </c>
      <c r="I70">
        <f t="shared" si="12"/>
        <v>15</v>
      </c>
      <c r="J70">
        <v>1</v>
      </c>
      <c r="K70">
        <f t="shared" si="13"/>
        <v>5</v>
      </c>
      <c r="L70">
        <v>4</v>
      </c>
      <c r="M70">
        <f t="shared" si="14"/>
        <v>28</v>
      </c>
      <c r="N70">
        <v>1</v>
      </c>
      <c r="O70">
        <f t="shared" si="15"/>
        <v>7</v>
      </c>
      <c r="P70">
        <v>5</v>
      </c>
      <c r="Q70">
        <f t="shared" si="16"/>
        <v>35</v>
      </c>
      <c r="R70">
        <v>18</v>
      </c>
      <c r="S70">
        <f t="shared" si="17"/>
        <v>114</v>
      </c>
      <c r="T70">
        <f t="shared" si="18"/>
        <v>3.8</v>
      </c>
      <c r="U70">
        <f t="shared" si="19"/>
        <v>4</v>
      </c>
      <c r="V70" s="18">
        <f t="shared" si="10"/>
        <v>2.2800000000000001E-2</v>
      </c>
      <c r="W70" s="9">
        <v>21.1001549</v>
      </c>
      <c r="X70" s="9">
        <v>-99.052098799999996</v>
      </c>
      <c r="Y70">
        <v>494589.05323645653</v>
      </c>
      <c r="Z70">
        <v>2333232.9964679801</v>
      </c>
      <c r="AA70" s="15" t="s">
        <v>5777</v>
      </c>
    </row>
    <row r="71" spans="1:27" x14ac:dyDescent="0.3">
      <c r="A71" t="s">
        <v>5196</v>
      </c>
      <c r="B71" t="s">
        <v>2885</v>
      </c>
      <c r="C71" t="s">
        <v>478</v>
      </c>
      <c r="D71" t="s">
        <v>5187</v>
      </c>
      <c r="E71" t="s">
        <v>2886</v>
      </c>
      <c r="F71">
        <v>9</v>
      </c>
      <c r="G71">
        <f t="shared" si="11"/>
        <v>54</v>
      </c>
      <c r="H71">
        <v>4</v>
      </c>
      <c r="I71">
        <f t="shared" si="12"/>
        <v>20</v>
      </c>
      <c r="J71">
        <v>9</v>
      </c>
      <c r="K71">
        <f t="shared" si="13"/>
        <v>45</v>
      </c>
      <c r="L71">
        <v>6</v>
      </c>
      <c r="M71">
        <f t="shared" si="14"/>
        <v>42</v>
      </c>
      <c r="N71">
        <v>3</v>
      </c>
      <c r="O71">
        <f t="shared" si="15"/>
        <v>21</v>
      </c>
      <c r="P71">
        <v>9</v>
      </c>
      <c r="Q71">
        <f t="shared" si="16"/>
        <v>63</v>
      </c>
      <c r="R71">
        <v>40</v>
      </c>
      <c r="S71">
        <f t="shared" si="17"/>
        <v>245</v>
      </c>
      <c r="T71">
        <f t="shared" si="18"/>
        <v>8.1666666666666661</v>
      </c>
      <c r="U71">
        <f t="shared" si="19"/>
        <v>9</v>
      </c>
      <c r="V71" s="18">
        <f t="shared" si="10"/>
        <v>4.9000000000000002E-2</v>
      </c>
      <c r="W71" s="9">
        <v>21.1649593</v>
      </c>
      <c r="X71" s="9">
        <v>-98.9966632</v>
      </c>
      <c r="Y71">
        <v>500346.40720585786</v>
      </c>
      <c r="Z71">
        <v>2340404.30689525</v>
      </c>
      <c r="AA71" s="15" t="s">
        <v>5775</v>
      </c>
    </row>
    <row r="72" spans="1:27" x14ac:dyDescent="0.3">
      <c r="A72" t="s">
        <v>5196</v>
      </c>
      <c r="B72" t="s">
        <v>2909</v>
      </c>
      <c r="C72" t="s">
        <v>252</v>
      </c>
      <c r="D72" t="s">
        <v>455</v>
      </c>
      <c r="E72" t="s">
        <v>2910</v>
      </c>
      <c r="F72">
        <v>8</v>
      </c>
      <c r="G72">
        <f t="shared" si="11"/>
        <v>48</v>
      </c>
      <c r="H72">
        <v>6</v>
      </c>
      <c r="I72">
        <f t="shared" si="12"/>
        <v>30</v>
      </c>
      <c r="J72">
        <v>5</v>
      </c>
      <c r="K72">
        <f t="shared" si="13"/>
        <v>25</v>
      </c>
      <c r="L72">
        <v>6</v>
      </c>
      <c r="M72">
        <f t="shared" si="14"/>
        <v>42</v>
      </c>
      <c r="N72">
        <v>6</v>
      </c>
      <c r="O72">
        <f t="shared" si="15"/>
        <v>42</v>
      </c>
      <c r="P72">
        <v>5</v>
      </c>
      <c r="Q72">
        <f t="shared" si="16"/>
        <v>35</v>
      </c>
      <c r="R72">
        <v>36</v>
      </c>
      <c r="S72">
        <f t="shared" si="17"/>
        <v>222</v>
      </c>
      <c r="T72">
        <f t="shared" si="18"/>
        <v>7.4</v>
      </c>
      <c r="U72">
        <f t="shared" si="19"/>
        <v>8</v>
      </c>
      <c r="V72" s="18">
        <f t="shared" si="10"/>
        <v>4.4400000000000002E-2</v>
      </c>
      <c r="W72" s="9">
        <v>21.199184500000001</v>
      </c>
      <c r="X72" s="9">
        <v>-98.946787099999995</v>
      </c>
      <c r="Y72">
        <v>505522.98381228815</v>
      </c>
      <c r="Z72">
        <v>2344193.1085851481</v>
      </c>
      <c r="AA72" s="15" t="s">
        <v>5774</v>
      </c>
    </row>
    <row r="73" spans="1:27" x14ac:dyDescent="0.3">
      <c r="A73" t="s">
        <v>5196</v>
      </c>
      <c r="B73" t="s">
        <v>2929</v>
      </c>
      <c r="C73" t="s">
        <v>955</v>
      </c>
      <c r="D73" t="s">
        <v>457</v>
      </c>
      <c r="E73" t="s">
        <v>2930</v>
      </c>
      <c r="F73">
        <v>6</v>
      </c>
      <c r="G73">
        <f t="shared" si="11"/>
        <v>36</v>
      </c>
      <c r="H73">
        <v>9</v>
      </c>
      <c r="I73">
        <f t="shared" si="12"/>
        <v>45</v>
      </c>
      <c r="J73">
        <v>4</v>
      </c>
      <c r="K73">
        <f t="shared" si="13"/>
        <v>20</v>
      </c>
      <c r="L73">
        <v>15</v>
      </c>
      <c r="M73">
        <f t="shared" si="14"/>
        <v>105</v>
      </c>
      <c r="N73">
        <v>9</v>
      </c>
      <c r="O73">
        <f t="shared" si="15"/>
        <v>63</v>
      </c>
      <c r="P73">
        <v>11</v>
      </c>
      <c r="Q73">
        <f t="shared" si="16"/>
        <v>77</v>
      </c>
      <c r="R73">
        <v>54</v>
      </c>
      <c r="S73">
        <f t="shared" si="17"/>
        <v>346</v>
      </c>
      <c r="T73">
        <f t="shared" si="18"/>
        <v>11.533333333333333</v>
      </c>
      <c r="U73">
        <f t="shared" si="19"/>
        <v>12</v>
      </c>
      <c r="V73" s="18">
        <f t="shared" si="10"/>
        <v>6.9199999999999998E-2</v>
      </c>
      <c r="W73" s="9">
        <v>20.913331800000002</v>
      </c>
      <c r="X73" s="9">
        <v>-99.170373600000005</v>
      </c>
      <c r="Y73">
        <v>482283.05320667353</v>
      </c>
      <c r="Z73">
        <v>2312565.2726286179</v>
      </c>
      <c r="AA73" s="15" t="s">
        <v>5778</v>
      </c>
    </row>
    <row r="74" spans="1:27" x14ac:dyDescent="0.3">
      <c r="A74" t="s">
        <v>5196</v>
      </c>
      <c r="B74" t="s">
        <v>2977</v>
      </c>
      <c r="C74" t="s">
        <v>271</v>
      </c>
      <c r="D74" t="s">
        <v>5158</v>
      </c>
      <c r="E74" t="s">
        <v>2978</v>
      </c>
      <c r="F74">
        <v>3</v>
      </c>
      <c r="G74">
        <f t="shared" si="11"/>
        <v>18</v>
      </c>
      <c r="H74">
        <v>3</v>
      </c>
      <c r="I74">
        <f t="shared" si="12"/>
        <v>15</v>
      </c>
      <c r="J74">
        <v>4</v>
      </c>
      <c r="K74">
        <f t="shared" si="13"/>
        <v>20</v>
      </c>
      <c r="L74">
        <v>6</v>
      </c>
      <c r="M74">
        <f t="shared" si="14"/>
        <v>42</v>
      </c>
      <c r="N74">
        <v>4</v>
      </c>
      <c r="O74">
        <f t="shared" si="15"/>
        <v>28</v>
      </c>
      <c r="P74">
        <v>2</v>
      </c>
      <c r="Q74">
        <f t="shared" si="16"/>
        <v>14</v>
      </c>
      <c r="R74">
        <v>22</v>
      </c>
      <c r="S74">
        <f t="shared" si="17"/>
        <v>137</v>
      </c>
      <c r="T74">
        <f t="shared" si="18"/>
        <v>4.5666666666666664</v>
      </c>
      <c r="U74">
        <f t="shared" si="19"/>
        <v>5</v>
      </c>
      <c r="V74" s="18">
        <f t="shared" si="10"/>
        <v>2.7400000000000001E-2</v>
      </c>
      <c r="W74" s="9">
        <v>21.040298100000001</v>
      </c>
      <c r="X74" s="9">
        <v>-98.997526399999998</v>
      </c>
      <c r="Y74">
        <v>500257.00924673968</v>
      </c>
      <c r="Z74">
        <v>2326607.5420709024</v>
      </c>
      <c r="AA74" s="15" t="s">
        <v>5772</v>
      </c>
    </row>
    <row r="75" spans="1:27" x14ac:dyDescent="0.3">
      <c r="A75" t="s">
        <v>5196</v>
      </c>
      <c r="B75" t="s">
        <v>2985</v>
      </c>
      <c r="C75" t="s">
        <v>953</v>
      </c>
      <c r="D75" t="s">
        <v>455</v>
      </c>
      <c r="E75" t="s">
        <v>2986</v>
      </c>
      <c r="F75">
        <v>4</v>
      </c>
      <c r="G75">
        <f t="shared" si="11"/>
        <v>24</v>
      </c>
      <c r="H75">
        <v>2</v>
      </c>
      <c r="I75">
        <f t="shared" si="12"/>
        <v>10</v>
      </c>
      <c r="J75">
        <v>2</v>
      </c>
      <c r="K75">
        <f t="shared" si="13"/>
        <v>10</v>
      </c>
      <c r="L75">
        <v>4</v>
      </c>
      <c r="M75">
        <f t="shared" si="14"/>
        <v>28</v>
      </c>
      <c r="N75">
        <v>6</v>
      </c>
      <c r="O75">
        <f t="shared" si="15"/>
        <v>42</v>
      </c>
      <c r="P75">
        <v>4</v>
      </c>
      <c r="Q75">
        <f t="shared" si="16"/>
        <v>28</v>
      </c>
      <c r="R75">
        <v>22</v>
      </c>
      <c r="S75">
        <f t="shared" si="17"/>
        <v>142</v>
      </c>
      <c r="T75">
        <f t="shared" si="18"/>
        <v>4.7333333333333334</v>
      </c>
      <c r="U75">
        <f t="shared" si="19"/>
        <v>5</v>
      </c>
      <c r="V75" s="18">
        <f t="shared" si="10"/>
        <v>2.8400000000000002E-2</v>
      </c>
      <c r="W75" s="9">
        <v>21.182018100000001</v>
      </c>
      <c r="X75" s="9">
        <v>-99.036724899999996</v>
      </c>
      <c r="Y75">
        <v>496187.87097232352</v>
      </c>
      <c r="Z75">
        <v>2342292.7274192059</v>
      </c>
      <c r="AA75" s="15" t="s">
        <v>5776</v>
      </c>
    </row>
    <row r="76" spans="1:27" x14ac:dyDescent="0.3">
      <c r="A76" t="s">
        <v>5196</v>
      </c>
      <c r="B76" t="s">
        <v>3021</v>
      </c>
      <c r="C76" t="s">
        <v>378</v>
      </c>
      <c r="D76" t="s">
        <v>5187</v>
      </c>
      <c r="E76" t="s">
        <v>641</v>
      </c>
      <c r="F76">
        <v>7</v>
      </c>
      <c r="G76">
        <f t="shared" si="11"/>
        <v>42</v>
      </c>
      <c r="H76">
        <v>9</v>
      </c>
      <c r="I76">
        <f t="shared" si="12"/>
        <v>45</v>
      </c>
      <c r="J76">
        <v>10</v>
      </c>
      <c r="K76">
        <f t="shared" si="13"/>
        <v>50</v>
      </c>
      <c r="L76">
        <v>7</v>
      </c>
      <c r="M76">
        <f t="shared" si="14"/>
        <v>49</v>
      </c>
      <c r="N76">
        <v>11</v>
      </c>
      <c r="O76">
        <f t="shared" si="15"/>
        <v>77</v>
      </c>
      <c r="P76">
        <v>12</v>
      </c>
      <c r="Q76">
        <f t="shared" si="16"/>
        <v>84</v>
      </c>
      <c r="R76">
        <v>56</v>
      </c>
      <c r="S76">
        <f t="shared" si="17"/>
        <v>347</v>
      </c>
      <c r="T76">
        <f t="shared" si="18"/>
        <v>11.566666666666666</v>
      </c>
      <c r="U76">
        <f t="shared" si="19"/>
        <v>12</v>
      </c>
      <c r="V76" s="18">
        <f t="shared" si="10"/>
        <v>6.9400000000000003E-2</v>
      </c>
      <c r="W76" s="9">
        <v>21.115833299999998</v>
      </c>
      <c r="X76" s="9">
        <v>-98.92305549999999</v>
      </c>
      <c r="Y76">
        <v>507990.56644546881</v>
      </c>
      <c r="Z76">
        <v>2334969.237286929</v>
      </c>
      <c r="AA76" s="15" t="s">
        <v>5775</v>
      </c>
    </row>
    <row r="77" spans="1:27" x14ac:dyDescent="0.3">
      <c r="A77" t="s">
        <v>5196</v>
      </c>
      <c r="B77" t="s">
        <v>3023</v>
      </c>
      <c r="C77" t="s">
        <v>243</v>
      </c>
      <c r="D77" t="s">
        <v>5187</v>
      </c>
      <c r="E77" t="s">
        <v>576</v>
      </c>
      <c r="F77">
        <v>14</v>
      </c>
      <c r="G77">
        <f t="shared" si="11"/>
        <v>84</v>
      </c>
      <c r="H77">
        <v>9</v>
      </c>
      <c r="I77">
        <f t="shared" si="12"/>
        <v>45</v>
      </c>
      <c r="J77">
        <v>12</v>
      </c>
      <c r="K77">
        <f t="shared" si="13"/>
        <v>60</v>
      </c>
      <c r="L77">
        <v>10</v>
      </c>
      <c r="M77">
        <f t="shared" si="14"/>
        <v>70</v>
      </c>
      <c r="N77">
        <v>11</v>
      </c>
      <c r="O77">
        <f t="shared" si="15"/>
        <v>77</v>
      </c>
      <c r="P77">
        <v>10</v>
      </c>
      <c r="Q77">
        <f t="shared" si="16"/>
        <v>70</v>
      </c>
      <c r="R77">
        <v>66</v>
      </c>
      <c r="S77">
        <f t="shared" si="17"/>
        <v>406</v>
      </c>
      <c r="T77">
        <f t="shared" si="18"/>
        <v>13.533333333333333</v>
      </c>
      <c r="U77">
        <f t="shared" si="19"/>
        <v>14</v>
      </c>
      <c r="V77" s="18">
        <f t="shared" si="10"/>
        <v>8.1199999999999994E-2</v>
      </c>
      <c r="W77" s="9">
        <v>21.1642565</v>
      </c>
      <c r="X77" s="9">
        <v>-98.870395000000002</v>
      </c>
      <c r="Y77">
        <v>513454.91080309357</v>
      </c>
      <c r="Z77">
        <v>2340332.015204302</v>
      </c>
      <c r="AA77" s="15" t="s">
        <v>5771</v>
      </c>
    </row>
    <row r="78" spans="1:27" x14ac:dyDescent="0.3">
      <c r="A78" t="s">
        <v>5196</v>
      </c>
      <c r="B78" t="s">
        <v>3024</v>
      </c>
      <c r="C78" t="s">
        <v>289</v>
      </c>
      <c r="D78" t="s">
        <v>5187</v>
      </c>
      <c r="E78" t="s">
        <v>600</v>
      </c>
      <c r="F78">
        <v>14</v>
      </c>
      <c r="G78">
        <f t="shared" si="11"/>
        <v>84</v>
      </c>
      <c r="H78">
        <v>16</v>
      </c>
      <c r="I78">
        <f t="shared" si="12"/>
        <v>80</v>
      </c>
      <c r="J78">
        <v>20</v>
      </c>
      <c r="K78">
        <f t="shared" si="13"/>
        <v>100</v>
      </c>
      <c r="L78">
        <v>12</v>
      </c>
      <c r="M78">
        <f t="shared" si="14"/>
        <v>84</v>
      </c>
      <c r="N78">
        <v>24</v>
      </c>
      <c r="O78">
        <f t="shared" si="15"/>
        <v>168</v>
      </c>
      <c r="P78">
        <v>17</v>
      </c>
      <c r="Q78">
        <f t="shared" si="16"/>
        <v>119</v>
      </c>
      <c r="R78">
        <v>103</v>
      </c>
      <c r="S78">
        <f t="shared" si="17"/>
        <v>635</v>
      </c>
      <c r="T78">
        <f t="shared" si="18"/>
        <v>21.166666666666668</v>
      </c>
      <c r="U78">
        <f t="shared" si="19"/>
        <v>22</v>
      </c>
      <c r="V78" s="18">
        <f t="shared" si="10"/>
        <v>0.127</v>
      </c>
      <c r="W78" s="9">
        <v>21.139721999999999</v>
      </c>
      <c r="X78" s="9">
        <v>-98.855277999999998</v>
      </c>
      <c r="Y78">
        <v>515026.75565098238</v>
      </c>
      <c r="Z78">
        <v>2337618.0162656787</v>
      </c>
      <c r="AA78" s="15" t="s">
        <v>5771</v>
      </c>
    </row>
    <row r="79" spans="1:27" x14ac:dyDescent="0.3">
      <c r="A79" t="s">
        <v>5196</v>
      </c>
      <c r="B79" t="s">
        <v>3025</v>
      </c>
      <c r="C79" t="s">
        <v>536</v>
      </c>
      <c r="D79" t="s">
        <v>5187</v>
      </c>
      <c r="E79" t="s">
        <v>599</v>
      </c>
      <c r="F79">
        <v>7</v>
      </c>
      <c r="G79">
        <f t="shared" si="11"/>
        <v>42</v>
      </c>
      <c r="H79">
        <v>8</v>
      </c>
      <c r="I79">
        <f t="shared" si="12"/>
        <v>40</v>
      </c>
      <c r="J79">
        <v>6</v>
      </c>
      <c r="K79">
        <f t="shared" si="13"/>
        <v>30</v>
      </c>
      <c r="L79">
        <v>5</v>
      </c>
      <c r="M79">
        <f t="shared" si="14"/>
        <v>35</v>
      </c>
      <c r="N79">
        <v>5</v>
      </c>
      <c r="O79">
        <f t="shared" si="15"/>
        <v>35</v>
      </c>
      <c r="P79">
        <v>8</v>
      </c>
      <c r="Q79">
        <f t="shared" si="16"/>
        <v>56</v>
      </c>
      <c r="R79">
        <v>39</v>
      </c>
      <c r="S79">
        <f t="shared" si="17"/>
        <v>238</v>
      </c>
      <c r="T79">
        <f t="shared" si="18"/>
        <v>7.9333333333333336</v>
      </c>
      <c r="U79">
        <f t="shared" si="19"/>
        <v>8</v>
      </c>
      <c r="V79" s="18">
        <f t="shared" si="10"/>
        <v>4.7600000000000003E-2</v>
      </c>
      <c r="W79" s="9">
        <v>21.160461099999999</v>
      </c>
      <c r="X79" s="9">
        <v>-98.934886599999999</v>
      </c>
      <c r="Y79">
        <v>506759.90053566115</v>
      </c>
      <c r="Z79">
        <v>2339907.8521682075</v>
      </c>
      <c r="AA79" s="15" t="s">
        <v>5771</v>
      </c>
    </row>
    <row r="80" spans="1:27" x14ac:dyDescent="0.3">
      <c r="A80" t="s">
        <v>5196</v>
      </c>
      <c r="B80" t="s">
        <v>3026</v>
      </c>
      <c r="C80" t="s">
        <v>483</v>
      </c>
      <c r="D80" t="s">
        <v>5187</v>
      </c>
      <c r="E80" t="s">
        <v>601</v>
      </c>
      <c r="F80">
        <v>12</v>
      </c>
      <c r="G80">
        <f t="shared" si="11"/>
        <v>72</v>
      </c>
      <c r="H80">
        <v>11</v>
      </c>
      <c r="I80">
        <f t="shared" si="12"/>
        <v>55</v>
      </c>
      <c r="J80">
        <v>11</v>
      </c>
      <c r="K80">
        <f t="shared" si="13"/>
        <v>55</v>
      </c>
      <c r="L80">
        <v>16</v>
      </c>
      <c r="M80">
        <f t="shared" si="14"/>
        <v>112</v>
      </c>
      <c r="N80">
        <v>20</v>
      </c>
      <c r="O80">
        <f t="shared" si="15"/>
        <v>140</v>
      </c>
      <c r="P80">
        <v>18</v>
      </c>
      <c r="Q80">
        <f t="shared" si="16"/>
        <v>126</v>
      </c>
      <c r="R80">
        <v>88</v>
      </c>
      <c r="S80">
        <f t="shared" si="17"/>
        <v>560</v>
      </c>
      <c r="T80">
        <f t="shared" si="18"/>
        <v>18.666666666666668</v>
      </c>
      <c r="U80">
        <f t="shared" si="19"/>
        <v>19</v>
      </c>
      <c r="V80" s="18">
        <f t="shared" si="10"/>
        <v>0.112</v>
      </c>
      <c r="W80" s="9">
        <v>21.1071068</v>
      </c>
      <c r="X80" s="9">
        <v>-98.966630200000012</v>
      </c>
      <c r="Y80">
        <v>503465.60371026531</v>
      </c>
      <c r="Z80">
        <v>2334001.869470634</v>
      </c>
      <c r="AA80" s="15" t="s">
        <v>5775</v>
      </c>
    </row>
    <row r="81" spans="1:27" x14ac:dyDescent="0.3">
      <c r="A81" t="s">
        <v>5196</v>
      </c>
      <c r="B81" t="s">
        <v>3027</v>
      </c>
      <c r="C81" t="s">
        <v>255</v>
      </c>
      <c r="D81" t="s">
        <v>5187</v>
      </c>
      <c r="E81" t="s">
        <v>782</v>
      </c>
      <c r="F81">
        <v>13</v>
      </c>
      <c r="G81">
        <f t="shared" si="11"/>
        <v>78</v>
      </c>
      <c r="H81">
        <v>17</v>
      </c>
      <c r="I81">
        <f t="shared" si="12"/>
        <v>85</v>
      </c>
      <c r="J81">
        <v>13</v>
      </c>
      <c r="K81">
        <f t="shared" si="13"/>
        <v>65</v>
      </c>
      <c r="L81">
        <v>14</v>
      </c>
      <c r="M81">
        <f t="shared" si="14"/>
        <v>98</v>
      </c>
      <c r="N81">
        <v>16</v>
      </c>
      <c r="O81">
        <f t="shared" si="15"/>
        <v>112</v>
      </c>
      <c r="P81">
        <v>22</v>
      </c>
      <c r="Q81">
        <f t="shared" si="16"/>
        <v>154</v>
      </c>
      <c r="R81">
        <v>95</v>
      </c>
      <c r="S81">
        <f t="shared" si="17"/>
        <v>592</v>
      </c>
      <c r="T81">
        <f t="shared" si="18"/>
        <v>19.733333333333334</v>
      </c>
      <c r="U81">
        <f t="shared" si="19"/>
        <v>20</v>
      </c>
      <c r="V81" s="18">
        <f t="shared" si="10"/>
        <v>0.11840000000000001</v>
      </c>
      <c r="W81" s="9">
        <v>21.061144899999999</v>
      </c>
      <c r="X81" s="9">
        <v>-99.000680099999997</v>
      </c>
      <c r="Y81">
        <v>499929.34684027865</v>
      </c>
      <c r="Z81">
        <v>2328914.7264610003</v>
      </c>
      <c r="AA81" s="15" t="s">
        <v>5775</v>
      </c>
    </row>
    <row r="82" spans="1:27" x14ac:dyDescent="0.3">
      <c r="A82" t="s">
        <v>5196</v>
      </c>
      <c r="B82" t="s">
        <v>3056</v>
      </c>
      <c r="C82" t="s">
        <v>286</v>
      </c>
      <c r="D82" t="s">
        <v>5187</v>
      </c>
      <c r="E82" t="s">
        <v>640</v>
      </c>
      <c r="F82">
        <v>2</v>
      </c>
      <c r="G82">
        <f t="shared" si="11"/>
        <v>12</v>
      </c>
      <c r="H82">
        <v>3</v>
      </c>
      <c r="I82">
        <f t="shared" si="12"/>
        <v>15</v>
      </c>
      <c r="J82">
        <v>5</v>
      </c>
      <c r="K82">
        <f t="shared" si="13"/>
        <v>25</v>
      </c>
      <c r="L82">
        <v>3</v>
      </c>
      <c r="M82">
        <f t="shared" si="14"/>
        <v>21</v>
      </c>
      <c r="N82">
        <v>8</v>
      </c>
      <c r="O82">
        <f t="shared" si="15"/>
        <v>56</v>
      </c>
      <c r="P82">
        <v>5</v>
      </c>
      <c r="Q82">
        <f t="shared" si="16"/>
        <v>35</v>
      </c>
      <c r="R82">
        <v>26</v>
      </c>
      <c r="S82">
        <f t="shared" si="17"/>
        <v>164</v>
      </c>
      <c r="T82">
        <f t="shared" si="18"/>
        <v>5.4666666666666668</v>
      </c>
      <c r="U82">
        <f t="shared" si="19"/>
        <v>6</v>
      </c>
      <c r="V82" s="18">
        <f t="shared" si="10"/>
        <v>3.2800000000000003E-2</v>
      </c>
      <c r="W82" s="9">
        <v>21.136271000000001</v>
      </c>
      <c r="X82" s="9">
        <v>-98.903320199999996</v>
      </c>
      <c r="Y82">
        <v>510038.67227015027</v>
      </c>
      <c r="Z82">
        <v>2337232.2881931933</v>
      </c>
      <c r="AA82" s="15" t="s">
        <v>5771</v>
      </c>
    </row>
    <row r="83" spans="1:27" x14ac:dyDescent="0.3">
      <c r="A83" t="s">
        <v>5196</v>
      </c>
      <c r="B83" t="s">
        <v>3057</v>
      </c>
      <c r="C83" t="s">
        <v>1530</v>
      </c>
      <c r="D83" t="s">
        <v>5187</v>
      </c>
      <c r="E83" t="s">
        <v>519</v>
      </c>
      <c r="F83">
        <v>12</v>
      </c>
      <c r="G83">
        <f t="shared" si="11"/>
        <v>72</v>
      </c>
      <c r="H83">
        <v>13</v>
      </c>
      <c r="I83">
        <f t="shared" si="12"/>
        <v>65</v>
      </c>
      <c r="J83">
        <v>13</v>
      </c>
      <c r="K83">
        <f t="shared" si="13"/>
        <v>65</v>
      </c>
      <c r="L83">
        <v>15</v>
      </c>
      <c r="M83">
        <f t="shared" si="14"/>
        <v>105</v>
      </c>
      <c r="N83">
        <v>5</v>
      </c>
      <c r="O83">
        <f t="shared" si="15"/>
        <v>35</v>
      </c>
      <c r="P83">
        <v>12</v>
      </c>
      <c r="Q83">
        <f t="shared" si="16"/>
        <v>84</v>
      </c>
      <c r="R83">
        <v>70</v>
      </c>
      <c r="S83">
        <f t="shared" si="17"/>
        <v>426</v>
      </c>
      <c r="T83">
        <f t="shared" si="18"/>
        <v>14.2</v>
      </c>
      <c r="U83">
        <f t="shared" si="19"/>
        <v>15</v>
      </c>
      <c r="V83" s="18">
        <f t="shared" si="10"/>
        <v>8.5199999999999998E-2</v>
      </c>
      <c r="W83" s="9">
        <v>21.183022999999999</v>
      </c>
      <c r="X83" s="9">
        <v>-98.920739900000001</v>
      </c>
      <c r="Y83">
        <v>508227.32648953632</v>
      </c>
      <c r="Z83">
        <v>2342405.5596985868</v>
      </c>
      <c r="AA83" s="15" t="s">
        <v>5771</v>
      </c>
    </row>
    <row r="84" spans="1:27" x14ac:dyDescent="0.3">
      <c r="A84" t="s">
        <v>5196</v>
      </c>
      <c r="B84" t="s">
        <v>3061</v>
      </c>
      <c r="C84" t="s">
        <v>1219</v>
      </c>
      <c r="D84" t="s">
        <v>5187</v>
      </c>
      <c r="E84" t="s">
        <v>5277</v>
      </c>
      <c r="F84">
        <v>5</v>
      </c>
      <c r="G84">
        <f t="shared" si="11"/>
        <v>30</v>
      </c>
      <c r="H84">
        <v>9</v>
      </c>
      <c r="I84">
        <f t="shared" si="12"/>
        <v>45</v>
      </c>
      <c r="J84">
        <v>8</v>
      </c>
      <c r="K84">
        <f t="shared" si="13"/>
        <v>40</v>
      </c>
      <c r="L84">
        <v>15</v>
      </c>
      <c r="M84">
        <f t="shared" si="14"/>
        <v>105</v>
      </c>
      <c r="N84">
        <v>9</v>
      </c>
      <c r="O84">
        <f t="shared" si="15"/>
        <v>63</v>
      </c>
      <c r="P84">
        <v>4</v>
      </c>
      <c r="Q84">
        <f t="shared" si="16"/>
        <v>28</v>
      </c>
      <c r="R84">
        <v>50</v>
      </c>
      <c r="S84">
        <f t="shared" si="17"/>
        <v>311</v>
      </c>
      <c r="T84">
        <f t="shared" si="18"/>
        <v>10.366666666666667</v>
      </c>
      <c r="U84">
        <f t="shared" si="19"/>
        <v>11</v>
      </c>
      <c r="V84" s="18">
        <f t="shared" si="10"/>
        <v>6.2199999999999998E-2</v>
      </c>
      <c r="W84" s="9">
        <v>21.135498599999998</v>
      </c>
      <c r="X84" s="9">
        <v>-98.971680800000001</v>
      </c>
      <c r="Y84">
        <v>502940.51651752292</v>
      </c>
      <c r="Z84">
        <v>2337144.0112215173</v>
      </c>
      <c r="AA84" s="15" t="s">
        <v>5775</v>
      </c>
    </row>
    <row r="85" spans="1:27" x14ac:dyDescent="0.3">
      <c r="A85" t="s">
        <v>5196</v>
      </c>
      <c r="B85" t="s">
        <v>3064</v>
      </c>
      <c r="C85" t="s">
        <v>262</v>
      </c>
      <c r="D85" t="s">
        <v>455</v>
      </c>
      <c r="E85" t="s">
        <v>3065</v>
      </c>
      <c r="F85">
        <v>6</v>
      </c>
      <c r="G85">
        <f t="shared" si="11"/>
        <v>36</v>
      </c>
      <c r="H85">
        <v>2</v>
      </c>
      <c r="I85">
        <f t="shared" si="12"/>
        <v>10</v>
      </c>
      <c r="J85">
        <v>7</v>
      </c>
      <c r="K85">
        <f t="shared" si="13"/>
        <v>35</v>
      </c>
      <c r="L85">
        <v>6</v>
      </c>
      <c r="M85">
        <f t="shared" si="14"/>
        <v>42</v>
      </c>
      <c r="N85">
        <v>6</v>
      </c>
      <c r="O85">
        <f t="shared" si="15"/>
        <v>42</v>
      </c>
      <c r="P85">
        <v>9</v>
      </c>
      <c r="Q85">
        <f t="shared" si="16"/>
        <v>63</v>
      </c>
      <c r="R85">
        <v>36</v>
      </c>
      <c r="S85">
        <f t="shared" si="17"/>
        <v>228</v>
      </c>
      <c r="T85">
        <f t="shared" si="18"/>
        <v>7.6</v>
      </c>
      <c r="U85">
        <f t="shared" si="19"/>
        <v>8</v>
      </c>
      <c r="V85" s="18">
        <f t="shared" si="10"/>
        <v>4.5600000000000002E-2</v>
      </c>
      <c r="W85" s="9">
        <v>21.233465299999999</v>
      </c>
      <c r="X85" s="9">
        <v>-98.951445499999991</v>
      </c>
      <c r="Y85">
        <v>505038.32335068478</v>
      </c>
      <c r="Z85">
        <v>2347987.0011373474</v>
      </c>
      <c r="AA85" s="15" t="s">
        <v>5774</v>
      </c>
    </row>
    <row r="86" spans="1:27" x14ac:dyDescent="0.3">
      <c r="A86" t="s">
        <v>5196</v>
      </c>
      <c r="B86" t="s">
        <v>3066</v>
      </c>
      <c r="C86" t="s">
        <v>339</v>
      </c>
      <c r="D86" t="s">
        <v>5187</v>
      </c>
      <c r="E86" t="s">
        <v>704</v>
      </c>
      <c r="F86">
        <v>5</v>
      </c>
      <c r="G86">
        <f t="shared" si="11"/>
        <v>30</v>
      </c>
      <c r="H86">
        <v>6</v>
      </c>
      <c r="I86">
        <f t="shared" si="12"/>
        <v>30</v>
      </c>
      <c r="J86">
        <v>3</v>
      </c>
      <c r="K86">
        <f t="shared" si="13"/>
        <v>15</v>
      </c>
      <c r="L86">
        <v>3</v>
      </c>
      <c r="M86">
        <f t="shared" si="14"/>
        <v>21</v>
      </c>
      <c r="N86">
        <v>7</v>
      </c>
      <c r="O86">
        <f t="shared" si="15"/>
        <v>49</v>
      </c>
      <c r="P86">
        <v>5</v>
      </c>
      <c r="Q86">
        <f t="shared" si="16"/>
        <v>35</v>
      </c>
      <c r="R86">
        <v>29</v>
      </c>
      <c r="S86">
        <f t="shared" si="17"/>
        <v>180</v>
      </c>
      <c r="T86">
        <f t="shared" si="18"/>
        <v>6</v>
      </c>
      <c r="U86">
        <f t="shared" si="19"/>
        <v>6</v>
      </c>
      <c r="V86" s="18">
        <f t="shared" si="10"/>
        <v>3.5999999999999997E-2</v>
      </c>
      <c r="W86" s="9">
        <v>21.074264500000002</v>
      </c>
      <c r="X86" s="9">
        <v>-99.028779999999998</v>
      </c>
      <c r="Y86">
        <v>497010.41068483028</v>
      </c>
      <c r="Z86">
        <v>2330366.9899341813</v>
      </c>
      <c r="AA86" s="15" t="s">
        <v>5775</v>
      </c>
    </row>
    <row r="87" spans="1:27" x14ac:dyDescent="0.3">
      <c r="A87" t="s">
        <v>5196</v>
      </c>
      <c r="B87" t="s">
        <v>3103</v>
      </c>
      <c r="C87" t="s">
        <v>955</v>
      </c>
      <c r="D87" t="s">
        <v>5187</v>
      </c>
      <c r="E87" t="s">
        <v>3104</v>
      </c>
      <c r="F87">
        <v>1</v>
      </c>
      <c r="G87">
        <f t="shared" si="11"/>
        <v>6</v>
      </c>
      <c r="H87">
        <v>4</v>
      </c>
      <c r="I87">
        <f t="shared" si="12"/>
        <v>20</v>
      </c>
      <c r="J87">
        <v>1</v>
      </c>
      <c r="K87">
        <f t="shared" si="13"/>
        <v>5</v>
      </c>
      <c r="L87">
        <v>2</v>
      </c>
      <c r="M87">
        <f t="shared" si="14"/>
        <v>14</v>
      </c>
      <c r="N87">
        <v>0</v>
      </c>
      <c r="O87">
        <f t="shared" si="15"/>
        <v>0</v>
      </c>
      <c r="P87">
        <v>0</v>
      </c>
      <c r="Q87">
        <f t="shared" si="16"/>
        <v>0</v>
      </c>
      <c r="R87">
        <v>8</v>
      </c>
      <c r="S87">
        <f t="shared" si="17"/>
        <v>45</v>
      </c>
      <c r="T87">
        <f t="shared" si="18"/>
        <v>1.5</v>
      </c>
      <c r="U87">
        <f t="shared" si="19"/>
        <v>2</v>
      </c>
      <c r="V87" s="18">
        <f t="shared" si="10"/>
        <v>8.9999999999999993E-3</v>
      </c>
      <c r="W87" s="9">
        <v>21.134119999999999</v>
      </c>
      <c r="X87" s="9">
        <v>-98.984665899999996</v>
      </c>
      <c r="Y87">
        <v>501592.22683956049</v>
      </c>
      <c r="Z87">
        <v>2336991.2501543215</v>
      </c>
      <c r="AA87" s="15" t="s">
        <v>5775</v>
      </c>
    </row>
    <row r="88" spans="1:27" x14ac:dyDescent="0.3">
      <c r="A88" t="s">
        <v>5196</v>
      </c>
      <c r="B88" t="s">
        <v>3324</v>
      </c>
      <c r="C88" t="s">
        <v>238</v>
      </c>
      <c r="D88" t="s">
        <v>5187</v>
      </c>
      <c r="E88" t="s">
        <v>300</v>
      </c>
      <c r="F88">
        <v>30</v>
      </c>
      <c r="G88">
        <f t="shared" si="11"/>
        <v>180</v>
      </c>
      <c r="H88">
        <v>36</v>
      </c>
      <c r="I88">
        <f t="shared" si="12"/>
        <v>180</v>
      </c>
      <c r="J88">
        <v>34</v>
      </c>
      <c r="K88">
        <f t="shared" si="13"/>
        <v>170</v>
      </c>
      <c r="L88">
        <v>39</v>
      </c>
      <c r="M88">
        <f t="shared" si="14"/>
        <v>273</v>
      </c>
      <c r="N88">
        <v>38</v>
      </c>
      <c r="O88">
        <f t="shared" si="15"/>
        <v>266</v>
      </c>
      <c r="P88">
        <v>39</v>
      </c>
      <c r="Q88">
        <f t="shared" si="16"/>
        <v>273</v>
      </c>
      <c r="R88">
        <v>216</v>
      </c>
      <c r="S88">
        <f t="shared" si="17"/>
        <v>1342</v>
      </c>
      <c r="T88">
        <f t="shared" si="18"/>
        <v>44.733333333333334</v>
      </c>
      <c r="U88">
        <f t="shared" si="19"/>
        <v>45</v>
      </c>
      <c r="V88" s="18">
        <f t="shared" si="10"/>
        <v>0.26840000000000003</v>
      </c>
      <c r="W88" s="9">
        <v>21.123888900000001</v>
      </c>
      <c r="X88" s="9">
        <v>-98.985833299999996</v>
      </c>
      <c r="Y88">
        <v>501471.10997572792</v>
      </c>
      <c r="Z88">
        <v>2335858.9178159037</v>
      </c>
      <c r="AA88" s="15" t="s">
        <v>5775</v>
      </c>
    </row>
    <row r="89" spans="1:27" x14ac:dyDescent="0.3">
      <c r="A89" t="s">
        <v>5196</v>
      </c>
      <c r="B89" t="s">
        <v>3325</v>
      </c>
      <c r="C89" t="s">
        <v>206</v>
      </c>
      <c r="D89" t="s">
        <v>5187</v>
      </c>
      <c r="E89" t="s">
        <v>643</v>
      </c>
      <c r="F89">
        <v>10</v>
      </c>
      <c r="G89">
        <f t="shared" si="11"/>
        <v>60</v>
      </c>
      <c r="H89">
        <v>11</v>
      </c>
      <c r="I89">
        <f t="shared" si="12"/>
        <v>55</v>
      </c>
      <c r="J89">
        <v>17</v>
      </c>
      <c r="K89">
        <f t="shared" si="13"/>
        <v>85</v>
      </c>
      <c r="L89">
        <v>18</v>
      </c>
      <c r="M89">
        <f t="shared" si="14"/>
        <v>126</v>
      </c>
      <c r="N89">
        <v>15</v>
      </c>
      <c r="O89">
        <f t="shared" si="15"/>
        <v>105</v>
      </c>
      <c r="P89">
        <v>11</v>
      </c>
      <c r="Q89">
        <f t="shared" si="16"/>
        <v>77</v>
      </c>
      <c r="R89">
        <v>82</v>
      </c>
      <c r="S89">
        <f t="shared" si="17"/>
        <v>508</v>
      </c>
      <c r="T89">
        <f t="shared" si="18"/>
        <v>16.933333333333334</v>
      </c>
      <c r="U89">
        <f t="shared" si="19"/>
        <v>17</v>
      </c>
      <c r="V89" s="18">
        <f t="shared" si="10"/>
        <v>0.1016</v>
      </c>
      <c r="W89" s="9">
        <v>21.116164399999999</v>
      </c>
      <c r="X89" s="9">
        <v>-98.938118899999992</v>
      </c>
      <c r="Y89">
        <v>506426.24105773389</v>
      </c>
      <c r="Z89">
        <v>2335005.1988158743</v>
      </c>
      <c r="AA89" s="15" t="s">
        <v>5775</v>
      </c>
    </row>
    <row r="90" spans="1:27" x14ac:dyDescent="0.3">
      <c r="A90" t="s">
        <v>5196</v>
      </c>
      <c r="B90" t="s">
        <v>3449</v>
      </c>
      <c r="C90" t="s">
        <v>1389</v>
      </c>
      <c r="D90" t="s">
        <v>455</v>
      </c>
      <c r="E90" t="s">
        <v>3450</v>
      </c>
      <c r="F90">
        <v>5</v>
      </c>
      <c r="G90">
        <f t="shared" si="11"/>
        <v>30</v>
      </c>
      <c r="H90">
        <v>8</v>
      </c>
      <c r="I90">
        <f t="shared" si="12"/>
        <v>40</v>
      </c>
      <c r="J90">
        <v>6</v>
      </c>
      <c r="K90">
        <f t="shared" si="13"/>
        <v>30</v>
      </c>
      <c r="L90">
        <v>11</v>
      </c>
      <c r="M90">
        <f t="shared" si="14"/>
        <v>77</v>
      </c>
      <c r="N90">
        <v>12</v>
      </c>
      <c r="O90">
        <f t="shared" si="15"/>
        <v>84</v>
      </c>
      <c r="P90">
        <v>6</v>
      </c>
      <c r="Q90">
        <f t="shared" si="16"/>
        <v>42</v>
      </c>
      <c r="R90">
        <v>48</v>
      </c>
      <c r="S90">
        <f t="shared" si="17"/>
        <v>303</v>
      </c>
      <c r="T90">
        <f t="shared" si="18"/>
        <v>10.1</v>
      </c>
      <c r="U90">
        <f t="shared" si="19"/>
        <v>11</v>
      </c>
      <c r="V90" s="18">
        <f t="shared" si="10"/>
        <v>6.0600000000000001E-2</v>
      </c>
      <c r="W90" s="9">
        <v>21.235474</v>
      </c>
      <c r="X90" s="9">
        <v>-99.058836599999992</v>
      </c>
      <c r="Y90">
        <v>493894.8230690285</v>
      </c>
      <c r="Z90">
        <v>2348209.6778345858</v>
      </c>
      <c r="AA90" s="15" t="s">
        <v>5773</v>
      </c>
    </row>
    <row r="91" spans="1:27" x14ac:dyDescent="0.3">
      <c r="A91" t="s">
        <v>5196</v>
      </c>
      <c r="B91" t="s">
        <v>3500</v>
      </c>
      <c r="C91" t="s">
        <v>277</v>
      </c>
      <c r="D91" t="s">
        <v>457</v>
      </c>
      <c r="E91" t="s">
        <v>3501</v>
      </c>
      <c r="F91">
        <v>1</v>
      </c>
      <c r="G91">
        <f t="shared" si="11"/>
        <v>6</v>
      </c>
      <c r="H91">
        <v>3</v>
      </c>
      <c r="I91">
        <f t="shared" si="12"/>
        <v>15</v>
      </c>
      <c r="J91">
        <v>2</v>
      </c>
      <c r="K91">
        <f t="shared" si="13"/>
        <v>10</v>
      </c>
      <c r="L91">
        <v>1</v>
      </c>
      <c r="M91">
        <f t="shared" si="14"/>
        <v>7</v>
      </c>
      <c r="N91">
        <v>2</v>
      </c>
      <c r="O91">
        <f t="shared" si="15"/>
        <v>14</v>
      </c>
      <c r="P91">
        <v>3</v>
      </c>
      <c r="Q91">
        <f t="shared" si="16"/>
        <v>21</v>
      </c>
      <c r="R91">
        <v>12</v>
      </c>
      <c r="S91">
        <f t="shared" si="17"/>
        <v>73</v>
      </c>
      <c r="T91">
        <f t="shared" si="18"/>
        <v>2.4333333333333331</v>
      </c>
      <c r="U91">
        <f t="shared" si="19"/>
        <v>3</v>
      </c>
      <c r="V91" s="18">
        <f t="shared" si="10"/>
        <v>1.46E-2</v>
      </c>
      <c r="W91" s="9">
        <v>21.075277700000001</v>
      </c>
      <c r="X91" s="9">
        <v>-99.175555500000016</v>
      </c>
      <c r="Y91">
        <v>481763.86769024871</v>
      </c>
      <c r="Z91">
        <v>2330488.9009006429</v>
      </c>
      <c r="AA91" s="15" t="s">
        <v>5609</v>
      </c>
    </row>
    <row r="92" spans="1:27" x14ac:dyDescent="0.3">
      <c r="A92" t="s">
        <v>5196</v>
      </c>
      <c r="B92" t="s">
        <v>3502</v>
      </c>
      <c r="C92" t="s">
        <v>3503</v>
      </c>
      <c r="D92" t="s">
        <v>457</v>
      </c>
      <c r="E92" t="s">
        <v>635</v>
      </c>
      <c r="F92">
        <v>5</v>
      </c>
      <c r="G92">
        <f t="shared" si="11"/>
        <v>30</v>
      </c>
      <c r="H92">
        <v>9</v>
      </c>
      <c r="I92">
        <f t="shared" si="12"/>
        <v>45</v>
      </c>
      <c r="J92">
        <v>3</v>
      </c>
      <c r="K92">
        <f t="shared" si="13"/>
        <v>15</v>
      </c>
      <c r="L92">
        <v>4</v>
      </c>
      <c r="M92">
        <f t="shared" si="14"/>
        <v>28</v>
      </c>
      <c r="N92">
        <v>9</v>
      </c>
      <c r="O92">
        <f t="shared" si="15"/>
        <v>63</v>
      </c>
      <c r="P92">
        <v>12</v>
      </c>
      <c r="Q92">
        <f t="shared" si="16"/>
        <v>84</v>
      </c>
      <c r="R92">
        <v>42</v>
      </c>
      <c r="S92">
        <f t="shared" si="17"/>
        <v>265</v>
      </c>
      <c r="T92">
        <f t="shared" si="18"/>
        <v>8.8333333333333339</v>
      </c>
      <c r="U92">
        <f t="shared" si="19"/>
        <v>9</v>
      </c>
      <c r="V92" s="18">
        <f t="shared" si="10"/>
        <v>5.2999999999999999E-2</v>
      </c>
      <c r="W92" s="9">
        <v>21.071726399999999</v>
      </c>
      <c r="X92" s="9">
        <v>-99.135067899999996</v>
      </c>
      <c r="Y92">
        <v>485969.26095942321</v>
      </c>
      <c r="Z92">
        <v>2330091.7650355361</v>
      </c>
      <c r="AA92" s="15" t="s">
        <v>5609</v>
      </c>
    </row>
    <row r="93" spans="1:27" x14ac:dyDescent="0.3">
      <c r="A93" t="s">
        <v>5196</v>
      </c>
      <c r="B93" t="s">
        <v>3505</v>
      </c>
      <c r="C93" t="s">
        <v>263</v>
      </c>
      <c r="D93" t="s">
        <v>457</v>
      </c>
      <c r="E93" t="s">
        <v>1273</v>
      </c>
      <c r="F93">
        <v>4</v>
      </c>
      <c r="G93">
        <f t="shared" si="11"/>
        <v>24</v>
      </c>
      <c r="H93">
        <v>6</v>
      </c>
      <c r="I93">
        <f t="shared" si="12"/>
        <v>30</v>
      </c>
      <c r="J93">
        <v>7</v>
      </c>
      <c r="K93">
        <f t="shared" si="13"/>
        <v>35</v>
      </c>
      <c r="L93">
        <v>5</v>
      </c>
      <c r="M93">
        <f t="shared" si="14"/>
        <v>35</v>
      </c>
      <c r="N93">
        <v>1</v>
      </c>
      <c r="O93">
        <f t="shared" si="15"/>
        <v>7</v>
      </c>
      <c r="P93">
        <v>1</v>
      </c>
      <c r="Q93">
        <f t="shared" si="16"/>
        <v>7</v>
      </c>
      <c r="R93">
        <v>24</v>
      </c>
      <c r="S93">
        <f t="shared" si="17"/>
        <v>138</v>
      </c>
      <c r="T93">
        <f t="shared" si="18"/>
        <v>4.5999999999999996</v>
      </c>
      <c r="U93">
        <f t="shared" si="19"/>
        <v>5</v>
      </c>
      <c r="V93" s="18">
        <f t="shared" si="10"/>
        <v>2.76E-2</v>
      </c>
      <c r="W93" s="9">
        <v>20.835731599999999</v>
      </c>
      <c r="X93" s="9">
        <v>-99.09927549999999</v>
      </c>
      <c r="Y93">
        <v>489671.16482875112</v>
      </c>
      <c r="Z93">
        <v>2303970.9521096246</v>
      </c>
      <c r="AA93" s="15" t="s">
        <v>5778</v>
      </c>
    </row>
    <row r="94" spans="1:27" x14ac:dyDescent="0.3">
      <c r="A94" t="s">
        <v>5196</v>
      </c>
      <c r="B94" t="s">
        <v>3506</v>
      </c>
      <c r="C94" t="s">
        <v>278</v>
      </c>
      <c r="D94" t="s">
        <v>457</v>
      </c>
      <c r="E94" t="s">
        <v>5282</v>
      </c>
      <c r="F94">
        <v>8</v>
      </c>
      <c r="G94">
        <f t="shared" si="11"/>
        <v>48</v>
      </c>
      <c r="H94">
        <v>7</v>
      </c>
      <c r="I94">
        <f t="shared" si="12"/>
        <v>35</v>
      </c>
      <c r="J94">
        <v>8</v>
      </c>
      <c r="K94">
        <f t="shared" si="13"/>
        <v>40</v>
      </c>
      <c r="L94">
        <v>10</v>
      </c>
      <c r="M94">
        <f t="shared" si="14"/>
        <v>70</v>
      </c>
      <c r="N94">
        <v>11</v>
      </c>
      <c r="O94">
        <f t="shared" si="15"/>
        <v>77</v>
      </c>
      <c r="P94">
        <v>7</v>
      </c>
      <c r="Q94">
        <f t="shared" si="16"/>
        <v>49</v>
      </c>
      <c r="R94">
        <v>51</v>
      </c>
      <c r="S94">
        <f t="shared" si="17"/>
        <v>319</v>
      </c>
      <c r="T94">
        <f t="shared" si="18"/>
        <v>10.633333333333333</v>
      </c>
      <c r="U94">
        <f t="shared" si="19"/>
        <v>11</v>
      </c>
      <c r="V94" s="18">
        <f t="shared" si="10"/>
        <v>6.3799999999999996E-2</v>
      </c>
      <c r="W94" s="9">
        <v>21.0417235</v>
      </c>
      <c r="X94" s="9">
        <v>-99.123729800000007</v>
      </c>
      <c r="Y94">
        <v>487144.47824702179</v>
      </c>
      <c r="Z94">
        <v>2326770.2776020509</v>
      </c>
      <c r="AA94" s="15" t="s">
        <v>5609</v>
      </c>
    </row>
    <row r="95" spans="1:27" x14ac:dyDescent="0.3">
      <c r="A95" t="s">
        <v>5196</v>
      </c>
      <c r="B95" t="s">
        <v>3510</v>
      </c>
      <c r="C95" t="s">
        <v>339</v>
      </c>
      <c r="D95" t="s">
        <v>457</v>
      </c>
      <c r="E95" t="s">
        <v>5283</v>
      </c>
      <c r="F95">
        <v>5</v>
      </c>
      <c r="G95">
        <f t="shared" si="11"/>
        <v>30</v>
      </c>
      <c r="H95">
        <v>8</v>
      </c>
      <c r="I95">
        <f t="shared" si="12"/>
        <v>40</v>
      </c>
      <c r="J95">
        <v>4</v>
      </c>
      <c r="K95">
        <f t="shared" si="13"/>
        <v>20</v>
      </c>
      <c r="L95">
        <v>5</v>
      </c>
      <c r="M95">
        <f t="shared" si="14"/>
        <v>35</v>
      </c>
      <c r="N95">
        <v>4</v>
      </c>
      <c r="O95">
        <f t="shared" si="15"/>
        <v>28</v>
      </c>
      <c r="P95">
        <v>5</v>
      </c>
      <c r="Q95">
        <f t="shared" si="16"/>
        <v>35</v>
      </c>
      <c r="R95">
        <v>31</v>
      </c>
      <c r="S95">
        <f t="shared" si="17"/>
        <v>188</v>
      </c>
      <c r="T95">
        <f t="shared" si="18"/>
        <v>6.2666666666666666</v>
      </c>
      <c r="U95">
        <f t="shared" si="19"/>
        <v>7</v>
      </c>
      <c r="V95" s="18">
        <f t="shared" si="10"/>
        <v>3.7600000000000001E-2</v>
      </c>
      <c r="W95" s="9">
        <v>20.961622699999999</v>
      </c>
      <c r="X95" s="9">
        <v>-99.201673799999995</v>
      </c>
      <c r="Y95">
        <v>479034.8959855953</v>
      </c>
      <c r="Z95">
        <v>2317913.5167261576</v>
      </c>
      <c r="AA95" s="15" t="s">
        <v>5609</v>
      </c>
    </row>
    <row r="96" spans="1:27" x14ac:dyDescent="0.3">
      <c r="A96" t="s">
        <v>5196</v>
      </c>
      <c r="B96" t="s">
        <v>3511</v>
      </c>
      <c r="C96" t="s">
        <v>220</v>
      </c>
      <c r="D96" t="s">
        <v>457</v>
      </c>
      <c r="E96" t="s">
        <v>636</v>
      </c>
      <c r="F96">
        <v>17</v>
      </c>
      <c r="G96">
        <f t="shared" si="11"/>
        <v>102</v>
      </c>
      <c r="H96">
        <v>12</v>
      </c>
      <c r="I96">
        <f t="shared" si="12"/>
        <v>60</v>
      </c>
      <c r="J96">
        <v>14</v>
      </c>
      <c r="K96">
        <f t="shared" si="13"/>
        <v>70</v>
      </c>
      <c r="L96">
        <v>21</v>
      </c>
      <c r="M96">
        <f t="shared" si="14"/>
        <v>147</v>
      </c>
      <c r="N96">
        <v>14</v>
      </c>
      <c r="O96">
        <f t="shared" si="15"/>
        <v>98</v>
      </c>
      <c r="P96">
        <v>20</v>
      </c>
      <c r="Q96">
        <f t="shared" si="16"/>
        <v>140</v>
      </c>
      <c r="R96">
        <v>98</v>
      </c>
      <c r="S96">
        <f t="shared" si="17"/>
        <v>617</v>
      </c>
      <c r="T96">
        <f t="shared" si="18"/>
        <v>20.566666666666666</v>
      </c>
      <c r="U96">
        <f t="shared" si="19"/>
        <v>21</v>
      </c>
      <c r="V96" s="18">
        <f t="shared" si="10"/>
        <v>0.1234</v>
      </c>
      <c r="W96">
        <v>21.026542299999999</v>
      </c>
      <c r="X96">
        <v>-99.1172629</v>
      </c>
      <c r="Y96">
        <v>487815.15543024696</v>
      </c>
      <c r="Z96">
        <v>2325089.6158715975</v>
      </c>
      <c r="AA96" s="15" t="s">
        <v>5609</v>
      </c>
    </row>
    <row r="97" spans="1:27" x14ac:dyDescent="0.3">
      <c r="A97" t="s">
        <v>5196</v>
      </c>
      <c r="B97" t="s">
        <v>3516</v>
      </c>
      <c r="C97" t="s">
        <v>289</v>
      </c>
      <c r="D97" t="s">
        <v>457</v>
      </c>
      <c r="E97" t="s">
        <v>5176</v>
      </c>
      <c r="F97">
        <v>17</v>
      </c>
      <c r="G97">
        <f t="shared" si="11"/>
        <v>102</v>
      </c>
      <c r="H97">
        <v>16</v>
      </c>
      <c r="I97">
        <f t="shared" si="12"/>
        <v>80</v>
      </c>
      <c r="J97">
        <v>15</v>
      </c>
      <c r="K97">
        <f t="shared" si="13"/>
        <v>75</v>
      </c>
      <c r="L97">
        <v>13</v>
      </c>
      <c r="M97">
        <f t="shared" si="14"/>
        <v>91</v>
      </c>
      <c r="N97">
        <v>9</v>
      </c>
      <c r="O97">
        <f t="shared" si="15"/>
        <v>63</v>
      </c>
      <c r="P97">
        <v>18</v>
      </c>
      <c r="Q97">
        <f t="shared" si="16"/>
        <v>126</v>
      </c>
      <c r="R97">
        <v>88</v>
      </c>
      <c r="S97">
        <f t="shared" si="17"/>
        <v>537</v>
      </c>
      <c r="T97">
        <f t="shared" si="18"/>
        <v>17.899999999999999</v>
      </c>
      <c r="U97">
        <f t="shared" si="19"/>
        <v>18</v>
      </c>
      <c r="V97" s="18">
        <f t="shared" si="10"/>
        <v>0.1074</v>
      </c>
      <c r="W97" s="9">
        <v>20.9462574</v>
      </c>
      <c r="X97" s="9">
        <v>-99.164215900000002</v>
      </c>
      <c r="Y97">
        <v>482927.11723809253</v>
      </c>
      <c r="Z97">
        <v>2316208.5528532416</v>
      </c>
      <c r="AA97" s="15" t="s">
        <v>5778</v>
      </c>
    </row>
    <row r="98" spans="1:27" x14ac:dyDescent="0.3">
      <c r="A98" t="s">
        <v>5196</v>
      </c>
      <c r="B98" t="s">
        <v>3518</v>
      </c>
      <c r="C98" t="s">
        <v>398</v>
      </c>
      <c r="D98" t="s">
        <v>457</v>
      </c>
      <c r="E98" t="s">
        <v>875</v>
      </c>
      <c r="F98">
        <v>8</v>
      </c>
      <c r="G98">
        <f t="shared" si="11"/>
        <v>48</v>
      </c>
      <c r="H98">
        <v>12</v>
      </c>
      <c r="I98">
        <f t="shared" si="12"/>
        <v>60</v>
      </c>
      <c r="J98">
        <v>5</v>
      </c>
      <c r="K98">
        <f t="shared" si="13"/>
        <v>25</v>
      </c>
      <c r="L98">
        <v>6</v>
      </c>
      <c r="M98">
        <f t="shared" si="14"/>
        <v>42</v>
      </c>
      <c r="N98">
        <v>7</v>
      </c>
      <c r="O98">
        <f t="shared" si="15"/>
        <v>49</v>
      </c>
      <c r="P98">
        <v>10</v>
      </c>
      <c r="Q98">
        <f t="shared" si="16"/>
        <v>70</v>
      </c>
      <c r="R98">
        <v>48</v>
      </c>
      <c r="S98">
        <f t="shared" si="17"/>
        <v>294</v>
      </c>
      <c r="T98">
        <f t="shared" si="18"/>
        <v>9.8000000000000007</v>
      </c>
      <c r="U98">
        <f t="shared" si="19"/>
        <v>10</v>
      </c>
      <c r="V98" s="18">
        <f t="shared" si="10"/>
        <v>5.8799999999999998E-2</v>
      </c>
      <c r="W98" s="9">
        <v>20.876923099999999</v>
      </c>
      <c r="X98" s="9">
        <v>-99.063319800000002</v>
      </c>
      <c r="Y98">
        <v>493413.86782293435</v>
      </c>
      <c r="Z98">
        <v>2308527.7657149984</v>
      </c>
      <c r="AA98" s="15" t="s">
        <v>5778</v>
      </c>
    </row>
    <row r="99" spans="1:27" x14ac:dyDescent="0.3">
      <c r="A99" t="s">
        <v>5196</v>
      </c>
      <c r="B99" t="s">
        <v>3519</v>
      </c>
      <c r="C99" t="s">
        <v>3520</v>
      </c>
      <c r="D99" t="s">
        <v>457</v>
      </c>
      <c r="E99" t="s">
        <v>3521</v>
      </c>
      <c r="F99">
        <v>2</v>
      </c>
      <c r="G99">
        <f t="shared" si="11"/>
        <v>12</v>
      </c>
      <c r="H99">
        <v>1</v>
      </c>
      <c r="I99">
        <f t="shared" si="12"/>
        <v>5</v>
      </c>
      <c r="J99">
        <v>3</v>
      </c>
      <c r="K99">
        <f t="shared" si="13"/>
        <v>15</v>
      </c>
      <c r="L99">
        <v>0</v>
      </c>
      <c r="M99">
        <f t="shared" si="14"/>
        <v>0</v>
      </c>
      <c r="N99">
        <v>0</v>
      </c>
      <c r="O99">
        <f t="shared" si="15"/>
        <v>0</v>
      </c>
      <c r="P99">
        <v>3</v>
      </c>
      <c r="Q99">
        <f t="shared" si="16"/>
        <v>21</v>
      </c>
      <c r="R99">
        <v>9</v>
      </c>
      <c r="S99">
        <f t="shared" si="17"/>
        <v>53</v>
      </c>
      <c r="T99">
        <f t="shared" si="18"/>
        <v>1.7666666666666666</v>
      </c>
      <c r="U99">
        <f t="shared" si="19"/>
        <v>2</v>
      </c>
      <c r="V99" s="18">
        <f t="shared" si="10"/>
        <v>1.06E-2</v>
      </c>
      <c r="W99" s="9">
        <v>20.904937100000001</v>
      </c>
      <c r="X99" s="9">
        <v>-99.129325799999989</v>
      </c>
      <c r="Y99">
        <v>486550.8227087725</v>
      </c>
      <c r="Z99">
        <v>2311632.2313185488</v>
      </c>
      <c r="AA99" s="15" t="s">
        <v>5778</v>
      </c>
    </row>
    <row r="100" spans="1:27" x14ac:dyDescent="0.3">
      <c r="A100" t="s">
        <v>5196</v>
      </c>
      <c r="B100" t="s">
        <v>3522</v>
      </c>
      <c r="C100" t="s">
        <v>1872</v>
      </c>
      <c r="D100" t="s">
        <v>457</v>
      </c>
      <c r="E100" t="s">
        <v>749</v>
      </c>
      <c r="F100">
        <v>1</v>
      </c>
      <c r="G100">
        <f t="shared" si="11"/>
        <v>6</v>
      </c>
      <c r="H100">
        <v>2</v>
      </c>
      <c r="I100">
        <f t="shared" si="12"/>
        <v>10</v>
      </c>
      <c r="J100">
        <v>2</v>
      </c>
      <c r="K100">
        <f t="shared" si="13"/>
        <v>10</v>
      </c>
      <c r="L100">
        <v>1</v>
      </c>
      <c r="M100">
        <f t="shared" si="14"/>
        <v>7</v>
      </c>
      <c r="N100">
        <v>2</v>
      </c>
      <c r="O100">
        <f t="shared" si="15"/>
        <v>14</v>
      </c>
      <c r="P100">
        <v>2</v>
      </c>
      <c r="Q100">
        <f t="shared" si="16"/>
        <v>14</v>
      </c>
      <c r="R100">
        <v>10</v>
      </c>
      <c r="S100">
        <f t="shared" si="17"/>
        <v>61</v>
      </c>
      <c r="T100">
        <f t="shared" si="18"/>
        <v>2.0333333333333332</v>
      </c>
      <c r="U100">
        <f t="shared" si="19"/>
        <v>3</v>
      </c>
      <c r="V100" s="18">
        <f t="shared" si="10"/>
        <v>1.2200000000000001E-2</v>
      </c>
      <c r="W100" s="9">
        <v>20.885761299999999</v>
      </c>
      <c r="X100" s="9">
        <v>-99.123133599999989</v>
      </c>
      <c r="Y100">
        <v>487193.15179543826</v>
      </c>
      <c r="Z100">
        <v>2309509.5090961074</v>
      </c>
      <c r="AA100" s="15" t="s">
        <v>5778</v>
      </c>
    </row>
    <row r="101" spans="1:27" x14ac:dyDescent="0.3">
      <c r="A101" t="s">
        <v>5196</v>
      </c>
      <c r="B101" t="s">
        <v>3523</v>
      </c>
      <c r="C101" t="s">
        <v>3524</v>
      </c>
      <c r="D101" t="s">
        <v>457</v>
      </c>
      <c r="E101" t="s">
        <v>458</v>
      </c>
      <c r="F101">
        <v>35</v>
      </c>
      <c r="G101">
        <f t="shared" si="11"/>
        <v>210</v>
      </c>
      <c r="H101">
        <v>35</v>
      </c>
      <c r="I101">
        <f t="shared" si="12"/>
        <v>175</v>
      </c>
      <c r="J101">
        <v>37</v>
      </c>
      <c r="K101">
        <f t="shared" si="13"/>
        <v>185</v>
      </c>
      <c r="L101">
        <v>30</v>
      </c>
      <c r="M101">
        <f t="shared" si="14"/>
        <v>210</v>
      </c>
      <c r="N101">
        <v>42</v>
      </c>
      <c r="O101">
        <f t="shared" si="15"/>
        <v>294</v>
      </c>
      <c r="P101">
        <v>37</v>
      </c>
      <c r="Q101">
        <f t="shared" si="16"/>
        <v>259</v>
      </c>
      <c r="R101">
        <v>216</v>
      </c>
      <c r="S101">
        <f t="shared" si="17"/>
        <v>1333</v>
      </c>
      <c r="T101">
        <f t="shared" si="18"/>
        <v>44.43333333333333</v>
      </c>
      <c r="U101">
        <f t="shared" si="19"/>
        <v>45</v>
      </c>
      <c r="V101" s="18">
        <f t="shared" si="10"/>
        <v>0.2666</v>
      </c>
      <c r="W101" s="9">
        <v>21.013114399999999</v>
      </c>
      <c r="X101" s="9">
        <v>-99.191289700000013</v>
      </c>
      <c r="Y101">
        <v>480121.1979755864</v>
      </c>
      <c r="Z101">
        <v>2323610.9352883594</v>
      </c>
      <c r="AA101" s="15" t="s">
        <v>5609</v>
      </c>
    </row>
    <row r="102" spans="1:27" x14ac:dyDescent="0.3">
      <c r="A102" t="s">
        <v>5196</v>
      </c>
      <c r="B102" t="s">
        <v>3604</v>
      </c>
      <c r="C102" t="s">
        <v>266</v>
      </c>
      <c r="D102" t="s">
        <v>5187</v>
      </c>
      <c r="E102" t="s">
        <v>5187</v>
      </c>
      <c r="F102">
        <v>66</v>
      </c>
      <c r="G102">
        <f t="shared" si="11"/>
        <v>396</v>
      </c>
      <c r="H102">
        <v>67</v>
      </c>
      <c r="I102">
        <f t="shared" si="12"/>
        <v>335</v>
      </c>
      <c r="J102">
        <v>79</v>
      </c>
      <c r="K102">
        <f t="shared" si="13"/>
        <v>395</v>
      </c>
      <c r="L102">
        <v>111</v>
      </c>
      <c r="M102">
        <f t="shared" si="14"/>
        <v>777</v>
      </c>
      <c r="N102">
        <v>70</v>
      </c>
      <c r="O102">
        <f t="shared" si="15"/>
        <v>490</v>
      </c>
      <c r="P102">
        <v>79</v>
      </c>
      <c r="Q102">
        <f t="shared" si="16"/>
        <v>553</v>
      </c>
      <c r="R102">
        <v>472</v>
      </c>
      <c r="S102">
        <f t="shared" si="17"/>
        <v>2946</v>
      </c>
      <c r="T102">
        <f t="shared" si="18"/>
        <v>98.2</v>
      </c>
      <c r="U102">
        <f t="shared" si="19"/>
        <v>99</v>
      </c>
      <c r="V102" s="18">
        <f t="shared" si="10"/>
        <v>0.58919999999999995</v>
      </c>
      <c r="W102" s="9">
        <v>21.157658399999999</v>
      </c>
      <c r="X102" s="9">
        <v>-98.90452950000001</v>
      </c>
      <c r="Y102">
        <v>509911.68255498132</v>
      </c>
      <c r="Z102">
        <v>2339599.2578296894</v>
      </c>
      <c r="AA102" s="15" t="s">
        <v>5771</v>
      </c>
    </row>
    <row r="103" spans="1:27" x14ac:dyDescent="0.3">
      <c r="A103" t="s">
        <v>5196</v>
      </c>
      <c r="B103" t="s">
        <v>3669</v>
      </c>
      <c r="C103" t="s">
        <v>408</v>
      </c>
      <c r="D103" t="s">
        <v>5187</v>
      </c>
      <c r="E103" t="s">
        <v>3670</v>
      </c>
      <c r="F103">
        <v>6</v>
      </c>
      <c r="G103">
        <f t="shared" si="11"/>
        <v>36</v>
      </c>
      <c r="H103">
        <v>9</v>
      </c>
      <c r="I103">
        <f t="shared" si="12"/>
        <v>45</v>
      </c>
      <c r="J103">
        <v>7</v>
      </c>
      <c r="K103">
        <f t="shared" si="13"/>
        <v>35</v>
      </c>
      <c r="L103">
        <v>7</v>
      </c>
      <c r="M103">
        <f t="shared" si="14"/>
        <v>49</v>
      </c>
      <c r="N103">
        <v>9</v>
      </c>
      <c r="O103">
        <f t="shared" si="15"/>
        <v>63</v>
      </c>
      <c r="P103">
        <v>9</v>
      </c>
      <c r="Q103">
        <f t="shared" si="16"/>
        <v>63</v>
      </c>
      <c r="R103">
        <v>47</v>
      </c>
      <c r="S103">
        <f t="shared" si="17"/>
        <v>291</v>
      </c>
      <c r="T103">
        <f t="shared" si="18"/>
        <v>9.6999999999999993</v>
      </c>
      <c r="U103">
        <f t="shared" si="19"/>
        <v>10</v>
      </c>
      <c r="V103" s="18">
        <f t="shared" si="10"/>
        <v>5.8200000000000002E-2</v>
      </c>
      <c r="W103" s="9">
        <v>21.099573700000001</v>
      </c>
      <c r="X103" s="9">
        <v>-98.89246</v>
      </c>
      <c r="Y103">
        <v>511169.08017712779</v>
      </c>
      <c r="Z103">
        <v>2333171.5604260457</v>
      </c>
      <c r="AA103" s="15" t="s">
        <v>5775</v>
      </c>
    </row>
    <row r="104" spans="1:27" x14ac:dyDescent="0.3">
      <c r="A104" t="s">
        <v>5196</v>
      </c>
      <c r="B104" t="s">
        <v>3673</v>
      </c>
      <c r="C104" t="s">
        <v>222</v>
      </c>
      <c r="D104" t="s">
        <v>5187</v>
      </c>
      <c r="E104" t="s">
        <v>5488</v>
      </c>
      <c r="F104">
        <v>4</v>
      </c>
      <c r="G104">
        <f t="shared" si="11"/>
        <v>24</v>
      </c>
      <c r="H104">
        <v>9</v>
      </c>
      <c r="I104">
        <f t="shared" si="12"/>
        <v>45</v>
      </c>
      <c r="J104">
        <v>8</v>
      </c>
      <c r="K104">
        <f t="shared" si="13"/>
        <v>40</v>
      </c>
      <c r="L104">
        <v>6</v>
      </c>
      <c r="M104">
        <f t="shared" si="14"/>
        <v>42</v>
      </c>
      <c r="N104">
        <v>5</v>
      </c>
      <c r="O104">
        <f t="shared" si="15"/>
        <v>35</v>
      </c>
      <c r="P104">
        <v>4</v>
      </c>
      <c r="Q104">
        <f t="shared" si="16"/>
        <v>28</v>
      </c>
      <c r="R104">
        <v>36</v>
      </c>
      <c r="S104">
        <f t="shared" si="17"/>
        <v>214</v>
      </c>
      <c r="T104">
        <f t="shared" si="18"/>
        <v>7.1333333333333337</v>
      </c>
      <c r="U104">
        <f t="shared" si="19"/>
        <v>8</v>
      </c>
      <c r="V104" s="18">
        <f t="shared" si="10"/>
        <v>4.2799999999999998E-2</v>
      </c>
      <c r="W104" s="9">
        <v>21.1903164</v>
      </c>
      <c r="X104" s="9">
        <v>-98.894528899999997</v>
      </c>
      <c r="Y104">
        <v>510947.53563827596</v>
      </c>
      <c r="Z104">
        <v>2343214.343929993</v>
      </c>
      <c r="AA104" s="15" t="s">
        <v>5771</v>
      </c>
    </row>
    <row r="105" spans="1:27" x14ac:dyDescent="0.3">
      <c r="A105" t="s">
        <v>5196</v>
      </c>
      <c r="B105" t="s">
        <v>3757</v>
      </c>
      <c r="C105" t="s">
        <v>266</v>
      </c>
      <c r="D105" t="s">
        <v>457</v>
      </c>
      <c r="E105" t="s">
        <v>966</v>
      </c>
      <c r="F105">
        <v>2</v>
      </c>
      <c r="G105">
        <f t="shared" si="11"/>
        <v>12</v>
      </c>
      <c r="H105">
        <v>3</v>
      </c>
      <c r="I105">
        <f t="shared" si="12"/>
        <v>15</v>
      </c>
      <c r="J105">
        <v>7</v>
      </c>
      <c r="K105">
        <f t="shared" si="13"/>
        <v>35</v>
      </c>
      <c r="L105">
        <v>1</v>
      </c>
      <c r="M105">
        <f t="shared" si="14"/>
        <v>7</v>
      </c>
      <c r="N105">
        <v>3</v>
      </c>
      <c r="O105">
        <f t="shared" si="15"/>
        <v>21</v>
      </c>
      <c r="P105">
        <v>3</v>
      </c>
      <c r="Q105">
        <f t="shared" si="16"/>
        <v>21</v>
      </c>
      <c r="R105">
        <v>19</v>
      </c>
      <c r="S105">
        <f t="shared" si="17"/>
        <v>111</v>
      </c>
      <c r="T105">
        <f t="shared" si="18"/>
        <v>3.7</v>
      </c>
      <c r="U105">
        <f t="shared" si="19"/>
        <v>4</v>
      </c>
      <c r="V105" s="18">
        <f t="shared" si="10"/>
        <v>2.2200000000000001E-2</v>
      </c>
      <c r="W105" s="9">
        <v>20.986457000000001</v>
      </c>
      <c r="X105" s="9">
        <v>-99.21922339999999</v>
      </c>
      <c r="Y105">
        <v>477214.27608414122</v>
      </c>
      <c r="Z105">
        <v>2320664.4007004513</v>
      </c>
      <c r="AA105" s="15" t="s">
        <v>5778</v>
      </c>
    </row>
    <row r="106" spans="1:27" x14ac:dyDescent="0.3">
      <c r="A106" t="s">
        <v>5196</v>
      </c>
      <c r="B106" t="s">
        <v>3768</v>
      </c>
      <c r="C106" t="s">
        <v>220</v>
      </c>
      <c r="D106" t="s">
        <v>455</v>
      </c>
      <c r="E106" t="s">
        <v>5498</v>
      </c>
      <c r="F106">
        <v>9</v>
      </c>
      <c r="G106">
        <f t="shared" si="11"/>
        <v>54</v>
      </c>
      <c r="H106">
        <v>10</v>
      </c>
      <c r="I106">
        <f t="shared" si="12"/>
        <v>50</v>
      </c>
      <c r="J106">
        <v>12</v>
      </c>
      <c r="K106">
        <f t="shared" si="13"/>
        <v>60</v>
      </c>
      <c r="L106">
        <v>10</v>
      </c>
      <c r="M106">
        <f t="shared" si="14"/>
        <v>70</v>
      </c>
      <c r="N106">
        <v>7</v>
      </c>
      <c r="O106">
        <f t="shared" si="15"/>
        <v>49</v>
      </c>
      <c r="P106">
        <v>9</v>
      </c>
      <c r="Q106">
        <f t="shared" si="16"/>
        <v>63</v>
      </c>
      <c r="R106">
        <v>57</v>
      </c>
      <c r="S106">
        <f t="shared" si="17"/>
        <v>346</v>
      </c>
      <c r="T106">
        <f t="shared" si="18"/>
        <v>11.533333333333333</v>
      </c>
      <c r="U106">
        <f t="shared" si="19"/>
        <v>12</v>
      </c>
      <c r="V106" s="18">
        <f t="shared" si="10"/>
        <v>6.9199999999999998E-2</v>
      </c>
      <c r="W106">
        <v>21.222820299999999</v>
      </c>
      <c r="X106">
        <v>-99.028237500000003</v>
      </c>
      <c r="Y106">
        <v>497069.68756349874</v>
      </c>
      <c r="Z106">
        <v>2346808.3463526955</v>
      </c>
      <c r="AA106" s="15" t="s">
        <v>5773</v>
      </c>
    </row>
    <row r="107" spans="1:27" x14ac:dyDescent="0.3">
      <c r="A107" t="s">
        <v>5196</v>
      </c>
      <c r="B107" t="s">
        <v>3769</v>
      </c>
      <c r="C107" t="s">
        <v>258</v>
      </c>
      <c r="D107" t="s">
        <v>5187</v>
      </c>
      <c r="E107" t="s">
        <v>2251</v>
      </c>
      <c r="F107">
        <v>4</v>
      </c>
      <c r="G107">
        <f t="shared" si="11"/>
        <v>24</v>
      </c>
      <c r="H107">
        <v>5</v>
      </c>
      <c r="I107">
        <f t="shared" si="12"/>
        <v>25</v>
      </c>
      <c r="J107">
        <v>3</v>
      </c>
      <c r="K107">
        <f t="shared" si="13"/>
        <v>15</v>
      </c>
      <c r="L107">
        <v>5</v>
      </c>
      <c r="M107">
        <f t="shared" si="14"/>
        <v>35</v>
      </c>
      <c r="N107">
        <v>2</v>
      </c>
      <c r="O107">
        <f t="shared" si="15"/>
        <v>14</v>
      </c>
      <c r="P107">
        <v>9</v>
      </c>
      <c r="Q107">
        <f t="shared" si="16"/>
        <v>63</v>
      </c>
      <c r="R107">
        <v>28</v>
      </c>
      <c r="S107">
        <f t="shared" si="17"/>
        <v>176</v>
      </c>
      <c r="T107">
        <f t="shared" si="18"/>
        <v>5.8666666666666663</v>
      </c>
      <c r="U107">
        <f t="shared" si="19"/>
        <v>6</v>
      </c>
      <c r="V107" s="18">
        <f t="shared" si="10"/>
        <v>3.5200000000000002E-2</v>
      </c>
      <c r="W107" s="9">
        <v>21.170181700000001</v>
      </c>
      <c r="X107" s="9">
        <v>-98.930742800000004</v>
      </c>
      <c r="Y107">
        <v>507189.62948410859</v>
      </c>
      <c r="Z107">
        <v>2340983.8612326388</v>
      </c>
      <c r="AA107" s="15" t="s">
        <v>5771</v>
      </c>
    </row>
    <row r="108" spans="1:27" x14ac:dyDescent="0.3">
      <c r="A108" t="s">
        <v>5196</v>
      </c>
      <c r="B108" t="s">
        <v>3770</v>
      </c>
      <c r="C108" t="s">
        <v>378</v>
      </c>
      <c r="D108" t="s">
        <v>5187</v>
      </c>
      <c r="E108" t="s">
        <v>3771</v>
      </c>
      <c r="F108">
        <v>3</v>
      </c>
      <c r="G108">
        <f t="shared" si="11"/>
        <v>18</v>
      </c>
      <c r="H108">
        <v>6</v>
      </c>
      <c r="I108">
        <f t="shared" si="12"/>
        <v>30</v>
      </c>
      <c r="J108">
        <v>5</v>
      </c>
      <c r="K108">
        <f t="shared" si="13"/>
        <v>25</v>
      </c>
      <c r="L108">
        <v>1</v>
      </c>
      <c r="M108">
        <f t="shared" si="14"/>
        <v>7</v>
      </c>
      <c r="N108">
        <v>4</v>
      </c>
      <c r="O108">
        <f t="shared" si="15"/>
        <v>28</v>
      </c>
      <c r="P108">
        <v>5</v>
      </c>
      <c r="Q108">
        <f t="shared" si="16"/>
        <v>35</v>
      </c>
      <c r="R108">
        <v>24</v>
      </c>
      <c r="S108">
        <f t="shared" si="17"/>
        <v>143</v>
      </c>
      <c r="T108">
        <f t="shared" si="18"/>
        <v>4.7666666666666666</v>
      </c>
      <c r="U108">
        <f t="shared" si="19"/>
        <v>5</v>
      </c>
      <c r="V108" s="18">
        <f t="shared" si="10"/>
        <v>2.86E-2</v>
      </c>
      <c r="W108" s="9">
        <v>21.1973275</v>
      </c>
      <c r="X108" s="9">
        <v>-98.926086699999999</v>
      </c>
      <c r="Y108">
        <v>507671.5815439127</v>
      </c>
      <c r="Z108">
        <v>2343988.4462853582</v>
      </c>
      <c r="AA108" s="15" t="s">
        <v>5771</v>
      </c>
    </row>
    <row r="109" spans="1:27" x14ac:dyDescent="0.3">
      <c r="A109" t="s">
        <v>5196</v>
      </c>
      <c r="B109" t="s">
        <v>3792</v>
      </c>
      <c r="C109" t="s">
        <v>1376</v>
      </c>
      <c r="D109" t="s">
        <v>5187</v>
      </c>
      <c r="E109" t="s">
        <v>559</v>
      </c>
      <c r="F109">
        <v>9</v>
      </c>
      <c r="G109">
        <f t="shared" si="11"/>
        <v>54</v>
      </c>
      <c r="H109">
        <v>8</v>
      </c>
      <c r="I109">
        <f t="shared" si="12"/>
        <v>40</v>
      </c>
      <c r="J109">
        <v>4</v>
      </c>
      <c r="K109">
        <f t="shared" si="13"/>
        <v>20</v>
      </c>
      <c r="L109">
        <v>14</v>
      </c>
      <c r="M109">
        <f t="shared" si="14"/>
        <v>98</v>
      </c>
      <c r="N109">
        <v>12</v>
      </c>
      <c r="O109">
        <f t="shared" si="15"/>
        <v>84</v>
      </c>
      <c r="P109">
        <v>8</v>
      </c>
      <c r="Q109">
        <f t="shared" si="16"/>
        <v>56</v>
      </c>
      <c r="R109">
        <v>55</v>
      </c>
      <c r="S109">
        <f t="shared" si="17"/>
        <v>352</v>
      </c>
      <c r="T109">
        <f t="shared" si="18"/>
        <v>11.733333333333333</v>
      </c>
      <c r="U109">
        <f t="shared" si="19"/>
        <v>12</v>
      </c>
      <c r="V109" s="18">
        <f t="shared" si="10"/>
        <v>7.0400000000000004E-2</v>
      </c>
      <c r="W109" s="9">
        <v>21.136359599999999</v>
      </c>
      <c r="X109" s="9">
        <v>-98.895218599999993</v>
      </c>
      <c r="Y109">
        <v>510879.88984656648</v>
      </c>
      <c r="Z109">
        <v>2337242.6272549876</v>
      </c>
      <c r="AA109" s="15" t="s">
        <v>5771</v>
      </c>
    </row>
    <row r="110" spans="1:27" x14ac:dyDescent="0.3">
      <c r="A110" t="s">
        <v>5196</v>
      </c>
      <c r="B110" t="s">
        <v>3793</v>
      </c>
      <c r="C110" t="s">
        <v>367</v>
      </c>
      <c r="D110" t="s">
        <v>5187</v>
      </c>
      <c r="E110" t="s">
        <v>3794</v>
      </c>
      <c r="F110">
        <v>8</v>
      </c>
      <c r="G110">
        <f t="shared" si="11"/>
        <v>48</v>
      </c>
      <c r="H110">
        <v>5</v>
      </c>
      <c r="I110">
        <f t="shared" si="12"/>
        <v>25</v>
      </c>
      <c r="J110">
        <v>3</v>
      </c>
      <c r="K110">
        <f t="shared" si="13"/>
        <v>15</v>
      </c>
      <c r="L110">
        <v>12</v>
      </c>
      <c r="M110">
        <f t="shared" si="14"/>
        <v>84</v>
      </c>
      <c r="N110">
        <v>8</v>
      </c>
      <c r="O110">
        <f t="shared" si="15"/>
        <v>56</v>
      </c>
      <c r="P110">
        <v>5</v>
      </c>
      <c r="Q110">
        <f t="shared" si="16"/>
        <v>35</v>
      </c>
      <c r="R110">
        <v>41</v>
      </c>
      <c r="S110">
        <f t="shared" si="17"/>
        <v>263</v>
      </c>
      <c r="T110">
        <f t="shared" si="18"/>
        <v>8.7666666666666675</v>
      </c>
      <c r="U110">
        <f t="shared" si="19"/>
        <v>9</v>
      </c>
      <c r="V110" s="18">
        <f t="shared" si="10"/>
        <v>5.2600000000000001E-2</v>
      </c>
      <c r="W110" s="9">
        <v>21.168610399999999</v>
      </c>
      <c r="X110" s="9">
        <v>-98.95230819999999</v>
      </c>
      <c r="Y110">
        <v>504950.96479692392</v>
      </c>
      <c r="Z110">
        <v>2340809.1325203655</v>
      </c>
      <c r="AA110" s="15" t="s">
        <v>5771</v>
      </c>
    </row>
    <row r="111" spans="1:27" x14ac:dyDescent="0.3">
      <c r="A111" t="s">
        <v>5196</v>
      </c>
      <c r="B111" t="s">
        <v>3810</v>
      </c>
      <c r="C111" t="s">
        <v>289</v>
      </c>
      <c r="D111" t="s">
        <v>455</v>
      </c>
      <c r="E111" t="s">
        <v>816</v>
      </c>
      <c r="F111">
        <v>24</v>
      </c>
      <c r="G111">
        <f t="shared" si="11"/>
        <v>144</v>
      </c>
      <c r="H111">
        <v>19</v>
      </c>
      <c r="I111">
        <f t="shared" si="12"/>
        <v>95</v>
      </c>
      <c r="J111">
        <v>23</v>
      </c>
      <c r="K111">
        <f t="shared" si="13"/>
        <v>115</v>
      </c>
      <c r="L111">
        <v>25</v>
      </c>
      <c r="M111">
        <f t="shared" si="14"/>
        <v>175</v>
      </c>
      <c r="N111">
        <v>12</v>
      </c>
      <c r="O111">
        <f t="shared" si="15"/>
        <v>84</v>
      </c>
      <c r="P111">
        <v>27</v>
      </c>
      <c r="Q111">
        <f t="shared" si="16"/>
        <v>189</v>
      </c>
      <c r="R111">
        <v>130</v>
      </c>
      <c r="S111">
        <f t="shared" si="17"/>
        <v>802</v>
      </c>
      <c r="T111">
        <f t="shared" si="18"/>
        <v>26.733333333333334</v>
      </c>
      <c r="U111">
        <f t="shared" si="19"/>
        <v>27</v>
      </c>
      <c r="V111" s="18">
        <f t="shared" si="10"/>
        <v>0.16039999999999999</v>
      </c>
      <c r="W111" s="9">
        <v>21.272521900000001</v>
      </c>
      <c r="X111" s="9">
        <v>-98.973878499999998</v>
      </c>
      <c r="Y111">
        <v>502709.81824160018</v>
      </c>
      <c r="Z111">
        <v>2352309.0820113071</v>
      </c>
      <c r="AA111" s="15" t="s">
        <v>5773</v>
      </c>
    </row>
    <row r="112" spans="1:27" x14ac:dyDescent="0.3">
      <c r="A112" t="s">
        <v>5196</v>
      </c>
      <c r="B112" t="s">
        <v>3811</v>
      </c>
      <c r="C112" t="s">
        <v>1609</v>
      </c>
      <c r="D112" t="s">
        <v>455</v>
      </c>
      <c r="E112" t="s">
        <v>643</v>
      </c>
      <c r="F112">
        <v>9</v>
      </c>
      <c r="G112">
        <f t="shared" si="11"/>
        <v>54</v>
      </c>
      <c r="H112">
        <v>8</v>
      </c>
      <c r="I112">
        <f t="shared" si="12"/>
        <v>40</v>
      </c>
      <c r="J112">
        <v>13</v>
      </c>
      <c r="K112">
        <f t="shared" si="13"/>
        <v>65</v>
      </c>
      <c r="L112">
        <v>11</v>
      </c>
      <c r="M112">
        <f t="shared" si="14"/>
        <v>77</v>
      </c>
      <c r="N112">
        <v>11</v>
      </c>
      <c r="O112">
        <f t="shared" si="15"/>
        <v>77</v>
      </c>
      <c r="P112">
        <v>6</v>
      </c>
      <c r="Q112">
        <f t="shared" si="16"/>
        <v>42</v>
      </c>
      <c r="R112">
        <v>58</v>
      </c>
      <c r="S112">
        <f t="shared" si="17"/>
        <v>355</v>
      </c>
      <c r="T112">
        <f t="shared" si="18"/>
        <v>11.833333333333334</v>
      </c>
      <c r="U112">
        <f t="shared" si="19"/>
        <v>12</v>
      </c>
      <c r="V112" s="18">
        <f t="shared" ref="V112:V123" si="20">(S112*$AB$11)/$AF$4</f>
        <v>7.0999999999999994E-2</v>
      </c>
      <c r="W112" s="9">
        <v>21.257527400000001</v>
      </c>
      <c r="X112" s="9">
        <v>-99.0380976</v>
      </c>
      <c r="Y112">
        <v>496047.39281759353</v>
      </c>
      <c r="Z112">
        <v>2350649.8000532151</v>
      </c>
      <c r="AA112" s="15" t="s">
        <v>5773</v>
      </c>
    </row>
    <row r="113" spans="1:27" x14ac:dyDescent="0.3">
      <c r="A113" t="s">
        <v>5196</v>
      </c>
      <c r="B113" t="s">
        <v>3812</v>
      </c>
      <c r="C113" t="s">
        <v>266</v>
      </c>
      <c r="D113" t="s">
        <v>455</v>
      </c>
      <c r="E113" t="s">
        <v>3813</v>
      </c>
      <c r="F113">
        <v>1</v>
      </c>
      <c r="G113">
        <f t="shared" si="11"/>
        <v>6</v>
      </c>
      <c r="H113">
        <v>1</v>
      </c>
      <c r="I113">
        <f t="shared" si="12"/>
        <v>5</v>
      </c>
      <c r="J113">
        <v>4</v>
      </c>
      <c r="K113">
        <f t="shared" si="13"/>
        <v>20</v>
      </c>
      <c r="L113">
        <v>3</v>
      </c>
      <c r="M113">
        <f t="shared" si="14"/>
        <v>21</v>
      </c>
      <c r="N113">
        <v>2</v>
      </c>
      <c r="O113">
        <f t="shared" si="15"/>
        <v>14</v>
      </c>
      <c r="P113">
        <v>5</v>
      </c>
      <c r="Q113">
        <f t="shared" si="16"/>
        <v>35</v>
      </c>
      <c r="R113">
        <v>16</v>
      </c>
      <c r="S113">
        <f t="shared" si="17"/>
        <v>101</v>
      </c>
      <c r="T113">
        <f t="shared" si="18"/>
        <v>3.3666666666666667</v>
      </c>
      <c r="U113">
        <f t="shared" si="19"/>
        <v>4</v>
      </c>
      <c r="V113" s="18">
        <f t="shared" si="20"/>
        <v>2.0199999999999999E-2</v>
      </c>
      <c r="W113" s="9">
        <v>21.240082900000001</v>
      </c>
      <c r="X113" s="9">
        <v>-99.007367299999999</v>
      </c>
      <c r="Y113">
        <v>499235.55633202061</v>
      </c>
      <c r="Z113">
        <v>2348718.6541468543</v>
      </c>
      <c r="AA113" s="15" t="s">
        <v>5773</v>
      </c>
    </row>
    <row r="114" spans="1:27" x14ac:dyDescent="0.3">
      <c r="A114" t="s">
        <v>5196</v>
      </c>
      <c r="B114" t="s">
        <v>3814</v>
      </c>
      <c r="C114" t="s">
        <v>339</v>
      </c>
      <c r="D114" t="s">
        <v>455</v>
      </c>
      <c r="E114" t="s">
        <v>2868</v>
      </c>
      <c r="F114">
        <v>2</v>
      </c>
      <c r="G114">
        <f t="shared" si="11"/>
        <v>12</v>
      </c>
      <c r="H114">
        <v>2</v>
      </c>
      <c r="I114">
        <f t="shared" si="12"/>
        <v>10</v>
      </c>
      <c r="J114">
        <v>1</v>
      </c>
      <c r="K114">
        <f t="shared" si="13"/>
        <v>5</v>
      </c>
      <c r="L114">
        <v>2</v>
      </c>
      <c r="M114">
        <f t="shared" si="14"/>
        <v>14</v>
      </c>
      <c r="N114">
        <v>3</v>
      </c>
      <c r="O114">
        <f t="shared" si="15"/>
        <v>21</v>
      </c>
      <c r="P114">
        <v>0</v>
      </c>
      <c r="Q114">
        <f t="shared" si="16"/>
        <v>0</v>
      </c>
      <c r="R114">
        <v>10</v>
      </c>
      <c r="S114">
        <f t="shared" si="17"/>
        <v>62</v>
      </c>
      <c r="T114">
        <f t="shared" si="18"/>
        <v>2.0666666666666669</v>
      </c>
      <c r="U114">
        <f t="shared" si="19"/>
        <v>3</v>
      </c>
      <c r="V114" s="18">
        <f t="shared" si="20"/>
        <v>1.24E-2</v>
      </c>
      <c r="W114">
        <v>21.1593971</v>
      </c>
      <c r="X114">
        <v>-99.0298461</v>
      </c>
      <c r="Y114">
        <v>496901.43528641149</v>
      </c>
      <c r="Z114">
        <v>2339788.9988950924</v>
      </c>
      <c r="AA114" s="15" t="s">
        <v>5776</v>
      </c>
    </row>
    <row r="115" spans="1:27" x14ac:dyDescent="0.3">
      <c r="A115" t="s">
        <v>5196</v>
      </c>
      <c r="B115" t="s">
        <v>3845</v>
      </c>
      <c r="C115" t="s">
        <v>367</v>
      </c>
      <c r="D115" t="s">
        <v>5187</v>
      </c>
      <c r="E115" t="s">
        <v>5266</v>
      </c>
      <c r="F115">
        <v>4</v>
      </c>
      <c r="G115">
        <f t="shared" si="11"/>
        <v>24</v>
      </c>
      <c r="H115">
        <v>6</v>
      </c>
      <c r="I115">
        <f t="shared" si="12"/>
        <v>30</v>
      </c>
      <c r="J115">
        <v>7</v>
      </c>
      <c r="K115">
        <f t="shared" si="13"/>
        <v>35</v>
      </c>
      <c r="L115">
        <v>6</v>
      </c>
      <c r="M115">
        <f t="shared" si="14"/>
        <v>42</v>
      </c>
      <c r="N115">
        <v>6</v>
      </c>
      <c r="O115">
        <f t="shared" si="15"/>
        <v>42</v>
      </c>
      <c r="P115">
        <v>5</v>
      </c>
      <c r="Q115">
        <f t="shared" si="16"/>
        <v>35</v>
      </c>
      <c r="R115">
        <v>34</v>
      </c>
      <c r="S115">
        <f t="shared" si="17"/>
        <v>208</v>
      </c>
      <c r="T115">
        <f t="shared" si="18"/>
        <v>6.9333333333333336</v>
      </c>
      <c r="U115">
        <f t="shared" si="19"/>
        <v>7</v>
      </c>
      <c r="V115" s="18">
        <f t="shared" si="20"/>
        <v>4.1599999999999998E-2</v>
      </c>
      <c r="W115" s="9">
        <v>21.169503800000001</v>
      </c>
      <c r="X115" s="9">
        <v>-98.970254299999993</v>
      </c>
      <c r="Y115">
        <v>503087.9317145223</v>
      </c>
      <c r="Z115">
        <v>2340907.5548938578</v>
      </c>
      <c r="AA115" s="15" t="s">
        <v>5771</v>
      </c>
    </row>
    <row r="116" spans="1:27" x14ac:dyDescent="0.3">
      <c r="A116" t="s">
        <v>5196</v>
      </c>
      <c r="B116" t="s">
        <v>3850</v>
      </c>
      <c r="C116" t="s">
        <v>277</v>
      </c>
      <c r="D116" t="s">
        <v>5187</v>
      </c>
      <c r="E116" t="s">
        <v>3851</v>
      </c>
      <c r="F116">
        <v>6</v>
      </c>
      <c r="G116">
        <f t="shared" si="11"/>
        <v>36</v>
      </c>
      <c r="H116">
        <v>3</v>
      </c>
      <c r="I116">
        <f t="shared" si="12"/>
        <v>15</v>
      </c>
      <c r="J116">
        <v>8</v>
      </c>
      <c r="K116">
        <f t="shared" si="13"/>
        <v>40</v>
      </c>
      <c r="L116">
        <v>3</v>
      </c>
      <c r="M116">
        <f t="shared" si="14"/>
        <v>21</v>
      </c>
      <c r="N116">
        <v>3</v>
      </c>
      <c r="O116">
        <f t="shared" si="15"/>
        <v>21</v>
      </c>
      <c r="P116">
        <v>3</v>
      </c>
      <c r="Q116">
        <f t="shared" si="16"/>
        <v>21</v>
      </c>
      <c r="R116">
        <v>26</v>
      </c>
      <c r="S116">
        <f t="shared" si="17"/>
        <v>154</v>
      </c>
      <c r="T116">
        <f t="shared" si="18"/>
        <v>5.1333333333333337</v>
      </c>
      <c r="U116">
        <f t="shared" si="19"/>
        <v>6</v>
      </c>
      <c r="V116" s="18">
        <f t="shared" si="20"/>
        <v>3.0800000000000001E-2</v>
      </c>
      <c r="W116" s="9">
        <v>21.125353</v>
      </c>
      <c r="X116" s="9">
        <v>-98.90961639999999</v>
      </c>
      <c r="Y116">
        <v>509385.59795987629</v>
      </c>
      <c r="Z116">
        <v>2336023.5586671759</v>
      </c>
      <c r="AA116" s="15" t="s">
        <v>5775</v>
      </c>
    </row>
    <row r="117" spans="1:27" x14ac:dyDescent="0.3">
      <c r="A117" t="s">
        <v>5196</v>
      </c>
      <c r="B117" t="s">
        <v>3882</v>
      </c>
      <c r="C117" t="s">
        <v>2467</v>
      </c>
      <c r="D117" t="s">
        <v>5187</v>
      </c>
      <c r="E117" t="s">
        <v>1201</v>
      </c>
      <c r="F117">
        <v>5</v>
      </c>
      <c r="G117">
        <f t="shared" si="11"/>
        <v>30</v>
      </c>
      <c r="H117">
        <v>2</v>
      </c>
      <c r="I117">
        <f t="shared" si="12"/>
        <v>10</v>
      </c>
      <c r="J117">
        <v>3</v>
      </c>
      <c r="K117">
        <f t="shared" si="13"/>
        <v>15</v>
      </c>
      <c r="L117">
        <v>4</v>
      </c>
      <c r="M117">
        <f t="shared" si="14"/>
        <v>28</v>
      </c>
      <c r="N117">
        <v>5</v>
      </c>
      <c r="O117">
        <f t="shared" si="15"/>
        <v>35</v>
      </c>
      <c r="P117">
        <v>9</v>
      </c>
      <c r="Q117">
        <f t="shared" si="16"/>
        <v>63</v>
      </c>
      <c r="R117">
        <v>28</v>
      </c>
      <c r="S117">
        <f t="shared" si="17"/>
        <v>181</v>
      </c>
      <c r="T117">
        <f t="shared" si="18"/>
        <v>6.0333333333333332</v>
      </c>
      <c r="U117">
        <f t="shared" si="19"/>
        <v>7</v>
      </c>
      <c r="V117" s="18">
        <f t="shared" si="20"/>
        <v>3.6200000000000003E-2</v>
      </c>
      <c r="W117" s="9">
        <v>21.1726256</v>
      </c>
      <c r="X117" s="9">
        <v>-98.848163899999989</v>
      </c>
      <c r="Y117">
        <v>515761.94425439858</v>
      </c>
      <c r="Z117">
        <v>2341260.3137442493</v>
      </c>
      <c r="AA117" s="15" t="s">
        <v>5771</v>
      </c>
    </row>
    <row r="118" spans="1:27" x14ac:dyDescent="0.3">
      <c r="A118" t="s">
        <v>5196</v>
      </c>
      <c r="B118" t="s">
        <v>3919</v>
      </c>
      <c r="C118" t="s">
        <v>271</v>
      </c>
      <c r="D118" t="s">
        <v>455</v>
      </c>
      <c r="E118" t="s">
        <v>3920</v>
      </c>
      <c r="F118">
        <v>6</v>
      </c>
      <c r="G118">
        <f t="shared" si="11"/>
        <v>36</v>
      </c>
      <c r="H118">
        <v>3</v>
      </c>
      <c r="I118">
        <f t="shared" si="12"/>
        <v>15</v>
      </c>
      <c r="J118">
        <v>6</v>
      </c>
      <c r="K118">
        <f t="shared" si="13"/>
        <v>30</v>
      </c>
      <c r="L118">
        <v>5</v>
      </c>
      <c r="M118">
        <f t="shared" si="14"/>
        <v>35</v>
      </c>
      <c r="N118">
        <v>2</v>
      </c>
      <c r="O118">
        <f t="shared" si="15"/>
        <v>14</v>
      </c>
      <c r="P118">
        <v>10</v>
      </c>
      <c r="Q118">
        <f t="shared" si="16"/>
        <v>70</v>
      </c>
      <c r="R118">
        <v>32</v>
      </c>
      <c r="S118">
        <f t="shared" si="17"/>
        <v>200</v>
      </c>
      <c r="T118">
        <f t="shared" si="18"/>
        <v>6.666666666666667</v>
      </c>
      <c r="U118">
        <f t="shared" si="19"/>
        <v>7</v>
      </c>
      <c r="V118" s="18">
        <f t="shared" si="20"/>
        <v>0.04</v>
      </c>
      <c r="W118" s="9">
        <v>21.300891100000001</v>
      </c>
      <c r="X118" s="9">
        <v>-98.964731999999998</v>
      </c>
      <c r="Y118">
        <v>503657.96543415252</v>
      </c>
      <c r="Z118">
        <v>2355449.0702211144</v>
      </c>
      <c r="AA118" s="15" t="s">
        <v>5774</v>
      </c>
    </row>
    <row r="119" spans="1:27" x14ac:dyDescent="0.3">
      <c r="A119" t="s">
        <v>5196</v>
      </c>
      <c r="B119" t="s">
        <v>3925</v>
      </c>
      <c r="C119" t="s">
        <v>266</v>
      </c>
      <c r="D119" t="s">
        <v>455</v>
      </c>
      <c r="E119" t="s">
        <v>3926</v>
      </c>
      <c r="F119">
        <v>4</v>
      </c>
      <c r="G119">
        <f t="shared" si="11"/>
        <v>24</v>
      </c>
      <c r="H119">
        <v>1</v>
      </c>
      <c r="I119">
        <f t="shared" si="12"/>
        <v>5</v>
      </c>
      <c r="J119">
        <v>2</v>
      </c>
      <c r="K119">
        <f t="shared" si="13"/>
        <v>10</v>
      </c>
      <c r="L119">
        <v>2</v>
      </c>
      <c r="M119">
        <f t="shared" si="14"/>
        <v>14</v>
      </c>
      <c r="N119">
        <v>1</v>
      </c>
      <c r="O119">
        <f t="shared" si="15"/>
        <v>7</v>
      </c>
      <c r="P119">
        <v>3</v>
      </c>
      <c r="Q119">
        <f t="shared" si="16"/>
        <v>21</v>
      </c>
      <c r="R119">
        <v>13</v>
      </c>
      <c r="S119">
        <f t="shared" si="17"/>
        <v>81</v>
      </c>
      <c r="T119">
        <f t="shared" si="18"/>
        <v>2.7</v>
      </c>
      <c r="U119">
        <f t="shared" si="19"/>
        <v>3</v>
      </c>
      <c r="V119" s="18">
        <f t="shared" si="20"/>
        <v>1.6199999999999999E-2</v>
      </c>
      <c r="W119" s="9">
        <v>21.2641727</v>
      </c>
      <c r="X119" s="9">
        <v>-98.940273899999994</v>
      </c>
      <c r="Y119">
        <v>506196.27586146363</v>
      </c>
      <c r="Z119">
        <v>2351385.9710616032</v>
      </c>
      <c r="AA119" s="15" t="s">
        <v>5774</v>
      </c>
    </row>
    <row r="120" spans="1:27" x14ac:dyDescent="0.3">
      <c r="A120" t="s">
        <v>5196</v>
      </c>
      <c r="B120" t="s">
        <v>3937</v>
      </c>
      <c r="C120" t="s">
        <v>1437</v>
      </c>
      <c r="D120" t="s">
        <v>5187</v>
      </c>
      <c r="E120" t="s">
        <v>1215</v>
      </c>
      <c r="F120">
        <v>13</v>
      </c>
      <c r="G120">
        <f t="shared" si="11"/>
        <v>78</v>
      </c>
      <c r="H120">
        <v>11</v>
      </c>
      <c r="I120">
        <f t="shared" si="12"/>
        <v>55</v>
      </c>
      <c r="J120">
        <v>9</v>
      </c>
      <c r="K120">
        <f t="shared" si="13"/>
        <v>45</v>
      </c>
      <c r="L120">
        <v>5</v>
      </c>
      <c r="M120">
        <f t="shared" si="14"/>
        <v>35</v>
      </c>
      <c r="N120">
        <v>6</v>
      </c>
      <c r="O120">
        <f t="shared" si="15"/>
        <v>42</v>
      </c>
      <c r="P120">
        <v>5</v>
      </c>
      <c r="Q120">
        <f t="shared" si="16"/>
        <v>35</v>
      </c>
      <c r="R120">
        <v>49</v>
      </c>
      <c r="S120">
        <f t="shared" si="17"/>
        <v>290</v>
      </c>
      <c r="T120">
        <f t="shared" si="18"/>
        <v>9.6666666666666661</v>
      </c>
      <c r="U120">
        <f t="shared" si="19"/>
        <v>10</v>
      </c>
      <c r="V120" s="18">
        <f t="shared" si="20"/>
        <v>5.8000000000000003E-2</v>
      </c>
      <c r="W120" s="9">
        <v>21.1584334</v>
      </c>
      <c r="X120" s="9">
        <v>-98.903839699999992</v>
      </c>
      <c r="Y120">
        <v>509983.24521389022</v>
      </c>
      <c r="Z120">
        <v>2339685.0741152461</v>
      </c>
      <c r="AA120" s="15" t="s">
        <v>5771</v>
      </c>
    </row>
    <row r="121" spans="1:27" x14ac:dyDescent="0.3">
      <c r="A121" t="s">
        <v>5196</v>
      </c>
      <c r="B121" t="s">
        <v>3971</v>
      </c>
      <c r="C121" t="s">
        <v>1947</v>
      </c>
      <c r="D121" t="s">
        <v>455</v>
      </c>
      <c r="E121" t="s">
        <v>3771</v>
      </c>
      <c r="F121">
        <v>4</v>
      </c>
      <c r="G121">
        <f t="shared" si="11"/>
        <v>24</v>
      </c>
      <c r="H121">
        <v>6</v>
      </c>
      <c r="I121">
        <f t="shared" si="12"/>
        <v>30</v>
      </c>
      <c r="J121">
        <v>1</v>
      </c>
      <c r="K121">
        <f t="shared" si="13"/>
        <v>5</v>
      </c>
      <c r="L121">
        <v>1</v>
      </c>
      <c r="M121">
        <f t="shared" si="14"/>
        <v>7</v>
      </c>
      <c r="N121">
        <v>1</v>
      </c>
      <c r="O121">
        <f t="shared" si="15"/>
        <v>7</v>
      </c>
      <c r="P121">
        <v>1</v>
      </c>
      <c r="Q121">
        <f t="shared" si="16"/>
        <v>7</v>
      </c>
      <c r="R121">
        <v>14</v>
      </c>
      <c r="S121">
        <f t="shared" si="17"/>
        <v>80</v>
      </c>
      <c r="T121">
        <f t="shared" si="18"/>
        <v>2.6666666666666665</v>
      </c>
      <c r="U121">
        <f t="shared" si="19"/>
        <v>3</v>
      </c>
      <c r="V121" s="18">
        <f t="shared" si="20"/>
        <v>1.6E-2</v>
      </c>
      <c r="W121" s="9">
        <v>21.215592000000001</v>
      </c>
      <c r="X121" s="9">
        <v>-99.019972499999994</v>
      </c>
      <c r="Y121">
        <v>497927.27704862814</v>
      </c>
      <c r="Z121">
        <v>2346008.2192552476</v>
      </c>
      <c r="AA121" s="15" t="s">
        <v>5776</v>
      </c>
    </row>
    <row r="122" spans="1:27" x14ac:dyDescent="0.3">
      <c r="A122" t="s">
        <v>5196</v>
      </c>
      <c r="B122" t="s">
        <v>3999</v>
      </c>
      <c r="C122" t="s">
        <v>278</v>
      </c>
      <c r="D122" t="s">
        <v>5158</v>
      </c>
      <c r="E122" t="s">
        <v>1562</v>
      </c>
      <c r="F122">
        <v>2</v>
      </c>
      <c r="G122">
        <f t="shared" si="11"/>
        <v>12</v>
      </c>
      <c r="H122">
        <v>5</v>
      </c>
      <c r="I122">
        <f t="shared" si="12"/>
        <v>25</v>
      </c>
      <c r="J122">
        <v>1</v>
      </c>
      <c r="K122">
        <f t="shared" si="13"/>
        <v>5</v>
      </c>
      <c r="L122">
        <v>1</v>
      </c>
      <c r="M122">
        <f t="shared" si="14"/>
        <v>7</v>
      </c>
      <c r="N122">
        <v>2</v>
      </c>
      <c r="O122">
        <f t="shared" si="15"/>
        <v>14</v>
      </c>
      <c r="P122">
        <v>2</v>
      </c>
      <c r="Q122">
        <f t="shared" si="16"/>
        <v>14</v>
      </c>
      <c r="R122">
        <v>13</v>
      </c>
      <c r="S122">
        <f t="shared" si="17"/>
        <v>77</v>
      </c>
      <c r="T122">
        <f t="shared" si="18"/>
        <v>2.5666666666666669</v>
      </c>
      <c r="U122">
        <f t="shared" si="19"/>
        <v>3</v>
      </c>
      <c r="V122" s="18">
        <f t="shared" si="20"/>
        <v>1.54E-2</v>
      </c>
      <c r="W122" s="9">
        <v>21.0338888</v>
      </c>
      <c r="X122" s="9">
        <v>-99.090277700000001</v>
      </c>
      <c r="Y122">
        <v>490619.66232264077</v>
      </c>
      <c r="Z122">
        <v>2325900.8546266807</v>
      </c>
      <c r="AA122" s="15" t="s">
        <v>5772</v>
      </c>
    </row>
    <row r="123" spans="1:27" x14ac:dyDescent="0.3">
      <c r="A123" t="s">
        <v>5196</v>
      </c>
      <c r="B123" t="s">
        <v>4016</v>
      </c>
      <c r="C123" t="s">
        <v>4017</v>
      </c>
      <c r="D123" t="s">
        <v>5187</v>
      </c>
      <c r="E123" t="s">
        <v>5187</v>
      </c>
      <c r="F123">
        <v>12</v>
      </c>
      <c r="G123">
        <f t="shared" si="11"/>
        <v>72</v>
      </c>
      <c r="H123">
        <v>6</v>
      </c>
      <c r="I123">
        <f t="shared" si="12"/>
        <v>30</v>
      </c>
      <c r="J123">
        <v>6</v>
      </c>
      <c r="K123">
        <f t="shared" si="13"/>
        <v>30</v>
      </c>
      <c r="L123">
        <v>10</v>
      </c>
      <c r="M123">
        <f t="shared" si="14"/>
        <v>70</v>
      </c>
      <c r="N123">
        <v>22</v>
      </c>
      <c r="O123">
        <f t="shared" si="15"/>
        <v>154</v>
      </c>
      <c r="P123">
        <v>14</v>
      </c>
      <c r="Q123">
        <f t="shared" si="16"/>
        <v>98</v>
      </c>
      <c r="R123">
        <v>70</v>
      </c>
      <c r="S123">
        <f t="shared" si="17"/>
        <v>454</v>
      </c>
      <c r="T123">
        <f t="shared" si="18"/>
        <v>15.133333333333333</v>
      </c>
      <c r="U123">
        <f t="shared" si="19"/>
        <v>16</v>
      </c>
      <c r="V123" s="18">
        <f t="shared" si="20"/>
        <v>9.0800000000000006E-2</v>
      </c>
      <c r="W123" s="9">
        <v>21.157658399999999</v>
      </c>
      <c r="X123" s="9">
        <v>-98.90452950000001</v>
      </c>
      <c r="Y123">
        <v>509911.68255498132</v>
      </c>
      <c r="Z123">
        <v>2339599.2578296894</v>
      </c>
      <c r="AA123" s="15" t="s">
        <v>5771</v>
      </c>
    </row>
    <row r="124" spans="1:27" x14ac:dyDescent="0.3">
      <c r="V124" s="3">
        <f>SUM(V2:V123)</f>
        <v>8.2360000000000024</v>
      </c>
      <c r="AA124" s="15"/>
    </row>
    <row r="125" spans="1:27" x14ac:dyDescent="0.3">
      <c r="AA125" s="15"/>
    </row>
    <row r="126" spans="1:27" x14ac:dyDescent="0.3">
      <c r="AA126" s="15"/>
    </row>
    <row r="127" spans="1:27" x14ac:dyDescent="0.3">
      <c r="AA127" s="15"/>
    </row>
    <row r="128" spans="1:27" x14ac:dyDescent="0.3">
      <c r="AA128" s="15"/>
    </row>
    <row r="129" spans="27:27" x14ac:dyDescent="0.3">
      <c r="AA129" s="15"/>
    </row>
    <row r="130" spans="27:27" x14ac:dyDescent="0.3">
      <c r="AA130" s="15"/>
    </row>
    <row r="131" spans="27:27" x14ac:dyDescent="0.3">
      <c r="AA131" s="15"/>
    </row>
    <row r="132" spans="27:27" x14ac:dyDescent="0.3">
      <c r="AA132" s="15"/>
    </row>
    <row r="133" spans="27:27" x14ac:dyDescent="0.3">
      <c r="AA133" s="15"/>
    </row>
    <row r="134" spans="27:27" x14ac:dyDescent="0.3">
      <c r="AA134" s="15"/>
    </row>
    <row r="135" spans="27:27" x14ac:dyDescent="0.3">
      <c r="AA135" s="15"/>
    </row>
    <row r="136" spans="27:27" x14ac:dyDescent="0.3">
      <c r="AA136" s="15"/>
    </row>
    <row r="137" spans="27:27" x14ac:dyDescent="0.3">
      <c r="AA137" s="15"/>
    </row>
    <row r="138" spans="27:27" x14ac:dyDescent="0.3">
      <c r="AA138" s="15"/>
    </row>
    <row r="139" spans="27:27" x14ac:dyDescent="0.3">
      <c r="AA139" s="15"/>
    </row>
    <row r="140" spans="27:27" x14ac:dyDescent="0.3">
      <c r="AA140" s="15"/>
    </row>
    <row r="141" spans="27:27" x14ac:dyDescent="0.3">
      <c r="AA141" s="15"/>
    </row>
    <row r="142" spans="27:27" x14ac:dyDescent="0.3">
      <c r="AA142" s="15"/>
    </row>
    <row r="143" spans="27:27" x14ac:dyDescent="0.3">
      <c r="AA143" s="15"/>
    </row>
    <row r="144" spans="27:27" x14ac:dyDescent="0.3">
      <c r="AA144" s="15"/>
    </row>
    <row r="145" spans="27:27" x14ac:dyDescent="0.3">
      <c r="AA145" s="15"/>
    </row>
    <row r="146" spans="27:27" x14ac:dyDescent="0.3">
      <c r="AA146" s="15"/>
    </row>
    <row r="147" spans="27:27" x14ac:dyDescent="0.3">
      <c r="AA147" s="15"/>
    </row>
    <row r="148" spans="27:27" x14ac:dyDescent="0.3">
      <c r="AA148" s="15"/>
    </row>
    <row r="149" spans="27:27" x14ac:dyDescent="0.3">
      <c r="AA149" s="15"/>
    </row>
    <row r="150" spans="27:27" x14ac:dyDescent="0.3">
      <c r="AA150" s="15"/>
    </row>
    <row r="151" spans="27:27" x14ac:dyDescent="0.3">
      <c r="AA151" s="15"/>
    </row>
    <row r="152" spans="27:27" x14ac:dyDescent="0.3">
      <c r="AA152" s="15"/>
    </row>
    <row r="153" spans="27:27" x14ac:dyDescent="0.3">
      <c r="AA153" s="15"/>
    </row>
    <row r="154" spans="27:27" x14ac:dyDescent="0.3">
      <c r="AA154" s="15"/>
    </row>
    <row r="155" spans="27:27" x14ac:dyDescent="0.3">
      <c r="AA155" s="15"/>
    </row>
    <row r="156" spans="27:27" x14ac:dyDescent="0.3">
      <c r="AA156" s="15"/>
    </row>
    <row r="157" spans="27:27" x14ac:dyDescent="0.3">
      <c r="AA157" s="15"/>
    </row>
    <row r="158" spans="27:27" x14ac:dyDescent="0.3">
      <c r="AA158" s="15"/>
    </row>
    <row r="159" spans="27:27" x14ac:dyDescent="0.3">
      <c r="AA159" s="15"/>
    </row>
    <row r="160" spans="27:27" x14ac:dyDescent="0.3">
      <c r="AA160" s="15"/>
    </row>
    <row r="161" spans="27:27" x14ac:dyDescent="0.3">
      <c r="AA161" s="15"/>
    </row>
    <row r="162" spans="27:27" x14ac:dyDescent="0.3">
      <c r="AA162" s="15"/>
    </row>
    <row r="163" spans="27:27" x14ac:dyDescent="0.3">
      <c r="AA163" s="15"/>
    </row>
    <row r="164" spans="27:27" x14ac:dyDescent="0.3">
      <c r="AA164" s="15"/>
    </row>
    <row r="165" spans="27:27" x14ac:dyDescent="0.3">
      <c r="AA165" s="15"/>
    </row>
    <row r="166" spans="27:27" x14ac:dyDescent="0.3">
      <c r="AA166" s="15"/>
    </row>
    <row r="167" spans="27:27" x14ac:dyDescent="0.3">
      <c r="AA167" s="15"/>
    </row>
    <row r="168" spans="27:27" x14ac:dyDescent="0.3">
      <c r="AA168" s="15"/>
    </row>
    <row r="169" spans="27:27" x14ac:dyDescent="0.3">
      <c r="AA169" s="15"/>
    </row>
    <row r="170" spans="27:27" x14ac:dyDescent="0.3">
      <c r="AA170" s="15"/>
    </row>
    <row r="171" spans="27:27" x14ac:dyDescent="0.3">
      <c r="AA171" s="15"/>
    </row>
    <row r="172" spans="27:27" x14ac:dyDescent="0.3">
      <c r="AA172" s="15"/>
    </row>
    <row r="173" spans="27:27" x14ac:dyDescent="0.3">
      <c r="AA173" s="15"/>
    </row>
    <row r="174" spans="27:27" x14ac:dyDescent="0.3">
      <c r="AA174" s="15"/>
    </row>
    <row r="175" spans="27:27" x14ac:dyDescent="0.3">
      <c r="AA175" s="15"/>
    </row>
    <row r="176" spans="27:27" x14ac:dyDescent="0.3">
      <c r="AA176" s="15"/>
    </row>
    <row r="177" spans="27:27" x14ac:dyDescent="0.3">
      <c r="AA177" s="15"/>
    </row>
    <row r="178" spans="27:27" x14ac:dyDescent="0.3">
      <c r="AA178" s="15"/>
    </row>
    <row r="179" spans="27:27" x14ac:dyDescent="0.3">
      <c r="AA179" s="15"/>
    </row>
    <row r="180" spans="27:27" x14ac:dyDescent="0.3">
      <c r="AA180" s="15"/>
    </row>
    <row r="181" spans="27:27" x14ac:dyDescent="0.3">
      <c r="AA181" s="15"/>
    </row>
  </sheetData>
  <autoFilter ref="A1:AF124" xr:uid="{A3A8756C-8525-489D-914F-AE88ED33FFCC}"/>
  <mergeCells count="1">
    <mergeCell ref="AB6:A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SR 01 HUEJUTLA</vt:lpstr>
      <vt:lpstr>SR 02 IXMIQUILPAN</vt:lpstr>
      <vt:lpstr>SR 03 TULA DE ALLENDE</vt:lpstr>
      <vt:lpstr>SR 04 TULANCINGO</vt:lpstr>
      <vt:lpstr>SR 05 PACHUCA </vt:lpstr>
      <vt:lpstr>SR 06 MOLANGO</vt:lpstr>
      <vt:lpstr>SR 07 ACTOPAN</vt:lpstr>
      <vt:lpstr>SR 08 TENANGO DE DORIA</vt:lpstr>
      <vt:lpstr>SR 09 JACALA</vt:lpstr>
      <vt:lpstr>SR 10 ATLAPEXCO</vt:lpstr>
      <vt:lpstr>SR 11 TLAXCOAPAN</vt:lpstr>
      <vt:lpstr>SR 12 ZACUALTIPAN</vt:lpstr>
      <vt:lpstr>ZONAS ESCOLARES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SEÑORA JEON</cp:lastModifiedBy>
  <dcterms:created xsi:type="dcterms:W3CDTF">2023-12-01T20:13:23Z</dcterms:created>
  <dcterms:modified xsi:type="dcterms:W3CDTF">2024-09-10T04:38:21Z</dcterms:modified>
</cp:coreProperties>
</file>