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bsing\Desktop\"/>
    </mc:Choice>
  </mc:AlternateContent>
  <bookViews>
    <workbookView xWindow="0" yWindow="0" windowWidth="19200" windowHeight="7310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M4" i="1"/>
  <c r="B20" i="1" s="1"/>
  <c r="M3" i="1"/>
  <c r="B19" i="1" s="1"/>
  <c r="M2" i="1"/>
  <c r="B18" i="1" s="1"/>
  <c r="L4" i="1"/>
  <c r="N4" i="1" s="1"/>
  <c r="L3" i="1"/>
  <c r="N3" i="1" s="1"/>
  <c r="L2" i="1"/>
  <c r="N2" i="1" s="1"/>
  <c r="E21" i="1" l="1"/>
  <c r="K21" i="1" s="1"/>
  <c r="M5" i="1"/>
  <c r="M6" i="1" s="1"/>
  <c r="B11" i="1" s="1"/>
  <c r="K11" i="1" s="1"/>
  <c r="O13" i="1" l="1"/>
</calcChain>
</file>

<file path=xl/sharedStrings.xml><?xml version="1.0" encoding="utf-8"?>
<sst xmlns="http://schemas.openxmlformats.org/spreadsheetml/2006/main" count="58" uniqueCount="58">
  <si>
    <t>Class A (Constant Sound)</t>
  </si>
  <si>
    <t>Class B (Variable Sound)</t>
  </si>
  <si>
    <t>Class C (No Sound)</t>
  </si>
  <si>
    <t>Totals score of students (out of 10)</t>
  </si>
  <si>
    <t>SUM</t>
  </si>
  <si>
    <t>MEAN</t>
  </si>
  <si>
    <t>Grand Mean</t>
  </si>
  <si>
    <t>Sum of square</t>
  </si>
  <si>
    <t>Sum of square in between</t>
  </si>
  <si>
    <t>10(7-5.1)2+10(4-5.1)2+10(4.4-5.1)2</t>
  </si>
  <si>
    <t>Degree of freedom in between</t>
  </si>
  <si>
    <t>3-1=2</t>
  </si>
  <si>
    <t>Degree of freedom within</t>
  </si>
  <si>
    <t>N-K=30-3</t>
  </si>
  <si>
    <t>TOTAL SUM</t>
  </si>
  <si>
    <t>Within class A</t>
  </si>
  <si>
    <t>Within Class B</t>
  </si>
  <si>
    <t>Within Class C</t>
  </si>
  <si>
    <t xml:space="preserve">Sum of square within </t>
  </si>
  <si>
    <t>Sum of square for within</t>
  </si>
  <si>
    <t>Sum/df2</t>
  </si>
  <si>
    <t>F-Statistic</t>
  </si>
  <si>
    <t>MSB/MSW</t>
  </si>
  <si>
    <t>SUMMARY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</si>
  <si>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</si>
  <si>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</si>
  <si>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</si>
  <si>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</si>
  <si>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</si>
  <si>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</si>
  <si>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</si>
  <si>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</si>
  <si>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</si>
  <si>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</si>
  <si>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</si>
  <si>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</si>
  <si>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</si>
  <si>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</si>
  <si>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</si>
  <si>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Total</t>
  </si>
  <si>
    <t xml:space="preserve">Critical value </t>
  </si>
  <si>
    <t>Df1=2</t>
  </si>
  <si>
    <t>Df2=27</t>
  </si>
  <si>
    <t>2 column</t>
  </si>
  <si>
    <t>27 rows</t>
  </si>
  <si>
    <t>Value =critical value</t>
  </si>
  <si>
    <t>Anova: Single Factor</t>
  </si>
  <si>
    <t>Groups</t>
  </si>
  <si>
    <t>Between Groups</t>
  </si>
  <si>
    <t>Within Groups</t>
  </si>
  <si>
    <t>Class a</t>
  </si>
  <si>
    <t>Class b</t>
  </si>
  <si>
    <t>Class c</t>
  </si>
  <si>
    <t>critical value</t>
  </si>
  <si>
    <t>Solution=F statistic value is greater then critical value so we reject Null hypothesis</t>
  </si>
  <si>
    <t>F value is greater then F critical value so we reject null hypothesis</t>
  </si>
  <si>
    <t>Mean Square in Between (MSB)</t>
  </si>
  <si>
    <t>Mean Square within (MSW)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</si>
</sst>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/>
    <xf numFmtId="0" fontId="0" fillId="2" borderId="0" xfId="0" applyFill="1"/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workbookViewId="0">
      <selection activeCell="M17" sqref="M17"/>
    </sheetView>
  </sheetViews>
  <sheetFormatPr defaultRowHeight="14.5" x14ac:dyDescent="0.35"/>
  <cols>
    <col min="1" max="1" width="22.81640625" bestFit="1" customWidth="1"/>
    <col min="7" max="8" width="8.7265625" customWidth="1"/>
    <col min="9" max="9" width="6.1796875" customWidth="1"/>
    <col min="12" max="12" width="11.26953125" bestFit="1" customWidth="1"/>
    <col min="14" max="14" width="12.90625" bestFit="1" customWidth="1"/>
  </cols>
  <sheetData>
    <row r="1" spans="1:15" x14ac:dyDescent="0.35">
      <c r="A1" s="2"/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t="s">
        <v>4</v>
      </c>
      <c r="M1" t="s">
        <v>5</v>
      </c>
      <c r="N1" t="s">
        <v>7</v>
      </c>
    </row>
    <row r="2" spans="1:15" x14ac:dyDescent="0.35">
      <c r="A2" s="2" t="s">
        <v>0</v>
      </c>
      <c r="B2" s="2">
        <v>7</v>
      </c>
      <c r="C2" s="2">
        <v>9</v>
      </c>
      <c r="D2" s="2">
        <v>5</v>
      </c>
      <c r="E2" s="2">
        <v>8</v>
      </c>
      <c r="F2" s="2">
        <v>6</v>
      </c>
      <c r="G2" s="2">
        <v>8</v>
      </c>
      <c r="H2" s="2">
        <v>6</v>
      </c>
      <c r="I2" s="2">
        <v>10</v>
      </c>
      <c r="J2" s="2">
        <v>7</v>
      </c>
      <c r="K2" s="2">
        <v>4</v>
      </c>
      <c r="L2">
        <f>SUM(B2:K2)</f>
        <v>70</v>
      </c>
      <c r="M2">
        <f>70/10</f>
        <v>7</v>
      </c>
      <c r="N2">
        <f>POWER(L2,2)</f>
        <v>4900</v>
      </c>
    </row>
    <row r="3" spans="1:15" x14ac:dyDescent="0.35">
      <c r="A3" s="2" t="s">
        <v>1</v>
      </c>
      <c r="B3" s="2">
        <v>4</v>
      </c>
      <c r="C3" s="2">
        <v>3</v>
      </c>
      <c r="D3" s="2">
        <v>6</v>
      </c>
      <c r="E3" s="2">
        <v>2</v>
      </c>
      <c r="F3" s="2">
        <v>7</v>
      </c>
      <c r="G3" s="2">
        <v>5</v>
      </c>
      <c r="H3" s="2">
        <v>5</v>
      </c>
      <c r="I3" s="2">
        <v>4</v>
      </c>
      <c r="J3" s="2">
        <v>1</v>
      </c>
      <c r="K3" s="2">
        <v>3</v>
      </c>
      <c r="L3">
        <f>SUM(B3:K3)</f>
        <v>40</v>
      </c>
      <c r="M3">
        <f>40/10</f>
        <v>4</v>
      </c>
      <c r="N3">
        <f>POWER(L3,2)</f>
        <v>1600</v>
      </c>
    </row>
    <row r="4" spans="1:15" x14ac:dyDescent="0.35">
      <c r="A4" s="2" t="s">
        <v>2</v>
      </c>
      <c r="B4" s="2">
        <v>6</v>
      </c>
      <c r="C4" s="2">
        <v>1</v>
      </c>
      <c r="D4" s="2">
        <v>3</v>
      </c>
      <c r="E4" s="2">
        <v>5</v>
      </c>
      <c r="F4" s="2">
        <v>3</v>
      </c>
      <c r="G4" s="2">
        <v>5</v>
      </c>
      <c r="H4" s="2">
        <v>6</v>
      </c>
      <c r="I4" s="2">
        <v>5</v>
      </c>
      <c r="J4" s="2">
        <v>7</v>
      </c>
      <c r="K4" s="2">
        <v>3</v>
      </c>
      <c r="L4">
        <f>SUM(B4:K4)</f>
        <v>44</v>
      </c>
      <c r="M4">
        <f>44/10</f>
        <v>4.4000000000000004</v>
      </c>
      <c r="N4">
        <f>POWER(L4,2)</f>
        <v>1936</v>
      </c>
    </row>
    <row r="5" spans="1:15" x14ac:dyDescent="0.35">
      <c r="M5">
        <f>SUM(M2:M4)</f>
        <v>15.4</v>
      </c>
    </row>
    <row r="6" spans="1:15" x14ac:dyDescent="0.35">
      <c r="L6" t="s">
        <v>6</v>
      </c>
      <c r="M6">
        <f>M5/3</f>
        <v>5.1333333333333337</v>
      </c>
    </row>
    <row r="10" spans="1:15" x14ac:dyDescent="0.35">
      <c r="A10" t="s">
        <v>8</v>
      </c>
      <c r="B10" s="1" t="s">
        <v>9</v>
      </c>
      <c r="C10" s="1"/>
      <c r="D10" s="1"/>
      <c r="E10" s="1"/>
      <c r="F10" s="1"/>
    </row>
    <row r="11" spans="1:15" x14ac:dyDescent="0.35">
      <c r="B11" s="1">
        <f>10*POWER((M2-M6),2)+10*POWER((M3-M6),2)+10*POWER((M4-M6),2)</f>
        <v>53.066666666666663</v>
      </c>
      <c r="C11" s="1"/>
      <c r="D11" s="1"/>
      <c r="E11" s="1"/>
      <c r="G11" s="1" t="s">
        <v>56</v>
      </c>
      <c r="H11" s="1"/>
      <c r="I11" s="1"/>
      <c r="J11" s="1"/>
      <c r="K11">
        <f>B11/2</f>
        <v>26.533333333333331</v>
      </c>
    </row>
    <row r="12" spans="1:15" x14ac:dyDescent="0.35">
      <c r="A12" t="s">
        <v>19</v>
      </c>
      <c r="C12" s="1" t="s">
        <v>14</v>
      </c>
      <c r="D12" s="1"/>
      <c r="E12">
        <f>SUM(B2:K4)</f>
        <v>154</v>
      </c>
    </row>
    <row r="13" spans="1:15" x14ac:dyDescent="0.35">
      <c r="M13" s="9" t="s">
        <v>21</v>
      </c>
      <c r="N13" s="9" t="s">
        <v>22</v>
      </c>
      <c r="O13" s="9">
        <f>K11/K21</f>
        <v>8.9104477611940283</v>
      </c>
    </row>
    <row r="14" spans="1:15" x14ac:dyDescent="0.35">
      <c r="A14" t="s">
        <v>10</v>
      </c>
      <c r="C14" t="s">
        <v>11</v>
      </c>
    </row>
    <row r="15" spans="1:15" x14ac:dyDescent="0.35">
      <c r="A15" t="s">
        <v>12</v>
      </c>
      <c r="C15" t="s">
        <v>13</v>
      </c>
      <c r="D15">
        <v>27</v>
      </c>
    </row>
    <row r="18" spans="1:11" x14ac:dyDescent="0.35">
      <c r="A18" t="s">
        <v>15</v>
      </c>
      <c r="B18" s="1">
        <f>POWER((B2-M2),2)+POWER((C2-M2),2)+POWER((D2-M2),2)+POWER((E2-M2),2)+POWER((F2-M2),2)+POWER((G2-M2),2)+POWER((H2-M2),2)+POWER((I2-M2),2)+POWER((J2-M2),2)+POWER((K2-M2),2)</f>
        <v>30</v>
      </c>
      <c r="C18" s="1"/>
      <c r="D18" s="1"/>
      <c r="E18" s="1"/>
      <c r="F18" s="1"/>
      <c r="G18" s="1"/>
      <c r="H18" s="1"/>
    </row>
    <row r="19" spans="1:11" x14ac:dyDescent="0.35">
      <c r="A19" t="s">
        <v>16</v>
      </c>
      <c r="B19" s="1">
        <f>POWER((B3-M3),2)+POWER((C3-M3),2)+POWER((D3-M3),2)+POWER((E3-M3),2)+POWER((F3-M3),2)+POWER((G3-M3),2)+POWER((H3-M3),2+POWER((I3-M3),2)+POWER((J3-M3),2)+POWER((K3-M3),2))</f>
        <v>20</v>
      </c>
      <c r="C19" s="1"/>
      <c r="D19" s="1"/>
      <c r="E19" s="1"/>
      <c r="F19" s="1"/>
      <c r="G19" s="1"/>
      <c r="H19" s="1"/>
    </row>
    <row r="20" spans="1:11" x14ac:dyDescent="0.35">
      <c r="A20" t="s">
        <v>17</v>
      </c>
      <c r="B20" s="1">
        <f>POWER((B4-M4),2)+POWER((C4-M4),2)+POWER((D4-M4),2)+POWER((E4-M4),2)+POWER((F4-M4),2)+POWER((G4-M4),2)+POWER((H4-M4),2)+POWER((I4-M4),2)+POWER((J4-M4),2)+POWER((K4-M4),2)</f>
        <v>30.4</v>
      </c>
      <c r="C20" s="1"/>
      <c r="D20" s="1"/>
      <c r="E20" s="1"/>
      <c r="F20" s="1"/>
      <c r="G20" s="1"/>
      <c r="H20" s="1"/>
    </row>
    <row r="21" spans="1:11" x14ac:dyDescent="0.35">
      <c r="A21" t="s">
        <v>18</v>
      </c>
      <c r="E21">
        <f>SUM(B18:H20)</f>
        <v>80.400000000000006</v>
      </c>
      <c r="G21" s="1" t="s">
        <v>57</v>
      </c>
      <c r="H21" s="1"/>
      <c r="I21" s="1"/>
      <c r="J21" t="s">
        <v>20</v>
      </c>
      <c r="K21">
        <f>E21/D15</f>
        <v>2.9777777777777779</v>
      </c>
    </row>
    <row r="24" spans="1:11" ht="15" thickBot="1" x14ac:dyDescent="0.4"/>
    <row r="25" spans="1:11" x14ac:dyDescent="0.35">
      <c r="A25" s="6" t="s">
        <v>40</v>
      </c>
      <c r="B25" s="6" t="s">
        <v>41</v>
      </c>
      <c r="C25" s="6" t="s">
        <v>42</v>
      </c>
      <c r="D25" s="6"/>
      <c r="E25" s="6"/>
    </row>
    <row r="26" spans="1:11" x14ac:dyDescent="0.35">
      <c r="A26" s="4"/>
      <c r="B26" s="4" t="s">
        <v>43</v>
      </c>
      <c r="C26" s="4" t="s">
        <v>44</v>
      </c>
      <c r="D26" s="4" t="s">
        <v>45</v>
      </c>
      <c r="E26" s="4"/>
    </row>
    <row r="27" spans="1:11" x14ac:dyDescent="0.35">
      <c r="A27" s="4"/>
      <c r="B27" s="4"/>
      <c r="C27" s="4"/>
      <c r="D27" s="4"/>
      <c r="E27" s="4"/>
    </row>
    <row r="28" spans="1:11" x14ac:dyDescent="0.35">
      <c r="A28" s="4"/>
      <c r="B28" s="4"/>
      <c r="C28" s="4"/>
      <c r="D28" s="4"/>
      <c r="E28" s="4"/>
      <c r="G28" s="4"/>
      <c r="H28" s="4"/>
      <c r="I28" s="4"/>
      <c r="J28" s="4"/>
      <c r="K28" s="4"/>
    </row>
    <row r="29" spans="1:11" x14ac:dyDescent="0.35">
      <c r="A29" s="4"/>
      <c r="B29" s="10" t="s">
        <v>53</v>
      </c>
      <c r="C29" s="10"/>
      <c r="D29" s="8">
        <v>3.65</v>
      </c>
      <c r="E29" s="4"/>
      <c r="G29" s="4"/>
      <c r="H29" s="4"/>
      <c r="I29" s="4"/>
      <c r="J29" s="4"/>
      <c r="K29" s="4"/>
    </row>
    <row r="30" spans="1:11" x14ac:dyDescent="0.35">
      <c r="A30" s="4"/>
      <c r="B30" s="4"/>
      <c r="C30" s="4"/>
      <c r="D30" s="4"/>
      <c r="E30" s="4"/>
      <c r="G30" s="4"/>
      <c r="H30" s="4"/>
      <c r="I30" s="4"/>
      <c r="J30" s="4"/>
      <c r="K30" s="4"/>
    </row>
    <row r="31" spans="1:11" x14ac:dyDescent="0.35">
      <c r="A31" s="7" t="s">
        <v>54</v>
      </c>
      <c r="B31" s="7"/>
      <c r="C31" s="7"/>
      <c r="D31" s="7"/>
      <c r="E31" s="7"/>
      <c r="F31" s="7"/>
      <c r="G31" s="7"/>
      <c r="H31" s="7"/>
      <c r="I31" s="7"/>
      <c r="J31" s="4"/>
      <c r="K31" s="4"/>
    </row>
    <row r="32" spans="1:11" x14ac:dyDescent="0.35">
      <c r="A32" s="4"/>
      <c r="B32" s="4"/>
      <c r="C32" s="4"/>
      <c r="D32" s="4"/>
      <c r="E32" s="4"/>
      <c r="G32" s="4"/>
      <c r="H32" s="4"/>
      <c r="I32" s="4"/>
      <c r="J32" s="4"/>
      <c r="K32" s="4"/>
    </row>
    <row r="33" spans="1:13" x14ac:dyDescent="0.35">
      <c r="A33" s="4"/>
      <c r="B33" s="4"/>
      <c r="C33" s="4"/>
      <c r="D33" s="4"/>
      <c r="E33" s="4"/>
      <c r="G33" s="4"/>
      <c r="H33" s="4"/>
      <c r="I33" s="4"/>
      <c r="J33" s="4"/>
      <c r="K33" s="4"/>
    </row>
    <row r="34" spans="1:13" x14ac:dyDescent="0.35">
      <c r="A34" s="4"/>
      <c r="B34" s="4"/>
      <c r="C34" s="4"/>
      <c r="D34" s="4"/>
      <c r="E34" s="4"/>
      <c r="G34" s="4"/>
      <c r="H34" s="4"/>
      <c r="I34" s="4"/>
      <c r="J34" s="4"/>
      <c r="K34" s="4"/>
    </row>
    <row r="35" spans="1:13" x14ac:dyDescent="0.35">
      <c r="A35" s="4"/>
      <c r="B35" s="4"/>
      <c r="C35" s="4"/>
      <c r="D35" s="4"/>
      <c r="E35" s="4"/>
      <c r="G35" s="4"/>
      <c r="H35" s="4"/>
      <c r="I35" s="4"/>
      <c r="J35" s="4"/>
      <c r="K35" s="4"/>
    </row>
    <row r="36" spans="1:13" x14ac:dyDescent="0.35">
      <c r="A36" s="4"/>
      <c r="B36" s="4"/>
      <c r="C36" s="4"/>
      <c r="D36" s="4"/>
      <c r="E36" s="4"/>
      <c r="G36" s="4"/>
      <c r="H36" s="4"/>
      <c r="I36" s="4"/>
      <c r="J36" s="4"/>
      <c r="K36" s="4"/>
    </row>
    <row r="37" spans="1:13" x14ac:dyDescent="0.35">
      <c r="G37" s="4"/>
      <c r="H37" s="4"/>
      <c r="I37" s="4"/>
      <c r="J37" s="4"/>
      <c r="K37" s="4"/>
      <c r="L37" s="4"/>
      <c r="M37" s="4"/>
    </row>
    <row r="38" spans="1:13" x14ac:dyDescent="0.35">
      <c r="G38" s="4"/>
      <c r="H38" s="4"/>
      <c r="I38" s="4"/>
      <c r="J38" s="4"/>
      <c r="K38" s="4"/>
      <c r="L38" s="4"/>
      <c r="M38" s="4"/>
    </row>
    <row r="39" spans="1:13" x14ac:dyDescent="0.35">
      <c r="G39" s="4"/>
      <c r="H39" s="4"/>
      <c r="I39" s="4"/>
      <c r="J39" s="4"/>
      <c r="K39" s="4"/>
      <c r="L39" s="4"/>
      <c r="M39" s="4"/>
    </row>
  </sheetData>
  <mergeCells count="11">
    <mergeCell ref="B19:H19"/>
    <mergeCell ref="B20:H20"/>
    <mergeCell ref="G21:I21"/>
    <mergeCell ref="B29:C29"/>
    <mergeCell ref="A31:I31"/>
    <mergeCell ref="B1:K1"/>
    <mergeCell ref="B10:F10"/>
    <mergeCell ref="B11:E11"/>
    <mergeCell ref="C12:D12"/>
    <mergeCell ref="B18:H18"/>
    <mergeCell ref="G11:J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3" workbookViewId="0">
      <selection activeCell="P23" sqref="P23"/>
    </sheetView>
  </sheetViews>
  <sheetFormatPr defaultRowHeight="14.5" x14ac:dyDescent="0.35"/>
  <cols>
    <col min="7" max="7" width="8.7265625" customWidth="1"/>
    <col min="8" max="8" width="17.453125" customWidth="1"/>
  </cols>
  <sheetData>
    <row r="1" spans="1:14" x14ac:dyDescent="0.35">
      <c r="A1" t="s">
        <v>50</v>
      </c>
      <c r="B1" t="s">
        <v>51</v>
      </c>
      <c r="C1" t="s">
        <v>52</v>
      </c>
    </row>
    <row r="2" spans="1:14" x14ac:dyDescent="0.35">
      <c r="A2">
        <v>7</v>
      </c>
      <c r="B2">
        <v>4</v>
      </c>
      <c r="C2">
        <v>6</v>
      </c>
    </row>
    <row r="3" spans="1:14" x14ac:dyDescent="0.35">
      <c r="A3">
        <v>9</v>
      </c>
      <c r="B3">
        <v>3</v>
      </c>
      <c r="C3">
        <v>1</v>
      </c>
    </row>
    <row r="4" spans="1:14" x14ac:dyDescent="0.35">
      <c r="A4">
        <v>5</v>
      </c>
      <c r="B4">
        <v>6</v>
      </c>
      <c r="C4">
        <v>3</v>
      </c>
    </row>
    <row r="5" spans="1:14" x14ac:dyDescent="0.35">
      <c r="A5">
        <v>8</v>
      </c>
      <c r="B5">
        <v>2</v>
      </c>
      <c r="C5">
        <v>5</v>
      </c>
      <c r="H5" t="s">
        <v>46</v>
      </c>
    </row>
    <row r="6" spans="1:14" x14ac:dyDescent="0.35">
      <c r="A6">
        <v>6</v>
      </c>
      <c r="B6">
        <v>7</v>
      </c>
      <c r="C6">
        <v>3</v>
      </c>
    </row>
    <row r="7" spans="1:14" ht="15" thickBot="1" x14ac:dyDescent="0.4">
      <c r="A7">
        <v>8</v>
      </c>
      <c r="B7">
        <v>5</v>
      </c>
      <c r="C7">
        <v>5</v>
      </c>
      <c r="H7" t="s">
        <v>23</v>
      </c>
    </row>
    <row r="8" spans="1:14" x14ac:dyDescent="0.35">
      <c r="A8">
        <v>6</v>
      </c>
      <c r="B8">
        <v>5</v>
      </c>
      <c r="C8">
        <v>6</v>
      </c>
      <c r="H8" s="6" t="s">
        <v>47</v>
      </c>
      <c r="I8" s="6" t="s">
        <v>24</v>
      </c>
      <c r="J8" s="6" t="s">
        <v>25</v>
      </c>
      <c r="K8" s="6" t="s">
        <v>26</v>
      </c>
      <c r="L8" s="6" t="s">
        <v>27</v>
      </c>
    </row>
    <row r="9" spans="1:14" x14ac:dyDescent="0.35">
      <c r="A9">
        <v>10</v>
      </c>
      <c r="B9">
        <v>4</v>
      </c>
      <c r="C9">
        <v>5</v>
      </c>
      <c r="H9" s="4" t="s">
        <v>28</v>
      </c>
      <c r="I9" s="4">
        <v>10</v>
      </c>
      <c r="J9" s="4">
        <v>70</v>
      </c>
      <c r="K9" s="4">
        <v>7</v>
      </c>
      <c r="L9" s="4">
        <v>3.3333333333333335</v>
      </c>
    </row>
    <row r="10" spans="1:14" x14ac:dyDescent="0.35">
      <c r="A10">
        <v>7</v>
      </c>
      <c r="B10">
        <v>1</v>
      </c>
      <c r="C10">
        <v>7</v>
      </c>
      <c r="H10" s="4" t="s">
        <v>29</v>
      </c>
      <c r="I10" s="4">
        <v>10</v>
      </c>
      <c r="J10" s="4">
        <v>40</v>
      </c>
      <c r="K10" s="4">
        <v>4</v>
      </c>
      <c r="L10" s="4">
        <v>3.3333333333333335</v>
      </c>
    </row>
    <row r="11" spans="1:14" ht="15" thickBot="1" x14ac:dyDescent="0.4">
      <c r="A11">
        <v>4</v>
      </c>
      <c r="B11">
        <v>3</v>
      </c>
      <c r="C11">
        <v>3</v>
      </c>
      <c r="H11" s="5" t="s">
        <v>30</v>
      </c>
      <c r="I11" s="5">
        <v>10</v>
      </c>
      <c r="J11" s="5">
        <v>44</v>
      </c>
      <c r="K11" s="5">
        <v>4.4000000000000004</v>
      </c>
      <c r="L11" s="5">
        <v>3.3777777777777782</v>
      </c>
    </row>
    <row r="14" spans="1:14" ht="15" thickBot="1" x14ac:dyDescent="0.4">
      <c r="H14" t="s">
        <v>31</v>
      </c>
    </row>
    <row r="15" spans="1:14" x14ac:dyDescent="0.35">
      <c r="H15" s="6" t="s">
        <v>32</v>
      </c>
      <c r="I15" s="6" t="s">
        <v>33</v>
      </c>
      <c r="J15" s="6" t="s">
        <v>34</v>
      </c>
      <c r="K15" s="6" t="s">
        <v>35</v>
      </c>
      <c r="L15" s="6" t="s">
        <v>36</v>
      </c>
      <c r="M15" s="6" t="s">
        <v>37</v>
      </c>
      <c r="N15" s="6" t="s">
        <v>38</v>
      </c>
    </row>
    <row r="16" spans="1:14" x14ac:dyDescent="0.35">
      <c r="H16" s="4" t="s">
        <v>48</v>
      </c>
      <c r="I16" s="4">
        <v>53.066666666666691</v>
      </c>
      <c r="J16" s="4">
        <v>2</v>
      </c>
      <c r="K16" s="4">
        <v>26.533333333333346</v>
      </c>
      <c r="L16" s="8">
        <v>7.9247787610619493</v>
      </c>
      <c r="M16" s="4">
        <v>1.9594545945542715E-3</v>
      </c>
      <c r="N16" s="8">
        <v>3.3541308285291991</v>
      </c>
    </row>
    <row r="17" spans="8:14" x14ac:dyDescent="0.35">
      <c r="H17" s="4" t="s">
        <v>49</v>
      </c>
      <c r="I17" s="4">
        <v>90.4</v>
      </c>
      <c r="J17" s="4">
        <v>27</v>
      </c>
      <c r="K17" s="4">
        <v>3.3481481481481485</v>
      </c>
      <c r="L17" s="4"/>
      <c r="M17" s="4"/>
      <c r="N17" s="4"/>
    </row>
    <row r="18" spans="8:14" x14ac:dyDescent="0.35">
      <c r="H18" s="4"/>
      <c r="I18" s="4"/>
      <c r="J18" s="4"/>
      <c r="K18" s="4"/>
      <c r="L18" s="4"/>
      <c r="M18" s="4"/>
      <c r="N18" s="4"/>
    </row>
    <row r="19" spans="8:14" ht="15" thickBot="1" x14ac:dyDescent="0.4">
      <c r="H19" s="5" t="s">
        <v>39</v>
      </c>
      <c r="I19" s="5">
        <v>143.4666666666667</v>
      </c>
      <c r="J19" s="5">
        <v>29</v>
      </c>
      <c r="K19" s="5"/>
      <c r="L19" s="5"/>
      <c r="M19" s="5"/>
      <c r="N19" s="5"/>
    </row>
    <row r="22" spans="8:14" x14ac:dyDescent="0.35">
      <c r="H22" s="1" t="s">
        <v>55</v>
      </c>
      <c r="I22" s="1"/>
      <c r="J22" s="1"/>
      <c r="K22" s="1"/>
      <c r="L22" s="1"/>
      <c r="M22" s="1"/>
      <c r="N22" s="1"/>
    </row>
  </sheetData>
  <mergeCells count="1">
    <mergeCell ref="H22:N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Jasbir</dc:creator>
  <cp:lastModifiedBy>Singh, Jasbir</cp:lastModifiedBy>
  <dcterms:created xsi:type="dcterms:W3CDTF">2019-07-15T08:50:43Z</dcterms:created>
  <dcterms:modified xsi:type="dcterms:W3CDTF">2019-07-15T10:26:47Z</dcterms:modified>
</cp:coreProperties>
</file>