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1917\Desktop\"/>
    </mc:Choice>
  </mc:AlternateContent>
  <xr:revisionPtr revIDLastSave="0" documentId="13_ncr:1_{18032BD2-FD28-4327-98EB-2BEC40694CA9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6" i="1"/>
  <c r="G37" i="1"/>
  <c r="G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G35" i="1" s="1"/>
  <c r="E36" i="1"/>
  <c r="E37" i="1"/>
  <c r="E21" i="1"/>
  <c r="E18" i="1"/>
  <c r="E17" i="1"/>
  <c r="E16" i="1"/>
  <c r="E15" i="1"/>
  <c r="E14" i="1"/>
  <c r="E13" i="1"/>
  <c r="E12" i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<sst xmlns="http://schemas.openxmlformats.org/spreadsheetml/2006/main" count="20" uniqueCount="11">
  <si>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</si>
  <si>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</si>
  <si>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</si>
  <si>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</si>
  <si>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标红部分不要手动修改，涉及作图~</t>
    <phoneticPr fontId="1" type="noConversion"/>
  </si>
  <si>
    <t>X/cm</t>
    <phoneticPr fontId="1" type="noConversion"/>
  </si>
  <si>
    <t>B/10^(-3)T</t>
    <phoneticPr fontId="1" type="noConversion"/>
  </si>
  <si>
    <r>
      <t>U</t>
    </r>
    <r>
      <rPr>
        <b/>
        <sz val="9"/>
        <rFont val="等线"/>
        <family val="3"/>
        <charset val="134"/>
        <scheme val="minor"/>
      </rPr>
      <t>H</t>
    </r>
    <r>
      <rPr>
        <b/>
        <sz val="11"/>
        <rFont val="等线"/>
        <family val="3"/>
        <charset val="134"/>
        <scheme val="minor"/>
      </rPr>
      <t>/mV</t>
    </r>
    <phoneticPr fontId="1" type="noConversion"/>
  </si>
  <si>
    <r>
      <t>I</t>
    </r>
    <r>
      <rPr>
        <b/>
        <sz val="9"/>
        <rFont val="等线"/>
        <family val="3"/>
        <charset val="134"/>
        <scheme val="minor"/>
      </rPr>
      <t>s</t>
    </r>
    <r>
      <rPr>
        <b/>
        <sz val="11"/>
        <rFont val="等线"/>
        <family val="3"/>
        <charset val="134"/>
        <scheme val="minor"/>
      </rPr>
      <t>/mA</t>
    </r>
    <phoneticPr fontId="1" type="noConversion"/>
  </si>
  <si>
    <r>
      <t>I</t>
    </r>
    <r>
      <rPr>
        <b/>
        <sz val="9"/>
        <rFont val="等线"/>
        <family val="3"/>
        <charset val="134"/>
        <scheme val="minor"/>
      </rPr>
      <t>M</t>
    </r>
    <r>
      <rPr>
        <b/>
        <sz val="11"/>
        <rFont val="等线"/>
        <family val="3"/>
        <charset val="134"/>
        <scheme val="minor"/>
      </rPr>
      <t>/mA</t>
    </r>
    <phoneticPr fontId="1" type="noConversion"/>
  </si>
  <si>
    <r>
      <t>U</t>
    </r>
    <r>
      <rPr>
        <b/>
        <sz val="9"/>
        <color theme="1"/>
        <rFont val="等线"/>
        <family val="3"/>
        <charset val="134"/>
        <scheme val="minor"/>
      </rPr>
      <t>H</t>
    </r>
    <r>
      <rPr>
        <b/>
        <sz val="11"/>
        <color theme="1"/>
        <rFont val="等线"/>
        <family val="3"/>
        <charset val="134"/>
        <scheme val="minor"/>
      </rPr>
      <t>/mV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</si>
</sst>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sz="1600"/>
              <a:t>工作电流</a:t>
            </a:r>
            <a:r>
              <a:rPr lang="en-US" sz="1600"/>
              <a:t>Is</a:t>
            </a:r>
            <a:r>
              <a:rPr lang="zh-CN" sz="1600"/>
              <a:t>与霍尔电压</a:t>
            </a:r>
            <a:r>
              <a:rPr lang="en-US" sz="1600"/>
              <a:t>U</a:t>
            </a:r>
            <a:r>
              <a:rPr lang="en-US" sz="1200"/>
              <a:t>H</a:t>
            </a:r>
            <a:r>
              <a:rPr lang="zh-CN" sz="1600"/>
              <a:t>的变化关系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036420254016684"/>
                  <c:y val="4.41269296207269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I</a:t>
                    </a:r>
                    <a:r>
                      <a:rPr lang="en-US" altLang="zh-CN" sz="14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s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= (0.802U</a:t>
                    </a:r>
                    <a:r>
                      <a:rPr lang="en-US" altLang="zh-CN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H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+ 0.0018) mA</a:t>
                    </a:r>
                    <a:endParaRPr lang="en-US" altLang="zh-CN" sz="18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Sheet1!$E$4:$E$9</c:f>
              <c:numCache>
                <c:formatCode>0.00_ </c:formatCode>
                <c:ptCount val="6"/>
                <c:pt idx="0">
                  <c:v>1.2475000000000001</c:v>
                </c:pt>
                <c:pt idx="1">
                  <c:v>2.4950000000000001</c:v>
                </c:pt>
                <c:pt idx="2">
                  <c:v>3.7324999999999999</c:v>
                </c:pt>
                <c:pt idx="3">
                  <c:v>4.9824999999999999</c:v>
                </c:pt>
                <c:pt idx="4">
                  <c:v>6.23</c:v>
                </c:pt>
                <c:pt idx="5">
                  <c:v>7.4849999999999994</c:v>
                </c:pt>
              </c:numCache>
            </c:numRef>
          </c:xVal>
          <c:yVal>
            <c:numRef>
              <c:f>Sheet1!$F$4:$F$9</c:f>
              <c:numCache>
                <c:formatCode>0.00_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4-438F-BE9E-FADAF32CA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634319"/>
        <c:axId val="1180638639"/>
      </c:scatterChart>
      <c:valAx>
        <c:axId val="118063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U</a:t>
                </a:r>
                <a:r>
                  <a:rPr lang="en-US" sz="900"/>
                  <a:t>H</a:t>
                </a:r>
                <a:r>
                  <a:rPr lang="en-US" sz="1200"/>
                  <a:t>/mV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86967106613346712"/>
              <c:y val="0.90433542973168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0638639"/>
        <c:crosses val="autoZero"/>
        <c:crossBetween val="midCat"/>
      </c:valAx>
      <c:valAx>
        <c:axId val="118063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Is/mA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1.9913107075372589E-2"/>
              <c:y val="0.10209654825051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063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sz="1600"/>
              <a:t>励磁电流</a:t>
            </a:r>
            <a:r>
              <a:rPr lang="en-US" sz="1600"/>
              <a:t>I</a:t>
            </a:r>
            <a:r>
              <a:rPr lang="en-US" sz="1200"/>
              <a:t>M</a:t>
            </a:r>
            <a:r>
              <a:rPr lang="zh-CN" sz="1600"/>
              <a:t>与霍尔电压</a:t>
            </a:r>
            <a:r>
              <a:rPr lang="en-US" sz="1600"/>
              <a:t>U</a:t>
            </a:r>
            <a:r>
              <a:rPr lang="en-US" sz="1200"/>
              <a:t>H</a:t>
            </a:r>
            <a:r>
              <a:rPr lang="zh-CN" sz="1600"/>
              <a:t>的变化关系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458128440211279"/>
                  <c:y val="7.508134593718318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I</a:t>
                    </a:r>
                    <a:r>
                      <a:rPr lang="en-US" altLang="zh-CN" sz="11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M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= (0.0803U</a:t>
                    </a:r>
                    <a:r>
                      <a:rPr lang="en-US" altLang="zh-CN" sz="11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H</a:t>
                    </a:r>
                    <a:r>
                      <a:rPr lang="en-US" altLang="zh-CN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- 0.0004) mA</a:t>
                    </a:r>
                    <a:endParaRPr lang="en-US" altLang="zh-CN" sz="18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Sheet1!$E$12:$E$18</c:f>
              <c:numCache>
                <c:formatCode>0.00_ </c:formatCode>
                <c:ptCount val="7"/>
                <c:pt idx="0">
                  <c:v>2.5</c:v>
                </c:pt>
                <c:pt idx="1">
                  <c:v>3.7375000000000003</c:v>
                </c:pt>
                <c:pt idx="2">
                  <c:v>4.9800000000000004</c:v>
                </c:pt>
                <c:pt idx="3">
                  <c:v>6.2325000000000008</c:v>
                </c:pt>
                <c:pt idx="4">
                  <c:v>7.4725000000000001</c:v>
                </c:pt>
                <c:pt idx="5">
                  <c:v>8.7274999999999991</c:v>
                </c:pt>
                <c:pt idx="6">
                  <c:v>9.9640000000000004</c:v>
                </c:pt>
              </c:numCache>
            </c:numRef>
          </c:xVal>
          <c:yVal>
            <c:numRef>
              <c:f>Sheet1!$F$12:$F$18</c:f>
              <c:numCache>
                <c:formatCode>0.000_ 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AD-4872-8BEE-58D97B37B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185871"/>
        <c:axId val="1187184911"/>
      </c:scatterChart>
      <c:valAx>
        <c:axId val="118718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U</a:t>
                </a:r>
                <a:r>
                  <a:rPr lang="en-US" sz="1000"/>
                  <a:t>H</a:t>
                </a:r>
                <a:r>
                  <a:rPr lang="en-US" sz="1200"/>
                  <a:t>/mV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86559547419915572"/>
              <c:y val="0.90456200061027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7184911"/>
        <c:crosses val="autoZero"/>
        <c:crossBetween val="midCat"/>
      </c:valAx>
      <c:valAx>
        <c:axId val="11871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I</a:t>
                </a:r>
                <a:r>
                  <a:rPr lang="en-US" sz="1000"/>
                  <a:t>M</a:t>
                </a:r>
                <a:r>
                  <a:rPr lang="en-US" sz="1200"/>
                  <a:t>/mA 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1.7960649560326482E-2"/>
              <c:y val="0.10650748616806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8718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sz="1800"/>
              <a:t>载流长直螺线管内磁感应强度的</a:t>
            </a:r>
            <a:r>
              <a:rPr lang="en-US" sz="1800" i="1"/>
              <a:t>B-x</a:t>
            </a:r>
            <a:r>
              <a:rPr lang="zh-CN" sz="1800"/>
              <a:t>曲线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Sheet1!$G$20</c:f>
              <c:strCache>
                <c:ptCount val="1"/>
                <c:pt idx="0">
                  <c:v>B/10^(-3)T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Sheet1!$F$21:$F$37</c:f>
              <c:numCache>
                <c:formatCode>0.00_ </c:formatCode>
                <c:ptCount val="17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-9</c:v>
                </c:pt>
                <c:pt idx="6">
                  <c:v>-6</c:v>
                </c:pt>
                <c:pt idx="7">
                  <c:v>-3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9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</c:numCache>
            </c:numRef>
          </c:xVal>
          <c:yVal>
            <c:numRef>
              <c:f>Sheet1!$G$21:$G$37</c:f>
              <c:numCache>
                <c:formatCode>0.00_ </c:formatCode>
                <c:ptCount val="17"/>
                <c:pt idx="0">
                  <c:v>3.7301587301587298</c:v>
                </c:pt>
                <c:pt idx="1">
                  <c:v>5.0661375661375665</c:v>
                </c:pt>
                <c:pt idx="2">
                  <c:v>5.8201058201058204</c:v>
                </c:pt>
                <c:pt idx="3">
                  <c:v>6.1838624338624335</c:v>
                </c:pt>
                <c:pt idx="4">
                  <c:v>6.32936507936508</c:v>
                </c:pt>
                <c:pt idx="5">
                  <c:v>6.4880952380952372</c:v>
                </c:pt>
                <c:pt idx="6">
                  <c:v>6.5608465608465609</c:v>
                </c:pt>
                <c:pt idx="7">
                  <c:v>6.5343915343915349</c:v>
                </c:pt>
                <c:pt idx="8">
                  <c:v>6.6005291005291005</c:v>
                </c:pt>
                <c:pt idx="9">
                  <c:v>6.5873015873015879</c:v>
                </c:pt>
                <c:pt idx="10">
                  <c:v>6.5608465608465627</c:v>
                </c:pt>
                <c:pt idx="11">
                  <c:v>6.4550264550264558</c:v>
                </c:pt>
                <c:pt idx="12">
                  <c:v>6.3359788359788363</c:v>
                </c:pt>
                <c:pt idx="13">
                  <c:v>6.1653439153439145</c:v>
                </c:pt>
                <c:pt idx="14">
                  <c:v>5.6613756613756605</c:v>
                </c:pt>
                <c:pt idx="15">
                  <c:v>4.7486772486772484</c:v>
                </c:pt>
                <c:pt idx="16">
                  <c:v>3.0886243386243386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A0-41C0-9F78-CC31A726B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325823"/>
        <c:axId val="1282327743"/>
      </c:scatterChart>
      <c:valAx>
        <c:axId val="128232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800" i="1"/>
                  <a:t>x</a:t>
                </a:r>
                <a:r>
                  <a:rPr lang="en-US" sz="1800" i="0"/>
                  <a:t>/cm</a:t>
                </a:r>
                <a:endParaRPr lang="zh-CN" sz="1800" i="0"/>
              </a:p>
            </c:rich>
          </c:tx>
          <c:layout>
            <c:manualLayout>
              <c:xMode val="edge"/>
              <c:yMode val="edge"/>
              <c:x val="0.9091147562557198"/>
              <c:y val="0.92429279220945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82327743"/>
        <c:crosses val="autoZero"/>
        <c:crossBetween val="midCat"/>
      </c:valAx>
      <c:valAx>
        <c:axId val="12823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B/10^(-3)T</a:t>
                </a:r>
                <a:endParaRPr lang="zh-CN" sz="1600"/>
              </a:p>
            </c:rich>
          </c:tx>
          <c:layout>
            <c:manualLayout>
              <c:xMode val="edge"/>
              <c:yMode val="edge"/>
              <c:x val="4.784273227458162E-3"/>
              <c:y val="6.519093005282791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823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187037</xdr:colOff>
      <xdr:row>0</xdr:row>
      <xdr:rowOff>74815</xdr:rowOff>
    </xdr:from>
    <xdr:to>
      <xdr:col>15</xdr:col>
      <xdr:colOff>606829</xdr:colOff>
      <xdr:row>19</xdr:row>
      <xdr:rowOff>157943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9062AB1-F3BF-4FA3-0D7D-A3C9ECE5D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270164</xdr:colOff>
      <xdr:row>21</xdr:row>
      <xdr:rowOff>133002</xdr:rowOff>
    </xdr:from>
    <xdr:to>
      <xdr:col>15</xdr:col>
      <xdr:colOff>606829</xdr:colOff>
      <xdr:row>41</xdr:row>
      <xdr:rowOff>91440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1A5C926-C31E-8D8D-D27D-B6A544510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191194</xdr:colOff>
      <xdr:row>43</xdr:row>
      <xdr:rowOff>33250</xdr:rowOff>
    </xdr:from>
    <xdr:to>
      <xdr:col>12</xdr:col>
      <xdr:colOff>440575</xdr:colOff>
      <xdr:row>66</xdr:row>
      <xdr:rowOff>133003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3102F52-47AB-16D8-DC25-94B588936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30" zoomScale="205" zoomScaleNormal="205" workbookViewId="0">
      <selection activeCell="G21" sqref="G21:G38"/>
    </sheetView>
  </sheetViews>
  <sheetFormatPr defaultColWidth="8.88671875" defaultRowHeight="14.4" x14ac:dyDescent="0.25"/>
  <cols>
    <col min="1" max="4" width="8.88671875" style="1"/>
    <col min="5" max="7" width="10.6640625" style="1" customWidth="1"/>
    <col min="8" max="16384" width="8.88671875" style="1"/>
  </cols>
  <sheetData>
    <row r="1" spans="1:7" ht="17.7" x14ac:dyDescent="0.25">
      <c r="A1" s="12" t="s">
        <v>4</v>
      </c>
      <c r="B1" s="12"/>
      <c r="C1" s="12"/>
      <c r="D1" s="12"/>
      <c r="E1" s="12"/>
      <c r="F1" s="12"/>
      <c r="G1" s="12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9" t="s">
        <v>7</v>
      </c>
      <c r="F3" s="9" t="s">
        <v>8</v>
      </c>
    </row>
    <row r="4" spans="1:7" x14ac:dyDescent="0.25">
      <c r="A4" s="4">
        <v>1.39</v>
      </c>
      <c r="B4" s="4">
        <v>-1.1100000000000001</v>
      </c>
      <c r="C4" s="4">
        <v>1.17</v>
      </c>
      <c r="D4" s="4">
        <v>-1.32</v>
      </c>
      <c r="E4" s="7">
        <f>(A4-B4+C4-D4)/4</f>
        <v>1.2475000000000001</v>
      </c>
      <c r="F4" s="7">
        <v>1</v>
      </c>
    </row>
    <row r="5" spans="1:7" x14ac:dyDescent="0.25">
      <c r="A5" s="4">
        <v>2.75</v>
      </c>
      <c r="B5" s="4">
        <v>-2.2400000000000002</v>
      </c>
      <c r="C5" s="4">
        <v>2.3199999999999998</v>
      </c>
      <c r="D5" s="4">
        <v>-2.67</v>
      </c>
      <c r="E5" s="7">
        <f t="shared" ref="E5:E9" si="0">(A5-B5+C5-D5)/4</f>
        <v>2.4950000000000001</v>
      </c>
      <c r="F5" s="7">
        <v>2</v>
      </c>
    </row>
    <row r="6" spans="1:7" x14ac:dyDescent="0.25">
      <c r="A6" s="4">
        <v>4.0999999999999996</v>
      </c>
      <c r="B6" s="4">
        <v>-3.36</v>
      </c>
      <c r="C6" s="4">
        <v>3.45</v>
      </c>
      <c r="D6" s="4">
        <v>-4.0199999999999996</v>
      </c>
      <c r="E6" s="7">
        <f t="shared" si="0"/>
        <v>3.7324999999999999</v>
      </c>
      <c r="F6" s="7">
        <v>3</v>
      </c>
    </row>
    <row r="7" spans="1:7" x14ac:dyDescent="0.25">
      <c r="A7" s="4">
        <v>5.48</v>
      </c>
      <c r="B7" s="4">
        <v>-4.4800000000000004</v>
      </c>
      <c r="C7" s="4">
        <v>4.5999999999999996</v>
      </c>
      <c r="D7" s="4">
        <v>-5.37</v>
      </c>
      <c r="E7" s="7">
        <f t="shared" si="0"/>
        <v>4.9824999999999999</v>
      </c>
      <c r="F7" s="7">
        <v>4</v>
      </c>
    </row>
    <row r="8" spans="1:7" x14ac:dyDescent="0.25">
      <c r="A8" s="4">
        <v>6.86</v>
      </c>
      <c r="B8" s="4">
        <v>-5.6</v>
      </c>
      <c r="C8" s="4">
        <v>5.73</v>
      </c>
      <c r="D8" s="4">
        <v>-6.73</v>
      </c>
      <c r="E8" s="7">
        <f t="shared" si="0"/>
        <v>6.23</v>
      </c>
      <c r="F8" s="7">
        <v>5</v>
      </c>
    </row>
    <row r="9" spans="1:7" x14ac:dyDescent="0.25">
      <c r="A9" s="4">
        <v>8.25</v>
      </c>
      <c r="B9" s="4">
        <v>-6.72</v>
      </c>
      <c r="C9" s="4">
        <v>6.88</v>
      </c>
      <c r="D9" s="4">
        <v>-8.09</v>
      </c>
      <c r="E9" s="7">
        <f t="shared" si="0"/>
        <v>7.4849999999999994</v>
      </c>
      <c r="F9" s="7">
        <v>6</v>
      </c>
    </row>
    <row r="10" spans="1:7" x14ac:dyDescent="0.25">
      <c r="A10" s="2"/>
      <c r="B10" s="2"/>
      <c r="C10" s="2"/>
      <c r="D10" s="2"/>
      <c r="E10" s="2"/>
    </row>
    <row r="11" spans="1:7" x14ac:dyDescent="0.25">
      <c r="A11" s="6" t="s">
        <v>0</v>
      </c>
      <c r="B11" s="6" t="s">
        <v>1</v>
      </c>
      <c r="C11" s="6" t="s">
        <v>2</v>
      </c>
      <c r="D11" s="6" t="s">
        <v>3</v>
      </c>
      <c r="E11" s="10" t="s">
        <v>7</v>
      </c>
      <c r="F11" s="9" t="s">
        <v>9</v>
      </c>
    </row>
    <row r="12" spans="1:7" x14ac:dyDescent="0.25">
      <c r="A12" s="4">
        <v>3.12</v>
      </c>
      <c r="B12" s="4">
        <v>-1.88</v>
      </c>
      <c r="C12" s="4">
        <v>1.99</v>
      </c>
      <c r="D12" s="4">
        <v>-3.01</v>
      </c>
      <c r="E12" s="7">
        <f>(A12-B12+C12-D12)/4</f>
        <v>2.5</v>
      </c>
      <c r="F12" s="8">
        <v>0.2</v>
      </c>
    </row>
    <row r="13" spans="1:7" x14ac:dyDescent="0.25">
      <c r="A13" s="4">
        <v>4.3600000000000003</v>
      </c>
      <c r="B13" s="4">
        <v>-3.12</v>
      </c>
      <c r="C13" s="4">
        <v>3.23</v>
      </c>
      <c r="D13" s="4">
        <v>-4.24</v>
      </c>
      <c r="E13" s="7">
        <f t="shared" ref="E13:E18" si="1">(A13-B13+C13-D13)/4</f>
        <v>3.7375000000000003</v>
      </c>
      <c r="F13" s="8">
        <v>0.3</v>
      </c>
    </row>
    <row r="14" spans="1:7" x14ac:dyDescent="0.25">
      <c r="A14" s="4">
        <v>5.6</v>
      </c>
      <c r="B14" s="4">
        <v>-4.3600000000000003</v>
      </c>
      <c r="C14" s="4">
        <v>4.4800000000000004</v>
      </c>
      <c r="D14" s="4">
        <v>-5.48</v>
      </c>
      <c r="E14" s="7">
        <f t="shared" si="1"/>
        <v>4.9800000000000004</v>
      </c>
      <c r="F14" s="8">
        <v>0.4</v>
      </c>
    </row>
    <row r="15" spans="1:7" x14ac:dyDescent="0.25">
      <c r="A15" s="4">
        <v>6.86</v>
      </c>
      <c r="B15" s="4">
        <v>-5.61</v>
      </c>
      <c r="C15" s="4">
        <v>5.73</v>
      </c>
      <c r="D15" s="4">
        <v>-6.73</v>
      </c>
      <c r="E15" s="7">
        <f t="shared" si="1"/>
        <v>6.2325000000000008</v>
      </c>
      <c r="F15" s="8">
        <v>0.5</v>
      </c>
    </row>
    <row r="16" spans="1:7" x14ac:dyDescent="0.25">
      <c r="A16" s="4">
        <v>8.1</v>
      </c>
      <c r="B16" s="4">
        <v>-6.84</v>
      </c>
      <c r="C16" s="4">
        <v>6.98</v>
      </c>
      <c r="D16" s="4">
        <v>-7.97</v>
      </c>
      <c r="E16" s="7">
        <f t="shared" si="1"/>
        <v>7.4725000000000001</v>
      </c>
      <c r="F16" s="8">
        <v>0.6</v>
      </c>
    </row>
    <row r="17" spans="1:7" x14ac:dyDescent="0.25">
      <c r="A17" s="4">
        <v>9.35</v>
      </c>
      <c r="B17" s="4">
        <v>-8.11</v>
      </c>
      <c r="C17" s="4">
        <v>8.2200000000000006</v>
      </c>
      <c r="D17" s="4">
        <v>-9.23</v>
      </c>
      <c r="E17" s="7">
        <f t="shared" si="1"/>
        <v>8.7274999999999991</v>
      </c>
      <c r="F17" s="8">
        <v>0.7</v>
      </c>
    </row>
    <row r="18" spans="1:7" x14ac:dyDescent="0.25">
      <c r="A18" s="4">
        <v>10.58</v>
      </c>
      <c r="B18" s="4">
        <v>-9.35</v>
      </c>
      <c r="C18" s="4">
        <v>9.4559999999999995</v>
      </c>
      <c r="D18" s="4">
        <v>-10.47</v>
      </c>
      <c r="E18" s="7">
        <f t="shared" si="1"/>
        <v>9.9640000000000004</v>
      </c>
      <c r="F18" s="8">
        <v>0.8</v>
      </c>
    </row>
    <row r="20" spans="1:7" x14ac:dyDescent="0.25">
      <c r="A20" s="3" t="s">
        <v>0</v>
      </c>
      <c r="B20" s="3" t="s">
        <v>1</v>
      </c>
      <c r="C20" s="3" t="s">
        <v>2</v>
      </c>
      <c r="D20" s="3" t="s">
        <v>3</v>
      </c>
      <c r="E20" s="11" t="s">
        <v>10</v>
      </c>
      <c r="F20" s="11" t="s">
        <v>5</v>
      </c>
      <c r="G20" s="11" t="s">
        <v>6</v>
      </c>
    </row>
    <row r="21" spans="1:7" x14ac:dyDescent="0.25">
      <c r="A21" s="4">
        <v>1.66</v>
      </c>
      <c r="B21" s="4">
        <v>-1.1599999999999999</v>
      </c>
      <c r="C21" s="4">
        <v>1.23</v>
      </c>
      <c r="D21" s="4">
        <v>-1.59</v>
      </c>
      <c r="E21" s="7">
        <f>(A21-B21+C21-D21)/4</f>
        <v>1.41</v>
      </c>
      <c r="F21" s="7">
        <v>-14</v>
      </c>
      <c r="G21" s="7">
        <f t="shared" ref="G21:G37" si="2">E21/189/2*1000</f>
        <v>3.7301587301587298</v>
      </c>
    </row>
    <row r="22" spans="1:7" x14ac:dyDescent="0.25">
      <c r="A22" s="4">
        <v>2.17</v>
      </c>
      <c r="B22" s="4">
        <v>-1.66</v>
      </c>
      <c r="C22" s="4">
        <v>1.74</v>
      </c>
      <c r="D22" s="4">
        <v>-2.09</v>
      </c>
      <c r="E22" s="7">
        <f t="shared" ref="E22:E37" si="3">(A22-B22+C22-D22)/4</f>
        <v>1.915</v>
      </c>
      <c r="F22" s="7">
        <v>-13.5</v>
      </c>
      <c r="G22" s="7">
        <f t="shared" si="2"/>
        <v>5.0661375661375665</v>
      </c>
    </row>
    <row r="23" spans="1:7" x14ac:dyDescent="0.25">
      <c r="A23" s="4">
        <v>2.4500000000000002</v>
      </c>
      <c r="B23" s="4">
        <v>-1.95</v>
      </c>
      <c r="C23" s="4">
        <v>2.02</v>
      </c>
      <c r="D23" s="4">
        <v>-2.38</v>
      </c>
      <c r="E23" s="7">
        <f t="shared" si="3"/>
        <v>2.2000000000000002</v>
      </c>
      <c r="F23" s="7">
        <v>-13</v>
      </c>
      <c r="G23" s="7">
        <f t="shared" si="2"/>
        <v>5.8201058201058204</v>
      </c>
    </row>
    <row r="24" spans="1:7" x14ac:dyDescent="0.25">
      <c r="A24" s="4">
        <v>2.59</v>
      </c>
      <c r="B24" s="4">
        <v>-2.08</v>
      </c>
      <c r="C24" s="4">
        <v>2.16</v>
      </c>
      <c r="D24" s="4">
        <v>-2.52</v>
      </c>
      <c r="E24" s="7">
        <f t="shared" si="3"/>
        <v>2.3374999999999999</v>
      </c>
      <c r="F24" s="7">
        <v>-12.5</v>
      </c>
      <c r="G24" s="7">
        <f t="shared" si="2"/>
        <v>6.1838624338624335</v>
      </c>
    </row>
    <row r="25" spans="1:7" x14ac:dyDescent="0.25">
      <c r="A25" s="4">
        <v>2.65</v>
      </c>
      <c r="B25" s="4">
        <v>-2.14</v>
      </c>
      <c r="C25" s="4">
        <v>2.21</v>
      </c>
      <c r="D25" s="4">
        <v>-2.57</v>
      </c>
      <c r="E25" s="7">
        <f t="shared" si="3"/>
        <v>2.3925000000000001</v>
      </c>
      <c r="F25" s="7">
        <v>-12</v>
      </c>
      <c r="G25" s="7">
        <f t="shared" si="2"/>
        <v>6.32936507936508</v>
      </c>
    </row>
    <row r="26" spans="1:7" x14ac:dyDescent="0.25">
      <c r="A26" s="4">
        <v>2.7</v>
      </c>
      <c r="B26" s="4">
        <v>-2.2000000000000002</v>
      </c>
      <c r="C26" s="4">
        <v>2.2799999999999998</v>
      </c>
      <c r="D26" s="4">
        <v>-2.63</v>
      </c>
      <c r="E26" s="7">
        <f t="shared" si="3"/>
        <v>2.4524999999999997</v>
      </c>
      <c r="F26" s="7">
        <v>-9</v>
      </c>
      <c r="G26" s="7">
        <f t="shared" si="2"/>
        <v>6.4880952380952372</v>
      </c>
    </row>
    <row r="27" spans="1:7" x14ac:dyDescent="0.25">
      <c r="A27" s="4">
        <v>2.73</v>
      </c>
      <c r="B27" s="4">
        <v>-2.2200000000000002</v>
      </c>
      <c r="C27" s="4">
        <v>2.31</v>
      </c>
      <c r="D27" s="4">
        <v>-2.66</v>
      </c>
      <c r="E27" s="7">
        <f t="shared" si="3"/>
        <v>2.48</v>
      </c>
      <c r="F27" s="7">
        <v>-6</v>
      </c>
      <c r="G27" s="7">
        <f t="shared" si="2"/>
        <v>6.5608465608465609</v>
      </c>
    </row>
    <row r="28" spans="1:7" x14ac:dyDescent="0.25">
      <c r="A28" s="4">
        <v>2.72</v>
      </c>
      <c r="B28" s="4">
        <v>-2.2200000000000002</v>
      </c>
      <c r="C28" s="4">
        <v>2.29</v>
      </c>
      <c r="D28" s="4">
        <v>-2.65</v>
      </c>
      <c r="E28" s="7">
        <f t="shared" si="3"/>
        <v>2.4700000000000002</v>
      </c>
      <c r="F28" s="7">
        <v>-3</v>
      </c>
      <c r="G28" s="7">
        <f t="shared" si="2"/>
        <v>6.5343915343915349</v>
      </c>
    </row>
    <row r="29" spans="1:7" x14ac:dyDescent="0.25">
      <c r="A29" s="4">
        <v>2.75</v>
      </c>
      <c r="B29" s="4">
        <v>-2.2400000000000002</v>
      </c>
      <c r="C29" s="4">
        <v>2.3199999999999998</v>
      </c>
      <c r="D29" s="4">
        <v>-2.67</v>
      </c>
      <c r="E29" s="7">
        <f t="shared" si="3"/>
        <v>2.4950000000000001</v>
      </c>
      <c r="F29" s="7">
        <v>0</v>
      </c>
      <c r="G29" s="7">
        <f t="shared" si="2"/>
        <v>6.6005291005291005</v>
      </c>
    </row>
    <row r="30" spans="1:7" x14ac:dyDescent="0.25">
      <c r="A30" s="4">
        <v>2.75</v>
      </c>
      <c r="B30" s="4">
        <v>-2.23</v>
      </c>
      <c r="C30" s="4">
        <v>2.31</v>
      </c>
      <c r="D30" s="4">
        <v>-2.67</v>
      </c>
      <c r="E30" s="7">
        <f t="shared" si="3"/>
        <v>2.4900000000000002</v>
      </c>
      <c r="F30" s="7">
        <v>3</v>
      </c>
      <c r="G30" s="7">
        <f t="shared" si="2"/>
        <v>6.5873015873015879</v>
      </c>
    </row>
    <row r="31" spans="1:7" x14ac:dyDescent="0.25">
      <c r="A31" s="4">
        <v>2.74</v>
      </c>
      <c r="B31" s="4">
        <v>-2.2200000000000002</v>
      </c>
      <c r="C31" s="4">
        <v>2.2999999999999998</v>
      </c>
      <c r="D31" s="4">
        <v>-2.66</v>
      </c>
      <c r="E31" s="7">
        <f t="shared" si="3"/>
        <v>2.4800000000000004</v>
      </c>
      <c r="F31" s="7">
        <v>6</v>
      </c>
      <c r="G31" s="7">
        <f t="shared" si="2"/>
        <v>6.5608465608465627</v>
      </c>
    </row>
    <row r="32" spans="1:7" x14ac:dyDescent="0.25">
      <c r="A32" s="4">
        <v>2.7</v>
      </c>
      <c r="B32" s="4">
        <v>-2.1800000000000002</v>
      </c>
      <c r="C32" s="4">
        <v>2.2599999999999998</v>
      </c>
      <c r="D32" s="4">
        <v>-2.62</v>
      </c>
      <c r="E32" s="7">
        <f t="shared" si="3"/>
        <v>2.4400000000000004</v>
      </c>
      <c r="F32" s="7">
        <v>9</v>
      </c>
      <c r="G32" s="7">
        <f t="shared" si="2"/>
        <v>6.4550264550264558</v>
      </c>
    </row>
    <row r="33" spans="1:7" x14ac:dyDescent="0.25">
      <c r="A33" s="4">
        <v>2.65</v>
      </c>
      <c r="B33" s="4">
        <v>-2.14</v>
      </c>
      <c r="C33" s="4">
        <v>2.21</v>
      </c>
      <c r="D33" s="4">
        <v>-2.58</v>
      </c>
      <c r="E33" s="7">
        <f t="shared" si="3"/>
        <v>2.395</v>
      </c>
      <c r="F33" s="7">
        <v>12</v>
      </c>
      <c r="G33" s="7">
        <f t="shared" si="2"/>
        <v>6.3359788359788363</v>
      </c>
    </row>
    <row r="34" spans="1:7" x14ac:dyDescent="0.25">
      <c r="A34" s="4">
        <v>2.57</v>
      </c>
      <c r="B34" s="4">
        <v>-2.0499999999999998</v>
      </c>
      <c r="C34" s="4">
        <v>2.2120000000000002</v>
      </c>
      <c r="D34" s="4">
        <v>-2.4900000000000002</v>
      </c>
      <c r="E34" s="7">
        <f t="shared" si="3"/>
        <v>2.3304999999999998</v>
      </c>
      <c r="F34" s="7">
        <v>12.5</v>
      </c>
      <c r="G34" s="7">
        <f t="shared" si="2"/>
        <v>6.1653439153439145</v>
      </c>
    </row>
    <row r="35" spans="1:7" x14ac:dyDescent="0.25">
      <c r="A35" s="4">
        <v>2.4</v>
      </c>
      <c r="B35" s="4">
        <v>-1.88</v>
      </c>
      <c r="C35" s="4">
        <v>1.96</v>
      </c>
      <c r="D35" s="4">
        <v>-2.3199999999999998</v>
      </c>
      <c r="E35" s="7">
        <f t="shared" si="3"/>
        <v>2.1399999999999997</v>
      </c>
      <c r="F35" s="7">
        <v>13</v>
      </c>
      <c r="G35" s="7">
        <f t="shared" si="2"/>
        <v>5.6613756613756605</v>
      </c>
    </row>
    <row r="36" spans="1:7" x14ac:dyDescent="0.25">
      <c r="A36" s="4">
        <v>2.0499999999999998</v>
      </c>
      <c r="B36" s="4">
        <v>-1.54</v>
      </c>
      <c r="C36" s="4">
        <v>1.62</v>
      </c>
      <c r="D36" s="4">
        <v>-1.97</v>
      </c>
      <c r="E36" s="7">
        <f t="shared" si="3"/>
        <v>1.7949999999999999</v>
      </c>
      <c r="F36" s="7">
        <v>13.5</v>
      </c>
      <c r="G36" s="7">
        <f t="shared" si="2"/>
        <v>4.7486772486772484</v>
      </c>
    </row>
    <row r="37" spans="1:7" x14ac:dyDescent="0.25">
      <c r="A37" s="4">
        <v>1.42</v>
      </c>
      <c r="B37" s="4">
        <v>-0.91</v>
      </c>
      <c r="C37" s="4">
        <v>0.99</v>
      </c>
      <c r="D37" s="4">
        <v>-1.35</v>
      </c>
      <c r="E37" s="7">
        <f t="shared" si="3"/>
        <v>1.1675</v>
      </c>
      <c r="F37" s="7">
        <v>14</v>
      </c>
      <c r="G37" s="7">
        <f t="shared" si="2"/>
        <v>3.0886243386243386</v>
      </c>
    </row>
    <row r="38" spans="1:7" x14ac:dyDescent="0.25">
      <c r="G38" s="2">
        <f>AVERAGE(G21:G37)</f>
        <v>5.8186274509803928</v>
      </c>
    </row>
  </sheetData>
  <mergeCells count="1">
    <mergeCell ref="A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Jaser Li</dc:creator>
  <cp:lastModifiedBy>Jaser Li</cp:lastModifiedBy>
  <dcterms:created xsi:type="dcterms:W3CDTF">2015-06-05T18:19:34Z</dcterms:created>
  <dcterms:modified xsi:type="dcterms:W3CDTF">2024-05-17T02:54:30Z</dcterms:modified>
</cp:coreProperties>
</file>